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tchet po programi" sheetId="1" r:id="rId1"/>
  </sheets>
  <definedNames>
    <definedName name="_xlnm._FilterDatabase" localSheetId="0" hidden="1">'Otchet po programi'!$A$2:$AK$2</definedName>
  </definedNames>
  <calcPr fullCalcOnLoad="1"/>
</workbook>
</file>

<file path=xl/sharedStrings.xml><?xml version="1.0" encoding="utf-8"?>
<sst xmlns="http://schemas.openxmlformats.org/spreadsheetml/2006/main" count="1235" uniqueCount="95">
  <si>
    <t>ОБЩО ПРОГРАМИ</t>
  </si>
  <si>
    <t>Показатели</t>
  </si>
  <si>
    <t>§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</si>
  <si>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</si>
  <si>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</si>
  <si>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</si>
  <si>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</si>
  <si>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</si>
  <si>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</si>
  <si>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За персонала по извънтрудови правооношения</t>
  </si>
  <si>
    <t>Изплатени суми от СБКО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</si>
  <si>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</si>
  <si>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</si>
  <si>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ДОО</t>
  </si>
  <si>
    <t>Здравно-осигурителни вноски от работодатели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</si>
  <si>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</si>
  <si>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</si>
  <si>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</si>
  <si>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</si>
  <si>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</si>
  <si>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</si>
  <si>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</si>
  <si>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</si>
  <si>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</si>
  <si>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</si>
  <si>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</si>
  <si>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</si>
  <si>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</si>
  <si>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</si>
  <si>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Придобиване на НДА</t>
  </si>
  <si>
    <t>53=00</t>
  </si>
  <si>
    <t>Придобиване на други НДА</t>
  </si>
  <si>
    <t>54-00</t>
  </si>
  <si>
    <t>Щатни бройки</t>
  </si>
  <si>
    <t>Извънщатни бройки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</si>
  <si>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</si>
  <si>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</si>
  <si>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</si>
  <si>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</si>
  <si>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</si>
  <si>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</si>
  <si>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</si>
  <si>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</si>
  <si>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</si>
  <si>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</si>
  <si>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</si>
  <si>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</si>
  <si>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</si>
  <si>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</si>
  <si>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</si>
  <si>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</si>
  <si>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</si>
  <si>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</si>
  <si>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</si>
  <si>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</si>
  <si>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</si>
  <si>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</si>
  <si>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</si>
  <si>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</si>
  <si>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</si>
  <si>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42-00</t>
  </si>
  <si>
    <t>Текущи трансфери, обезщетения и помощи за домакинства</t>
  </si>
  <si>
    <t>в т.ч. за ДАЕУ</t>
  </si>
  <si>
    <t>Уточнен план</t>
  </si>
  <si>
    <t>Отчет</t>
  </si>
  <si>
    <t>ОБЩО</t>
  </si>
  <si>
    <t>Уточнен 
план</t>
  </si>
  <si>
    <t>Програма 9 "Дейности по метеорология, хиддрология и агрометеорология"</t>
  </si>
  <si>
    <t>Програма 10 "АДМИНИСТРАЦИЯ"</t>
  </si>
  <si>
    <t>Стипендии</t>
  </si>
  <si>
    <t>40-00</t>
  </si>
  <si>
    <t>02=01</t>
  </si>
  <si>
    <t>02=02</t>
  </si>
  <si>
    <t>02=05</t>
  </si>
  <si>
    <t>02=08</t>
  </si>
  <si>
    <t>02=09</t>
  </si>
  <si>
    <t>05=51</t>
  </si>
  <si>
    <t>05=60</t>
  </si>
  <si>
    <t>05=80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</si>
  <si>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</si>
  <si>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</si>
  <si>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52=01</t>
  </si>
  <si>
    <t>52=02</t>
  </si>
  <si>
    <t>52=03</t>
  </si>
  <si>
    <t>52=04</t>
  </si>
  <si>
    <t>52=05</t>
  </si>
  <si>
    <t>52=06</t>
  </si>
  <si>
    <t>52=19</t>
  </si>
  <si>
    <t>53=01</t>
  </si>
  <si>
    <t>53=09</t>
  </si>
  <si>
    <t>Структура ИЗПЪЛНИТЕЛНА АГЕНЦИЯ ПО ОКОЛНА СРЕДА</t>
  </si>
  <si>
    <t>И.Д. ИЗП.ДИРЕКТОР:</t>
  </si>
  <si>
    <t>РОСАЛИНА ИНДЖИЕВА</t>
  </si>
  <si>
    <t>ИЗГОТВИЛ:</t>
  </si>
  <si>
    <t>ГЕОРГИ ИГНАТИЕВ, ДИРЕКТОР НА ДИРЕКЦИЯ ФСУ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</si>
</sst>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[$-402]dd\ mmmm\ yyyy\ &quot;г.&quot;"/>
    <numFmt numFmtId="191" formatCode="#,##0.00\ &quot;лв.&quot;"/>
    <numFmt numFmtId="192" formatCode="#,##0.000\ &quot;лв.&quot;"/>
    <numFmt numFmtId="193" formatCode="#,##0.0\ &quot;лв.&quot;"/>
    <numFmt numFmtId="194" formatCode="#,##0\ &quot;лв.&quot;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/>
    </xf>
    <xf numFmtId="3" fontId="2" fillId="4" borderId="10" xfId="42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right" vertical="justify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42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4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justify" vertical="justify"/>
    </xf>
    <xf numFmtId="49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justify"/>
    </xf>
    <xf numFmtId="49" fontId="3" fillId="0" borderId="10" xfId="0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justify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2" borderId="10" xfId="42" applyNumberFormat="1" applyFont="1" applyFill="1" applyBorder="1" applyAlignment="1">
      <alignment horizontal="right" wrapText="1"/>
    </xf>
    <xf numFmtId="3" fontId="3" fillId="32" borderId="10" xfId="42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3" fillId="33" borderId="10" xfId="42" applyNumberFormat="1" applyFont="1" applyFill="1" applyBorder="1" applyAlignment="1">
      <alignment horizontal="right" wrapText="1"/>
    </xf>
    <xf numFmtId="3" fontId="2" fillId="33" borderId="10" xfId="42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Alignment="1">
      <alignment/>
    </xf>
    <xf numFmtId="3" fontId="2" fillId="34" borderId="10" xfId="42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wrapText="1"/>
    </xf>
    <xf numFmtId="3" fontId="2" fillId="32" borderId="10" xfId="0" applyNumberFormat="1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wrapText="1"/>
    </xf>
    <xf numFmtId="3" fontId="2" fillId="4" borderId="0" xfId="0" applyNumberFormat="1" applyFont="1" applyFill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vertical="justify"/>
    </xf>
    <xf numFmtId="3" fontId="3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/>
    </xf>
    <xf numFmtId="3" fontId="3" fillId="35" borderId="10" xfId="42" applyNumberFormat="1" applyFont="1" applyFill="1" applyBorder="1" applyAlignment="1">
      <alignment horizontal="right" wrapText="1"/>
    </xf>
    <xf numFmtId="3" fontId="2" fillId="35" borderId="10" xfId="42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9"/>
  <sheetViews>
    <sheetView tabSelected="1" zoomScale="106" zoomScaleNormal="106" zoomScalePageLayoutView="0" workbookViewId="0" topLeftCell="A1">
      <pane xSplit="2" ySplit="3" topLeftCell="C6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636" sqref="X636"/>
    </sheetView>
  </sheetViews>
  <sheetFormatPr defaultColWidth="9.140625" defaultRowHeight="12.75"/>
  <cols>
    <col min="1" max="1" width="23.8515625" style="4" customWidth="1"/>
    <col min="2" max="2" width="5.7109375" style="1" bestFit="1" customWidth="1"/>
    <col min="3" max="5" width="10.00390625" style="8" customWidth="1"/>
    <col min="6" max="19" width="10.00390625" style="8" hidden="1" customWidth="1"/>
    <col min="20" max="29" width="10.00390625" style="8" customWidth="1"/>
    <col min="30" max="30" width="7.8515625" style="8" customWidth="1"/>
    <col min="31" max="31" width="10.00390625" style="8" customWidth="1"/>
    <col min="32" max="32" width="7.28125" style="4" customWidth="1"/>
    <col min="33" max="33" width="8.28125" style="4" customWidth="1"/>
    <col min="34" max="34" width="7.57421875" style="8" customWidth="1"/>
    <col min="35" max="35" width="10.00390625" style="4" customWidth="1"/>
    <col min="36" max="36" width="8.28125" style="4" customWidth="1"/>
    <col min="37" max="37" width="8.00390625" style="8" customWidth="1"/>
    <col min="38" max="16384" width="9.140625" style="4" customWidth="1"/>
  </cols>
  <sheetData>
    <row r="1" spans="1:37" s="1" customFormat="1" ht="24.75" customHeight="1">
      <c r="A1" s="57" t="s">
        <v>0</v>
      </c>
      <c r="B1" s="57"/>
      <c r="C1" s="9" t="s">
        <v>65</v>
      </c>
      <c r="D1" s="9" t="s">
        <v>65</v>
      </c>
      <c r="E1" s="50" t="s">
        <v>65</v>
      </c>
      <c r="F1" s="9">
        <v>106</v>
      </c>
      <c r="G1" s="9">
        <v>106</v>
      </c>
      <c r="H1" s="50">
        <v>106</v>
      </c>
      <c r="I1" s="9">
        <v>108</v>
      </c>
      <c r="J1" s="9">
        <v>108</v>
      </c>
      <c r="K1" s="50">
        <v>108</v>
      </c>
      <c r="L1" s="9">
        <v>116</v>
      </c>
      <c r="M1" s="9">
        <v>116</v>
      </c>
      <c r="N1" s="50">
        <v>116</v>
      </c>
      <c r="O1" s="9">
        <v>282</v>
      </c>
      <c r="P1" s="9">
        <v>282</v>
      </c>
      <c r="Q1" s="50">
        <v>282</v>
      </c>
      <c r="R1" s="9">
        <v>519</v>
      </c>
      <c r="S1" s="9">
        <v>519</v>
      </c>
      <c r="T1" s="9">
        <v>532</v>
      </c>
      <c r="U1" s="9">
        <v>532</v>
      </c>
      <c r="V1" s="9">
        <v>621</v>
      </c>
      <c r="W1" s="9">
        <v>621</v>
      </c>
      <c r="X1" s="50">
        <v>621</v>
      </c>
      <c r="Y1" s="9">
        <v>629</v>
      </c>
      <c r="Z1" s="9">
        <v>629</v>
      </c>
      <c r="AA1" s="9">
        <v>701</v>
      </c>
      <c r="AB1" s="9">
        <v>701</v>
      </c>
      <c r="AC1" s="50">
        <v>701</v>
      </c>
      <c r="AD1" s="9">
        <v>910</v>
      </c>
      <c r="AE1" s="9">
        <v>910</v>
      </c>
      <c r="AF1" s="9">
        <v>162</v>
      </c>
      <c r="AG1" s="9">
        <v>162</v>
      </c>
      <c r="AH1" s="50">
        <v>162</v>
      </c>
      <c r="AI1" s="9">
        <v>168</v>
      </c>
      <c r="AJ1" s="9">
        <v>168</v>
      </c>
      <c r="AK1" s="50">
        <v>168</v>
      </c>
    </row>
    <row r="2" spans="1:37" s="2" customFormat="1" ht="27.75" customHeight="1">
      <c r="A2" s="10" t="s">
        <v>1</v>
      </c>
      <c r="B2" s="10" t="s">
        <v>2</v>
      </c>
      <c r="C2" s="9" t="s">
        <v>63</v>
      </c>
      <c r="D2" s="9" t="s">
        <v>64</v>
      </c>
      <c r="E2" s="50" t="s">
        <v>62</v>
      </c>
      <c r="F2" s="9" t="s">
        <v>63</v>
      </c>
      <c r="G2" s="9" t="s">
        <v>64</v>
      </c>
      <c r="H2" s="50" t="s">
        <v>62</v>
      </c>
      <c r="I2" s="9" t="s">
        <v>63</v>
      </c>
      <c r="J2" s="9" t="s">
        <v>64</v>
      </c>
      <c r="K2" s="50" t="s">
        <v>62</v>
      </c>
      <c r="L2" s="9" t="s">
        <v>63</v>
      </c>
      <c r="M2" s="9" t="s">
        <v>64</v>
      </c>
      <c r="N2" s="50" t="s">
        <v>62</v>
      </c>
      <c r="O2" s="9" t="s">
        <v>63</v>
      </c>
      <c r="P2" s="9" t="s">
        <v>64</v>
      </c>
      <c r="Q2" s="50" t="s">
        <v>62</v>
      </c>
      <c r="R2" s="9" t="s">
        <v>63</v>
      </c>
      <c r="S2" s="9" t="s">
        <v>64</v>
      </c>
      <c r="T2" s="9" t="s">
        <v>63</v>
      </c>
      <c r="U2" s="9" t="s">
        <v>64</v>
      </c>
      <c r="V2" s="9" t="s">
        <v>63</v>
      </c>
      <c r="W2" s="9" t="s">
        <v>64</v>
      </c>
      <c r="X2" s="50" t="s">
        <v>62</v>
      </c>
      <c r="Y2" s="9" t="s">
        <v>63</v>
      </c>
      <c r="Z2" s="9" t="s">
        <v>64</v>
      </c>
      <c r="AA2" s="9" t="s">
        <v>66</v>
      </c>
      <c r="AB2" s="9" t="s">
        <v>64</v>
      </c>
      <c r="AC2" s="50" t="s">
        <v>62</v>
      </c>
      <c r="AD2" s="9" t="s">
        <v>63</v>
      </c>
      <c r="AE2" s="9" t="s">
        <v>64</v>
      </c>
      <c r="AF2" s="9" t="s">
        <v>63</v>
      </c>
      <c r="AG2" s="9" t="s">
        <v>64</v>
      </c>
      <c r="AH2" s="50" t="s">
        <v>62</v>
      </c>
      <c r="AI2" s="9" t="s">
        <v>63</v>
      </c>
      <c r="AJ2" s="9" t="s">
        <v>64</v>
      </c>
      <c r="AK2" s="50" t="s">
        <v>62</v>
      </c>
    </row>
    <row r="3" spans="1:37" s="1" customFormat="1" ht="12">
      <c r="A3" s="11" t="s">
        <v>90</v>
      </c>
      <c r="B3" s="11"/>
      <c r="C3" s="10"/>
      <c r="D3" s="10"/>
      <c r="E3" s="50"/>
      <c r="F3" s="10"/>
      <c r="G3" s="10"/>
      <c r="H3" s="51"/>
      <c r="I3" s="10"/>
      <c r="J3" s="10"/>
      <c r="K3" s="51"/>
      <c r="L3" s="10"/>
      <c r="M3" s="10"/>
      <c r="N3" s="51"/>
      <c r="O3" s="10"/>
      <c r="P3" s="10"/>
      <c r="Q3" s="51"/>
      <c r="R3" s="10"/>
      <c r="S3" s="10"/>
      <c r="T3" s="10"/>
      <c r="U3" s="10"/>
      <c r="V3" s="10"/>
      <c r="W3" s="10"/>
      <c r="X3" s="51"/>
      <c r="Y3" s="10"/>
      <c r="Z3" s="10"/>
      <c r="AA3" s="10"/>
      <c r="AB3" s="10"/>
      <c r="AC3" s="51"/>
      <c r="AD3" s="10"/>
      <c r="AE3" s="10"/>
      <c r="AF3" s="10"/>
      <c r="AG3" s="10"/>
      <c r="AH3" s="51"/>
      <c r="AI3" s="10"/>
      <c r="AJ3" s="10"/>
      <c r="AK3" s="51"/>
    </row>
    <row r="4" spans="1:37" s="3" customFormat="1" ht="12">
      <c r="A4" s="12" t="s">
        <v>3</v>
      </c>
      <c r="B4" s="11"/>
      <c r="C4" s="46">
        <f>C61+C118+C175+C232+C289+C346+C403+C460+C517+C574</f>
        <v>14655739</v>
      </c>
      <c r="D4" s="46">
        <f aca="true" t="shared" si="0" ref="D4:Q4">D61+D118+D175+D232+D289+D346+D403+D460+D517+D574</f>
        <v>3383543</v>
      </c>
      <c r="E4" s="38">
        <f>E61+E118+E175+E232+E289+E346+E403+E460+E517+E574</f>
        <v>145756</v>
      </c>
      <c r="F4" s="46">
        <f t="shared" si="0"/>
        <v>0</v>
      </c>
      <c r="G4" s="46">
        <f t="shared" si="0"/>
        <v>0</v>
      </c>
      <c r="H4" s="38">
        <f t="shared" si="0"/>
        <v>0</v>
      </c>
      <c r="I4" s="46">
        <f t="shared" si="0"/>
        <v>0</v>
      </c>
      <c r="J4" s="46">
        <f t="shared" si="0"/>
        <v>0</v>
      </c>
      <c r="K4" s="38">
        <f t="shared" si="0"/>
        <v>0</v>
      </c>
      <c r="L4" s="46">
        <f t="shared" si="0"/>
        <v>0</v>
      </c>
      <c r="M4" s="46">
        <f t="shared" si="0"/>
        <v>0</v>
      </c>
      <c r="N4" s="38">
        <f>N61+N118+N175+N232+N289+N346+N403+N460+N517+N574</f>
        <v>0</v>
      </c>
      <c r="O4" s="46">
        <f t="shared" si="0"/>
        <v>0</v>
      </c>
      <c r="P4" s="46">
        <f t="shared" si="0"/>
        <v>0</v>
      </c>
      <c r="Q4" s="38">
        <f t="shared" si="0"/>
        <v>0</v>
      </c>
      <c r="R4" s="46">
        <f aca="true" t="shared" si="1" ref="R4:W4">R61+R118+R175+R232+R289+R346+R403+R460+R517+R574</f>
        <v>0</v>
      </c>
      <c r="S4" s="46">
        <f t="shared" si="1"/>
        <v>0</v>
      </c>
      <c r="T4" s="46">
        <f t="shared" si="1"/>
        <v>3638</v>
      </c>
      <c r="U4" s="46">
        <f t="shared" si="1"/>
        <v>0</v>
      </c>
      <c r="V4" s="46">
        <f t="shared" si="1"/>
        <v>15257605</v>
      </c>
      <c r="W4" s="46">
        <f t="shared" si="1"/>
        <v>3383543</v>
      </c>
      <c r="X4" s="38">
        <f>X61+X118+X175+X232+X289+X346+X403+X460+X517+X574</f>
        <v>145756</v>
      </c>
      <c r="Y4" s="46">
        <f aca="true" t="shared" si="2" ref="Y4:AB5">Y61+Y118+Y175+Y232+Y289+Y346+Y403+Y460+Y517+Y574</f>
        <v>0</v>
      </c>
      <c r="Z4" s="46">
        <f t="shared" si="2"/>
        <v>0</v>
      </c>
      <c r="AA4" s="46">
        <f t="shared" si="2"/>
        <v>0</v>
      </c>
      <c r="AB4" s="46">
        <f t="shared" si="2"/>
        <v>0</v>
      </c>
      <c r="AC4" s="38">
        <f>AC61+AC118+AC175+AC232+AC289+AC346+AC403+AC460+AC517+AC574</f>
        <v>0</v>
      </c>
      <c r="AD4" s="46">
        <f aca="true" t="shared" si="3" ref="AD4:AG5">AD61+AD118+AD175+AD232+AD289+AD346+AD403+AD460+AD517+AD574</f>
        <v>0</v>
      </c>
      <c r="AE4" s="46">
        <f t="shared" si="3"/>
        <v>0</v>
      </c>
      <c r="AF4" s="46">
        <f t="shared" si="3"/>
        <v>0</v>
      </c>
      <c r="AG4" s="46">
        <f t="shared" si="3"/>
        <v>0</v>
      </c>
      <c r="AH4" s="38">
        <f aca="true" t="shared" si="4" ref="AH4:AK5">AH61+AH118+AH175+AH232+AH289+AH346+AH403+AH460+AH517+AH574</f>
        <v>0</v>
      </c>
      <c r="AI4" s="46">
        <f>AI61+AI118+AI175+AI232+AI289+AI346+AI403+AI460+AI517+AI574</f>
        <v>0</v>
      </c>
      <c r="AJ4" s="46">
        <f t="shared" si="4"/>
        <v>0</v>
      </c>
      <c r="AK4" s="38">
        <f>AK61+AK118+AK175+AK232+AK289+AK346+AK403+AK460+AK517+AK574</f>
        <v>0</v>
      </c>
    </row>
    <row r="5" spans="1:37" s="3" customFormat="1" ht="12">
      <c r="A5" s="12" t="s">
        <v>4</v>
      </c>
      <c r="B5" s="11"/>
      <c r="C5" s="13">
        <f aca="true" t="shared" si="5" ref="C5:Q5">C62+C119+C176+C233+C290+C347+C404+C461+C518+C575</f>
        <v>14619670</v>
      </c>
      <c r="D5" s="13">
        <f t="shared" si="5"/>
        <v>3347474</v>
      </c>
      <c r="E5" s="38">
        <f>E62+E119+E176+E233+E290+E347+E404+E461+E518+E575</f>
        <v>145756</v>
      </c>
      <c r="F5" s="13">
        <f t="shared" si="5"/>
        <v>0</v>
      </c>
      <c r="G5" s="13">
        <f t="shared" si="5"/>
        <v>0</v>
      </c>
      <c r="H5" s="38">
        <f t="shared" si="5"/>
        <v>0</v>
      </c>
      <c r="I5" s="13">
        <f t="shared" si="5"/>
        <v>0</v>
      </c>
      <c r="J5" s="13">
        <f t="shared" si="5"/>
        <v>0</v>
      </c>
      <c r="K5" s="38">
        <f t="shared" si="5"/>
        <v>0</v>
      </c>
      <c r="L5" s="13">
        <f t="shared" si="5"/>
        <v>0</v>
      </c>
      <c r="M5" s="13">
        <f t="shared" si="5"/>
        <v>0</v>
      </c>
      <c r="N5" s="38">
        <f t="shared" si="5"/>
        <v>0</v>
      </c>
      <c r="O5" s="13">
        <f t="shared" si="5"/>
        <v>0</v>
      </c>
      <c r="P5" s="13">
        <f t="shared" si="5"/>
        <v>0</v>
      </c>
      <c r="Q5" s="38">
        <f t="shared" si="5"/>
        <v>0</v>
      </c>
      <c r="R5" s="13">
        <f aca="true" t="shared" si="6" ref="R5:W5">R62+R119+R176+R233+R290+R347+R404+R461+R518+R575</f>
        <v>0</v>
      </c>
      <c r="S5" s="13">
        <f t="shared" si="6"/>
        <v>0</v>
      </c>
      <c r="T5" s="13">
        <f t="shared" si="6"/>
        <v>3638</v>
      </c>
      <c r="U5" s="13">
        <f t="shared" si="6"/>
        <v>0</v>
      </c>
      <c r="V5" s="13">
        <f t="shared" si="6"/>
        <v>15221536</v>
      </c>
      <c r="W5" s="13">
        <f t="shared" si="6"/>
        <v>3347474</v>
      </c>
      <c r="X5" s="38">
        <f>X62+X119+X176+X233+X290+X347+X404+X461+X518+X575</f>
        <v>145756</v>
      </c>
      <c r="Y5" s="13">
        <f t="shared" si="2"/>
        <v>0</v>
      </c>
      <c r="Z5" s="13">
        <f t="shared" si="2"/>
        <v>0</v>
      </c>
      <c r="AA5" s="13">
        <f t="shared" si="2"/>
        <v>0</v>
      </c>
      <c r="AB5" s="13">
        <f t="shared" si="2"/>
        <v>0</v>
      </c>
      <c r="AC5" s="38">
        <f>AC62+AC119+AC176+AC233+AC290+AC347+AC404+AC461+AC518+AC575</f>
        <v>0</v>
      </c>
      <c r="AD5" s="13">
        <f t="shared" si="3"/>
        <v>0</v>
      </c>
      <c r="AE5" s="13">
        <f t="shared" si="3"/>
        <v>0</v>
      </c>
      <c r="AF5" s="13">
        <f t="shared" si="3"/>
        <v>0</v>
      </c>
      <c r="AG5" s="13">
        <f t="shared" si="3"/>
        <v>0</v>
      </c>
      <c r="AH5" s="38">
        <f t="shared" si="4"/>
        <v>0</v>
      </c>
      <c r="AI5" s="13">
        <f t="shared" si="4"/>
        <v>0</v>
      </c>
      <c r="AJ5" s="13">
        <f t="shared" si="4"/>
        <v>0</v>
      </c>
      <c r="AK5" s="38">
        <f t="shared" si="4"/>
        <v>0</v>
      </c>
    </row>
    <row r="6" spans="1:37" s="3" customFormat="1" ht="12">
      <c r="A6" s="12"/>
      <c r="B6" s="11"/>
      <c r="C6" s="13"/>
      <c r="D6" s="13"/>
      <c r="E6" s="38"/>
      <c r="F6" s="13"/>
      <c r="G6" s="13"/>
      <c r="H6" s="38"/>
      <c r="I6" s="13"/>
      <c r="J6" s="13"/>
      <c r="K6" s="38"/>
      <c r="L6" s="13"/>
      <c r="M6" s="13"/>
      <c r="N6" s="38"/>
      <c r="O6" s="13"/>
      <c r="P6" s="13"/>
      <c r="Q6" s="38"/>
      <c r="R6" s="13"/>
      <c r="S6" s="13"/>
      <c r="T6" s="13"/>
      <c r="U6" s="13"/>
      <c r="V6" s="13"/>
      <c r="W6" s="13"/>
      <c r="X6" s="38"/>
      <c r="Y6" s="13"/>
      <c r="Z6" s="13"/>
      <c r="AA6" s="13"/>
      <c r="AB6" s="13"/>
      <c r="AC6" s="38"/>
      <c r="AD6" s="13"/>
      <c r="AE6" s="13"/>
      <c r="AF6" s="13"/>
      <c r="AG6" s="13"/>
      <c r="AH6" s="38"/>
      <c r="AI6" s="13"/>
      <c r="AJ6" s="13"/>
      <c r="AK6" s="38"/>
    </row>
    <row r="7" spans="1:37" s="3" customFormat="1" ht="48">
      <c r="A7" s="14" t="s">
        <v>41</v>
      </c>
      <c r="B7" s="58" t="s">
        <v>5</v>
      </c>
      <c r="C7" s="13">
        <f aca="true" t="shared" si="7" ref="C7:D12">C64+C121+C178+C235+C292+C349+C406+C463+C520+C577</f>
        <v>6801368</v>
      </c>
      <c r="D7" s="13">
        <f t="shared" si="7"/>
        <v>1743194</v>
      </c>
      <c r="E7" s="38"/>
      <c r="F7" s="13">
        <f aca="true" t="shared" si="8" ref="F7:G12">F64+F121+F178+F235+F292+F349+F406+F463+F520+F577</f>
        <v>0</v>
      </c>
      <c r="G7" s="13">
        <f t="shared" si="8"/>
        <v>0</v>
      </c>
      <c r="H7" s="38"/>
      <c r="I7" s="13">
        <f aca="true" t="shared" si="9" ref="I7:J12">I64+I121+I178+I235+I292+I349+I406+I463+I520+I577</f>
        <v>0</v>
      </c>
      <c r="J7" s="13">
        <f t="shared" si="9"/>
        <v>0</v>
      </c>
      <c r="K7" s="38"/>
      <c r="L7" s="13">
        <f aca="true" t="shared" si="10" ref="L7:M12">L64+L121+L178+L235+L292+L349+L406+L463+L520+L577</f>
        <v>0</v>
      </c>
      <c r="M7" s="13">
        <f t="shared" si="10"/>
        <v>0</v>
      </c>
      <c r="N7" s="38"/>
      <c r="O7" s="13">
        <f aca="true" t="shared" si="11" ref="O7:P12">O64+O121+O178+O235+O292+O349+O406+O463+O520+O577</f>
        <v>0</v>
      </c>
      <c r="P7" s="13">
        <f t="shared" si="11"/>
        <v>0</v>
      </c>
      <c r="Q7" s="38"/>
      <c r="R7" s="13">
        <f aca="true" t="shared" si="12" ref="R7:W7">R64+R121+R178+R235+R292+R349+R406+R463+R520+R577</f>
        <v>0</v>
      </c>
      <c r="S7" s="13">
        <f t="shared" si="12"/>
        <v>0</v>
      </c>
      <c r="T7" s="13">
        <f t="shared" si="12"/>
        <v>0</v>
      </c>
      <c r="U7" s="13">
        <f t="shared" si="12"/>
        <v>0</v>
      </c>
      <c r="V7" s="13">
        <f t="shared" si="12"/>
        <v>6912592</v>
      </c>
      <c r="W7" s="13">
        <f t="shared" si="12"/>
        <v>1743194</v>
      </c>
      <c r="X7" s="38"/>
      <c r="Y7" s="13">
        <f aca="true" t="shared" si="13" ref="Y7:AB12">Y64+Y121+Y178+Y235+Y292+Y349+Y406+Y463+Y520+Y577</f>
        <v>0</v>
      </c>
      <c r="Z7" s="13">
        <f t="shared" si="13"/>
        <v>0</v>
      </c>
      <c r="AA7" s="13">
        <f t="shared" si="13"/>
        <v>0</v>
      </c>
      <c r="AB7" s="13">
        <f t="shared" si="13"/>
        <v>0</v>
      </c>
      <c r="AC7" s="38"/>
      <c r="AD7" s="13">
        <f aca="true" t="shared" si="14" ref="AD7:AJ12">AD64+AD121+AD178+AD235+AD292+AD349+AD406+AD463+AD520+AD577</f>
        <v>0</v>
      </c>
      <c r="AE7" s="13">
        <f t="shared" si="14"/>
        <v>0</v>
      </c>
      <c r="AF7" s="13">
        <f t="shared" si="14"/>
        <v>0</v>
      </c>
      <c r="AG7" s="13">
        <f t="shared" si="14"/>
        <v>0</v>
      </c>
      <c r="AH7" s="38"/>
      <c r="AI7" s="13">
        <f t="shared" si="14"/>
        <v>0</v>
      </c>
      <c r="AJ7" s="13">
        <f t="shared" si="14"/>
        <v>0</v>
      </c>
      <c r="AK7" s="38"/>
    </row>
    <row r="8" spans="1:37" s="3" customFormat="1" ht="36">
      <c r="A8" s="15" t="s">
        <v>48</v>
      </c>
      <c r="B8" s="59"/>
      <c r="C8" s="13">
        <f t="shared" si="7"/>
        <v>255940</v>
      </c>
      <c r="D8" s="13">
        <f t="shared" si="7"/>
        <v>255940</v>
      </c>
      <c r="E8" s="38"/>
      <c r="F8" s="13">
        <f t="shared" si="8"/>
        <v>0</v>
      </c>
      <c r="G8" s="13">
        <f t="shared" si="8"/>
        <v>0</v>
      </c>
      <c r="H8" s="38"/>
      <c r="I8" s="13">
        <f t="shared" si="9"/>
        <v>0</v>
      </c>
      <c r="J8" s="13">
        <f t="shared" si="9"/>
        <v>0</v>
      </c>
      <c r="K8" s="38"/>
      <c r="L8" s="13">
        <f t="shared" si="10"/>
        <v>0</v>
      </c>
      <c r="M8" s="13">
        <f t="shared" si="10"/>
        <v>0</v>
      </c>
      <c r="N8" s="38"/>
      <c r="O8" s="13">
        <f t="shared" si="11"/>
        <v>0</v>
      </c>
      <c r="P8" s="13">
        <f t="shared" si="11"/>
        <v>0</v>
      </c>
      <c r="Q8" s="38"/>
      <c r="R8" s="13">
        <f aca="true" t="shared" si="15" ref="R8:W8">R65+R122+R179+R236+R293+R350+R407+R464+R521+R578</f>
        <v>0</v>
      </c>
      <c r="S8" s="13">
        <f t="shared" si="15"/>
        <v>0</v>
      </c>
      <c r="T8" s="13">
        <f t="shared" si="15"/>
        <v>0</v>
      </c>
      <c r="U8" s="13">
        <f t="shared" si="15"/>
        <v>0</v>
      </c>
      <c r="V8" s="13">
        <f t="shared" si="15"/>
        <v>255940</v>
      </c>
      <c r="W8" s="13">
        <f t="shared" si="15"/>
        <v>255940</v>
      </c>
      <c r="X8" s="38"/>
      <c r="Y8" s="13">
        <f t="shared" si="13"/>
        <v>0</v>
      </c>
      <c r="Z8" s="13">
        <f t="shared" si="13"/>
        <v>0</v>
      </c>
      <c r="AA8" s="13">
        <f t="shared" si="13"/>
        <v>0</v>
      </c>
      <c r="AB8" s="13">
        <f t="shared" si="13"/>
        <v>0</v>
      </c>
      <c r="AC8" s="38"/>
      <c r="AD8" s="13">
        <f t="shared" si="14"/>
        <v>0</v>
      </c>
      <c r="AE8" s="13">
        <f t="shared" si="14"/>
        <v>0</v>
      </c>
      <c r="AF8" s="13">
        <f t="shared" si="14"/>
        <v>0</v>
      </c>
      <c r="AG8" s="13">
        <f t="shared" si="14"/>
        <v>0</v>
      </c>
      <c r="AH8" s="38"/>
      <c r="AI8" s="13">
        <f aca="true" t="shared" si="16" ref="AI8:AJ12">AI65+AI122+AI179+AI236+AI293+AI350+AI407+AI464+AI521+AI578</f>
        <v>0</v>
      </c>
      <c r="AJ8" s="13">
        <f t="shared" si="16"/>
        <v>0</v>
      </c>
      <c r="AK8" s="38"/>
    </row>
    <row r="9" spans="1:37" s="3" customFormat="1" ht="36">
      <c r="A9" s="15" t="s">
        <v>43</v>
      </c>
      <c r="B9" s="59" t="s">
        <v>45</v>
      </c>
      <c r="C9" s="13">
        <f t="shared" si="7"/>
        <v>1328138</v>
      </c>
      <c r="D9" s="13">
        <f t="shared" si="7"/>
        <v>294080</v>
      </c>
      <c r="E9" s="38"/>
      <c r="F9" s="13">
        <f t="shared" si="8"/>
        <v>0</v>
      </c>
      <c r="G9" s="13">
        <f t="shared" si="8"/>
        <v>0</v>
      </c>
      <c r="H9" s="38"/>
      <c r="I9" s="13">
        <f t="shared" si="9"/>
        <v>0</v>
      </c>
      <c r="J9" s="13">
        <f t="shared" si="9"/>
        <v>0</v>
      </c>
      <c r="K9" s="38"/>
      <c r="L9" s="13">
        <f t="shared" si="10"/>
        <v>0</v>
      </c>
      <c r="M9" s="13">
        <f t="shared" si="10"/>
        <v>0</v>
      </c>
      <c r="N9" s="38"/>
      <c r="O9" s="13">
        <f t="shared" si="11"/>
        <v>0</v>
      </c>
      <c r="P9" s="13">
        <f t="shared" si="11"/>
        <v>0</v>
      </c>
      <c r="Q9" s="38"/>
      <c r="R9" s="13">
        <f aca="true" t="shared" si="17" ref="R9:W9">R66+R123+R180+R237+R294+R351+R408+R465+R522+R579</f>
        <v>0</v>
      </c>
      <c r="S9" s="13">
        <f t="shared" si="17"/>
        <v>0</v>
      </c>
      <c r="T9" s="13">
        <f t="shared" si="17"/>
        <v>0</v>
      </c>
      <c r="U9" s="13">
        <f t="shared" si="17"/>
        <v>0</v>
      </c>
      <c r="V9" s="13">
        <f t="shared" si="17"/>
        <v>1328138</v>
      </c>
      <c r="W9" s="13">
        <f t="shared" si="17"/>
        <v>294080</v>
      </c>
      <c r="X9" s="38"/>
      <c r="Y9" s="13">
        <f t="shared" si="13"/>
        <v>0</v>
      </c>
      <c r="Z9" s="13">
        <f t="shared" si="13"/>
        <v>0</v>
      </c>
      <c r="AA9" s="13">
        <f t="shared" si="13"/>
        <v>0</v>
      </c>
      <c r="AB9" s="13">
        <f t="shared" si="13"/>
        <v>0</v>
      </c>
      <c r="AC9" s="38"/>
      <c r="AD9" s="13">
        <f t="shared" si="14"/>
        <v>0</v>
      </c>
      <c r="AE9" s="13">
        <f t="shared" si="14"/>
        <v>0</v>
      </c>
      <c r="AF9" s="13">
        <f t="shared" si="14"/>
        <v>0</v>
      </c>
      <c r="AG9" s="13">
        <f t="shared" si="14"/>
        <v>0</v>
      </c>
      <c r="AH9" s="38"/>
      <c r="AI9" s="13">
        <f t="shared" si="16"/>
        <v>0</v>
      </c>
      <c r="AJ9" s="13">
        <f t="shared" si="16"/>
        <v>0</v>
      </c>
      <c r="AK9" s="38"/>
    </row>
    <row r="10" spans="1:37" s="3" customFormat="1" ht="36">
      <c r="A10" s="15" t="s">
        <v>44</v>
      </c>
      <c r="B10" s="59"/>
      <c r="C10" s="13">
        <f t="shared" si="7"/>
        <v>42933</v>
      </c>
      <c r="D10" s="13">
        <f t="shared" si="7"/>
        <v>42933</v>
      </c>
      <c r="E10" s="38"/>
      <c r="F10" s="13">
        <f t="shared" si="8"/>
        <v>0</v>
      </c>
      <c r="G10" s="13">
        <f t="shared" si="8"/>
        <v>0</v>
      </c>
      <c r="H10" s="38"/>
      <c r="I10" s="13">
        <f t="shared" si="9"/>
        <v>0</v>
      </c>
      <c r="J10" s="13">
        <f t="shared" si="9"/>
        <v>0</v>
      </c>
      <c r="K10" s="38"/>
      <c r="L10" s="13">
        <f t="shared" si="10"/>
        <v>0</v>
      </c>
      <c r="M10" s="13">
        <f t="shared" si="10"/>
        <v>0</v>
      </c>
      <c r="N10" s="38"/>
      <c r="O10" s="13">
        <f t="shared" si="11"/>
        <v>0</v>
      </c>
      <c r="P10" s="13">
        <f t="shared" si="11"/>
        <v>0</v>
      </c>
      <c r="Q10" s="38"/>
      <c r="R10" s="13">
        <f aca="true" t="shared" si="18" ref="R10:W10">R67+R124+R181+R238+R295+R352+R409+R466+R523+R580</f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42933</v>
      </c>
      <c r="W10" s="13">
        <f t="shared" si="18"/>
        <v>42933</v>
      </c>
      <c r="X10" s="38"/>
      <c r="Y10" s="13">
        <f t="shared" si="13"/>
        <v>0</v>
      </c>
      <c r="Z10" s="13">
        <f t="shared" si="13"/>
        <v>0</v>
      </c>
      <c r="AA10" s="13">
        <f t="shared" si="13"/>
        <v>0</v>
      </c>
      <c r="AB10" s="13">
        <f t="shared" si="13"/>
        <v>0</v>
      </c>
      <c r="AC10" s="38"/>
      <c r="AD10" s="13">
        <f t="shared" si="14"/>
        <v>0</v>
      </c>
      <c r="AE10" s="13">
        <f t="shared" si="14"/>
        <v>0</v>
      </c>
      <c r="AF10" s="13">
        <f t="shared" si="14"/>
        <v>0</v>
      </c>
      <c r="AG10" s="13">
        <f t="shared" si="14"/>
        <v>0</v>
      </c>
      <c r="AH10" s="38"/>
      <c r="AI10" s="13">
        <f t="shared" si="16"/>
        <v>0</v>
      </c>
      <c r="AJ10" s="13">
        <f t="shared" si="16"/>
        <v>0</v>
      </c>
      <c r="AK10" s="38"/>
    </row>
    <row r="11" spans="1:37" s="3" customFormat="1" ht="36">
      <c r="A11" s="15" t="s">
        <v>46</v>
      </c>
      <c r="B11" s="59" t="s">
        <v>47</v>
      </c>
      <c r="C11" s="13">
        <f t="shared" si="7"/>
        <v>5473230</v>
      </c>
      <c r="D11" s="13">
        <f t="shared" si="7"/>
        <v>1449114</v>
      </c>
      <c r="E11" s="38"/>
      <c r="F11" s="13">
        <f t="shared" si="8"/>
        <v>0</v>
      </c>
      <c r="G11" s="13">
        <f t="shared" si="8"/>
        <v>0</v>
      </c>
      <c r="H11" s="38"/>
      <c r="I11" s="13">
        <f t="shared" si="9"/>
        <v>0</v>
      </c>
      <c r="J11" s="13">
        <f t="shared" si="9"/>
        <v>0</v>
      </c>
      <c r="K11" s="38"/>
      <c r="L11" s="13">
        <f t="shared" si="10"/>
        <v>0</v>
      </c>
      <c r="M11" s="13">
        <f t="shared" si="10"/>
        <v>0</v>
      </c>
      <c r="N11" s="38"/>
      <c r="O11" s="13">
        <f t="shared" si="11"/>
        <v>0</v>
      </c>
      <c r="P11" s="13">
        <f t="shared" si="11"/>
        <v>0</v>
      </c>
      <c r="Q11" s="38"/>
      <c r="R11" s="13">
        <f aca="true" t="shared" si="19" ref="R11:W11">R68+R125+R182+R239+R296+R353+R410+R467+R524+R581</f>
        <v>1959</v>
      </c>
      <c r="S11" s="13">
        <f t="shared" si="19"/>
        <v>0</v>
      </c>
      <c r="T11" s="13">
        <f t="shared" si="19"/>
        <v>0</v>
      </c>
      <c r="U11" s="13">
        <f t="shared" si="19"/>
        <v>0</v>
      </c>
      <c r="V11" s="13">
        <f t="shared" si="19"/>
        <v>5584454</v>
      </c>
      <c r="W11" s="13">
        <f t="shared" si="19"/>
        <v>1449114</v>
      </c>
      <c r="X11" s="38"/>
      <c r="Y11" s="13">
        <f t="shared" si="13"/>
        <v>0</v>
      </c>
      <c r="Z11" s="13">
        <f t="shared" si="13"/>
        <v>0</v>
      </c>
      <c r="AA11" s="13">
        <f t="shared" si="13"/>
        <v>0</v>
      </c>
      <c r="AB11" s="13">
        <f t="shared" si="13"/>
        <v>0</v>
      </c>
      <c r="AC11" s="38"/>
      <c r="AD11" s="13">
        <f t="shared" si="14"/>
        <v>0</v>
      </c>
      <c r="AE11" s="13">
        <f t="shared" si="14"/>
        <v>0</v>
      </c>
      <c r="AF11" s="13">
        <f t="shared" si="14"/>
        <v>0</v>
      </c>
      <c r="AG11" s="13">
        <f t="shared" si="14"/>
        <v>0</v>
      </c>
      <c r="AH11" s="38"/>
      <c r="AI11" s="13">
        <f t="shared" si="16"/>
        <v>0</v>
      </c>
      <c r="AJ11" s="13">
        <f t="shared" si="16"/>
        <v>0</v>
      </c>
      <c r="AK11" s="38"/>
    </row>
    <row r="12" spans="1:37" s="3" customFormat="1" ht="36">
      <c r="A12" s="15" t="s">
        <v>44</v>
      </c>
      <c r="B12" s="59"/>
      <c r="C12" s="13">
        <f t="shared" si="7"/>
        <v>213007</v>
      </c>
      <c r="D12" s="13">
        <f t="shared" si="7"/>
        <v>213007</v>
      </c>
      <c r="E12" s="38"/>
      <c r="F12" s="13">
        <f t="shared" si="8"/>
        <v>0</v>
      </c>
      <c r="G12" s="13">
        <f t="shared" si="8"/>
        <v>0</v>
      </c>
      <c r="H12" s="38"/>
      <c r="I12" s="13">
        <f t="shared" si="9"/>
        <v>0</v>
      </c>
      <c r="J12" s="13">
        <f t="shared" si="9"/>
        <v>0</v>
      </c>
      <c r="K12" s="38"/>
      <c r="L12" s="13">
        <f t="shared" si="10"/>
        <v>0</v>
      </c>
      <c r="M12" s="13">
        <f t="shared" si="10"/>
        <v>0</v>
      </c>
      <c r="N12" s="38"/>
      <c r="O12" s="13">
        <f t="shared" si="11"/>
        <v>0</v>
      </c>
      <c r="P12" s="13">
        <f t="shared" si="11"/>
        <v>0</v>
      </c>
      <c r="Q12" s="38"/>
      <c r="R12" s="13">
        <f aca="true" t="shared" si="20" ref="R12:W12">R69+R126+R183+R240+R297+R354+R411+R468+R525+R582</f>
        <v>0</v>
      </c>
      <c r="S12" s="13">
        <f t="shared" si="20"/>
        <v>0</v>
      </c>
      <c r="T12" s="13">
        <f t="shared" si="20"/>
        <v>0</v>
      </c>
      <c r="U12" s="13">
        <f t="shared" si="20"/>
        <v>0</v>
      </c>
      <c r="V12" s="13">
        <f t="shared" si="20"/>
        <v>213007</v>
      </c>
      <c r="W12" s="13">
        <f t="shared" si="20"/>
        <v>213007</v>
      </c>
      <c r="X12" s="38"/>
      <c r="Y12" s="13">
        <f t="shared" si="13"/>
        <v>0</v>
      </c>
      <c r="Z12" s="13">
        <f t="shared" si="13"/>
        <v>0</v>
      </c>
      <c r="AA12" s="13">
        <f t="shared" si="13"/>
        <v>0</v>
      </c>
      <c r="AB12" s="13">
        <f t="shared" si="13"/>
        <v>0</v>
      </c>
      <c r="AC12" s="38"/>
      <c r="AD12" s="13">
        <f t="shared" si="14"/>
        <v>0</v>
      </c>
      <c r="AE12" s="13">
        <f t="shared" si="14"/>
        <v>0</v>
      </c>
      <c r="AF12" s="13">
        <f t="shared" si="14"/>
        <v>0</v>
      </c>
      <c r="AG12" s="13">
        <f t="shared" si="14"/>
        <v>0</v>
      </c>
      <c r="AH12" s="38"/>
      <c r="AI12" s="13">
        <f t="shared" si="16"/>
        <v>0</v>
      </c>
      <c r="AJ12" s="13">
        <f t="shared" si="16"/>
        <v>0</v>
      </c>
      <c r="AK12" s="38"/>
    </row>
    <row r="13" spans="1:37" s="3" customFormat="1" ht="12">
      <c r="A13" s="16"/>
      <c r="B13" s="60"/>
      <c r="C13" s="17"/>
      <c r="D13" s="17"/>
      <c r="E13" s="39"/>
      <c r="F13" s="17"/>
      <c r="G13" s="17"/>
      <c r="H13" s="39"/>
      <c r="I13" s="17"/>
      <c r="J13" s="17"/>
      <c r="K13" s="39"/>
      <c r="L13" s="17"/>
      <c r="M13" s="17"/>
      <c r="N13" s="39"/>
      <c r="O13" s="17"/>
      <c r="P13" s="17"/>
      <c r="Q13" s="39"/>
      <c r="R13" s="17"/>
      <c r="S13" s="17"/>
      <c r="T13" s="17"/>
      <c r="U13" s="17"/>
      <c r="V13" s="17"/>
      <c r="W13" s="17"/>
      <c r="X13" s="39"/>
      <c r="Y13" s="17"/>
      <c r="Z13" s="17"/>
      <c r="AA13" s="17"/>
      <c r="AB13" s="17"/>
      <c r="AC13" s="39"/>
      <c r="AD13" s="17"/>
      <c r="AE13" s="17"/>
      <c r="AF13" s="17"/>
      <c r="AG13" s="17"/>
      <c r="AH13" s="39"/>
      <c r="AI13" s="17"/>
      <c r="AJ13" s="17"/>
      <c r="AK13" s="39"/>
    </row>
    <row r="14" spans="1:37" s="3" customFormat="1" ht="24">
      <c r="A14" s="14" t="s">
        <v>6</v>
      </c>
      <c r="B14" s="11" t="s">
        <v>7</v>
      </c>
      <c r="C14" s="13">
        <f aca="true" t="shared" si="21" ref="C14:D23">C71+C128+C185+C242+C299+C356+C413+C470+C527+C584</f>
        <v>548642</v>
      </c>
      <c r="D14" s="13">
        <f t="shared" si="21"/>
        <v>244310</v>
      </c>
      <c r="E14" s="38"/>
      <c r="F14" s="13">
        <f aca="true" t="shared" si="22" ref="F14:G23">F71+F128+F185+F242+F299+F356+F413+F470+F527+F584</f>
        <v>0</v>
      </c>
      <c r="G14" s="13">
        <f t="shared" si="22"/>
        <v>0</v>
      </c>
      <c r="H14" s="38"/>
      <c r="I14" s="13">
        <f aca="true" t="shared" si="23" ref="I14:J23">I71+I128+I185+I242+I299+I356+I413+I470+I527+I584</f>
        <v>0</v>
      </c>
      <c r="J14" s="13">
        <f t="shared" si="23"/>
        <v>0</v>
      </c>
      <c r="K14" s="38"/>
      <c r="L14" s="13">
        <f aca="true" t="shared" si="24" ref="L14:M23">L71+L128+L185+L242+L299+L356+L413+L470+L527+L584</f>
        <v>0</v>
      </c>
      <c r="M14" s="13">
        <f t="shared" si="24"/>
        <v>0</v>
      </c>
      <c r="N14" s="38"/>
      <c r="O14" s="13">
        <v>0</v>
      </c>
      <c r="P14" s="13">
        <v>56760567</v>
      </c>
      <c r="Q14" s="38">
        <v>0</v>
      </c>
      <c r="R14" s="13">
        <v>0</v>
      </c>
      <c r="S14" s="13">
        <f aca="true" t="shared" si="25" ref="S14:W15">S71+S128+S185+S242+S299+S356+S413+S470+S527+S584</f>
        <v>0</v>
      </c>
      <c r="T14" s="13">
        <f t="shared" si="25"/>
        <v>3205</v>
      </c>
      <c r="U14" s="13">
        <f t="shared" si="25"/>
        <v>0</v>
      </c>
      <c r="V14" s="13">
        <f t="shared" si="25"/>
        <v>548237</v>
      </c>
      <c r="W14" s="13">
        <f t="shared" si="25"/>
        <v>244310</v>
      </c>
      <c r="X14" s="38"/>
      <c r="Y14" s="13">
        <f aca="true" t="shared" si="26" ref="Y14:AB23">Y71+Y128+Y185+Y242+Y299+Y356+Y413+Y470+Y527+Y584</f>
        <v>0</v>
      </c>
      <c r="Z14" s="13">
        <f t="shared" si="26"/>
        <v>0</v>
      </c>
      <c r="AA14" s="13">
        <f t="shared" si="26"/>
        <v>0</v>
      </c>
      <c r="AB14" s="13">
        <f t="shared" si="26"/>
        <v>0</v>
      </c>
      <c r="AC14" s="38">
        <v>0</v>
      </c>
      <c r="AD14" s="13">
        <v>0</v>
      </c>
      <c r="AE14" s="13">
        <v>0</v>
      </c>
      <c r="AF14" s="13">
        <v>0</v>
      </c>
      <c r="AG14" s="13">
        <f aca="true" t="shared" si="27" ref="AD14:AG23">AG71+AG128+AG185+AG242+AG299+AG356+AG413+AG470+AG527+AG584</f>
        <v>0</v>
      </c>
      <c r="AH14" s="38"/>
      <c r="AI14" s="13">
        <f aca="true" t="shared" si="28" ref="AI14:AJ23">AI71+AI128+AI185+AI242+AI299+AI356+AI413+AI470+AI527+AI584</f>
        <v>0</v>
      </c>
      <c r="AJ14" s="13">
        <f t="shared" si="28"/>
        <v>0</v>
      </c>
      <c r="AK14" s="38"/>
    </row>
    <row r="15" spans="1:37" s="3" customFormat="1" ht="24">
      <c r="A15" s="16" t="s">
        <v>8</v>
      </c>
      <c r="B15" s="60" t="s">
        <v>71</v>
      </c>
      <c r="C15" s="13">
        <f t="shared" si="21"/>
        <v>399610</v>
      </c>
      <c r="D15" s="13">
        <f t="shared" si="21"/>
        <v>93881</v>
      </c>
      <c r="E15" s="38"/>
      <c r="F15" s="13">
        <f t="shared" si="22"/>
        <v>0</v>
      </c>
      <c r="G15" s="13">
        <f t="shared" si="22"/>
        <v>0</v>
      </c>
      <c r="H15" s="38"/>
      <c r="I15" s="13">
        <f t="shared" si="23"/>
        <v>0</v>
      </c>
      <c r="J15" s="13">
        <f t="shared" si="23"/>
        <v>0</v>
      </c>
      <c r="K15" s="38"/>
      <c r="L15" s="13">
        <f t="shared" si="24"/>
        <v>0</v>
      </c>
      <c r="M15" s="13">
        <f t="shared" si="24"/>
        <v>0</v>
      </c>
      <c r="N15" s="38"/>
      <c r="O15" s="13">
        <v>12514571</v>
      </c>
      <c r="P15" s="13">
        <v>0</v>
      </c>
      <c r="Q15" s="38">
        <v>0</v>
      </c>
      <c r="R15" s="13">
        <v>0</v>
      </c>
      <c r="S15" s="13">
        <f t="shared" si="25"/>
        <v>0</v>
      </c>
      <c r="T15" s="13">
        <f t="shared" si="25"/>
        <v>3205</v>
      </c>
      <c r="U15" s="13">
        <f t="shared" si="25"/>
        <v>0</v>
      </c>
      <c r="V15" s="13">
        <f t="shared" si="25"/>
        <v>396405</v>
      </c>
      <c r="W15" s="13">
        <f t="shared" si="25"/>
        <v>93881</v>
      </c>
      <c r="X15" s="38"/>
      <c r="Y15" s="13">
        <f t="shared" si="26"/>
        <v>0</v>
      </c>
      <c r="Z15" s="13">
        <f t="shared" si="26"/>
        <v>0</v>
      </c>
      <c r="AA15" s="13">
        <f t="shared" si="26"/>
        <v>0</v>
      </c>
      <c r="AB15" s="13">
        <f t="shared" si="26"/>
        <v>0</v>
      </c>
      <c r="AC15" s="38">
        <v>0</v>
      </c>
      <c r="AD15" s="13">
        <v>0</v>
      </c>
      <c r="AE15" s="13">
        <v>0</v>
      </c>
      <c r="AF15" s="13">
        <v>0</v>
      </c>
      <c r="AG15" s="13">
        <f t="shared" si="27"/>
        <v>0</v>
      </c>
      <c r="AH15" s="38"/>
      <c r="AI15" s="13">
        <f t="shared" si="28"/>
        <v>0</v>
      </c>
      <c r="AJ15" s="13">
        <f t="shared" si="28"/>
        <v>0</v>
      </c>
      <c r="AK15" s="38"/>
    </row>
    <row r="16" spans="1:37" s="3" customFormat="1" ht="24">
      <c r="A16" s="16" t="s">
        <v>9</v>
      </c>
      <c r="B16" s="60" t="s">
        <v>72</v>
      </c>
      <c r="C16" s="13">
        <f t="shared" si="21"/>
        <v>0</v>
      </c>
      <c r="D16" s="13">
        <f t="shared" si="21"/>
        <v>574</v>
      </c>
      <c r="E16" s="38"/>
      <c r="F16" s="13">
        <f t="shared" si="22"/>
        <v>0</v>
      </c>
      <c r="G16" s="13">
        <f t="shared" si="22"/>
        <v>0</v>
      </c>
      <c r="H16" s="38"/>
      <c r="I16" s="13">
        <f t="shared" si="23"/>
        <v>0</v>
      </c>
      <c r="J16" s="13">
        <f t="shared" si="23"/>
        <v>0</v>
      </c>
      <c r="K16" s="38"/>
      <c r="L16" s="13">
        <f t="shared" si="24"/>
        <v>0</v>
      </c>
      <c r="M16" s="13">
        <f t="shared" si="24"/>
        <v>0</v>
      </c>
      <c r="N16" s="38"/>
      <c r="O16" s="13">
        <f aca="true" t="shared" si="29" ref="O16:P23">O73+O130+O187+O244+O301+O358+O415+O472+O529+O586</f>
        <v>0</v>
      </c>
      <c r="P16" s="13">
        <f t="shared" si="29"/>
        <v>0</v>
      </c>
      <c r="Q16" s="38"/>
      <c r="R16" s="13">
        <f aca="true" t="shared" si="30" ref="R16:W16">R73+R130+R187+R244+R301+R358+R415+R472+R529+R586</f>
        <v>77</v>
      </c>
      <c r="S16" s="13">
        <f t="shared" si="30"/>
        <v>0</v>
      </c>
      <c r="T16" s="13">
        <f t="shared" si="30"/>
        <v>0</v>
      </c>
      <c r="U16" s="13">
        <f t="shared" si="30"/>
        <v>0</v>
      </c>
      <c r="V16" s="13">
        <f t="shared" si="30"/>
        <v>0</v>
      </c>
      <c r="W16" s="13">
        <f t="shared" si="30"/>
        <v>574</v>
      </c>
      <c r="X16" s="38"/>
      <c r="Y16" s="13">
        <f t="shared" si="26"/>
        <v>0</v>
      </c>
      <c r="Z16" s="13">
        <f t="shared" si="26"/>
        <v>0</v>
      </c>
      <c r="AA16" s="13">
        <f t="shared" si="26"/>
        <v>0</v>
      </c>
      <c r="AB16" s="13">
        <f t="shared" si="26"/>
        <v>0</v>
      </c>
      <c r="AC16" s="38"/>
      <c r="AD16" s="13">
        <f t="shared" si="27"/>
        <v>0</v>
      </c>
      <c r="AE16" s="13">
        <f t="shared" si="27"/>
        <v>0</v>
      </c>
      <c r="AF16" s="13">
        <f t="shared" si="27"/>
        <v>0</v>
      </c>
      <c r="AG16" s="13">
        <f t="shared" si="27"/>
        <v>0</v>
      </c>
      <c r="AH16" s="38"/>
      <c r="AI16" s="13">
        <f t="shared" si="28"/>
        <v>0</v>
      </c>
      <c r="AJ16" s="13">
        <f t="shared" si="28"/>
        <v>0</v>
      </c>
      <c r="AK16" s="38"/>
    </row>
    <row r="17" spans="1:37" s="3" customFormat="1" ht="36">
      <c r="A17" s="18" t="s">
        <v>10</v>
      </c>
      <c r="B17" s="60" t="s">
        <v>73</v>
      </c>
      <c r="C17" s="13">
        <f t="shared" si="21"/>
        <v>108755</v>
      </c>
      <c r="D17" s="13">
        <f t="shared" si="21"/>
        <v>75792</v>
      </c>
      <c r="E17" s="38"/>
      <c r="F17" s="13">
        <f t="shared" si="22"/>
        <v>0</v>
      </c>
      <c r="G17" s="13">
        <f t="shared" si="22"/>
        <v>0</v>
      </c>
      <c r="H17" s="38"/>
      <c r="I17" s="13">
        <f t="shared" si="23"/>
        <v>0</v>
      </c>
      <c r="J17" s="13">
        <f t="shared" si="23"/>
        <v>0</v>
      </c>
      <c r="K17" s="38"/>
      <c r="L17" s="13">
        <f t="shared" si="24"/>
        <v>0</v>
      </c>
      <c r="M17" s="13">
        <f t="shared" si="24"/>
        <v>0</v>
      </c>
      <c r="N17" s="38"/>
      <c r="O17" s="13">
        <f t="shared" si="29"/>
        <v>0</v>
      </c>
      <c r="P17" s="13">
        <v>0</v>
      </c>
      <c r="Q17" s="38">
        <v>0</v>
      </c>
      <c r="R17" s="13">
        <v>0</v>
      </c>
      <c r="S17" s="13">
        <f aca="true" t="shared" si="31" ref="S17:W20">S74+S131+S188+S245+S302+S359+S416+S473+S530+S587</f>
        <v>0</v>
      </c>
      <c r="T17" s="13">
        <f t="shared" si="31"/>
        <v>0</v>
      </c>
      <c r="U17" s="13">
        <f t="shared" si="31"/>
        <v>0</v>
      </c>
      <c r="V17" s="13">
        <f t="shared" si="31"/>
        <v>111555</v>
      </c>
      <c r="W17" s="13">
        <f t="shared" si="31"/>
        <v>75792</v>
      </c>
      <c r="X17" s="38"/>
      <c r="Y17" s="13">
        <f t="shared" si="26"/>
        <v>0</v>
      </c>
      <c r="Z17" s="13">
        <f t="shared" si="26"/>
        <v>0</v>
      </c>
      <c r="AA17" s="13">
        <f t="shared" si="26"/>
        <v>0</v>
      </c>
      <c r="AB17" s="13">
        <f t="shared" si="26"/>
        <v>0</v>
      </c>
      <c r="AC17" s="38"/>
      <c r="AD17" s="13">
        <f t="shared" si="27"/>
        <v>0</v>
      </c>
      <c r="AE17" s="13">
        <f t="shared" si="27"/>
        <v>0</v>
      </c>
      <c r="AF17" s="13">
        <f t="shared" si="27"/>
        <v>0</v>
      </c>
      <c r="AG17" s="13">
        <f t="shared" si="27"/>
        <v>0</v>
      </c>
      <c r="AH17" s="38"/>
      <c r="AI17" s="13">
        <f t="shared" si="28"/>
        <v>0</v>
      </c>
      <c r="AJ17" s="13">
        <f t="shared" si="28"/>
        <v>0</v>
      </c>
      <c r="AK17" s="38"/>
    </row>
    <row r="18" spans="1:37" s="3" customFormat="1" ht="24">
      <c r="A18" s="16" t="s">
        <v>11</v>
      </c>
      <c r="B18" s="60" t="s">
        <v>74</v>
      </c>
      <c r="C18" s="13">
        <f t="shared" si="21"/>
        <v>25625</v>
      </c>
      <c r="D18" s="13">
        <f t="shared" si="21"/>
        <v>55586</v>
      </c>
      <c r="E18" s="38"/>
      <c r="F18" s="13">
        <f t="shared" si="22"/>
        <v>0</v>
      </c>
      <c r="G18" s="13">
        <f t="shared" si="22"/>
        <v>0</v>
      </c>
      <c r="H18" s="38"/>
      <c r="I18" s="13">
        <f t="shared" si="23"/>
        <v>0</v>
      </c>
      <c r="J18" s="13">
        <f t="shared" si="23"/>
        <v>0</v>
      </c>
      <c r="K18" s="38"/>
      <c r="L18" s="13">
        <f t="shared" si="24"/>
        <v>0</v>
      </c>
      <c r="M18" s="13">
        <f t="shared" si="24"/>
        <v>0</v>
      </c>
      <c r="N18" s="38"/>
      <c r="O18" s="13">
        <v>0</v>
      </c>
      <c r="P18" s="13">
        <f t="shared" si="29"/>
        <v>0</v>
      </c>
      <c r="Q18" s="38">
        <v>0</v>
      </c>
      <c r="R18" s="13">
        <v>0</v>
      </c>
      <c r="S18" s="13">
        <f t="shared" si="31"/>
        <v>0</v>
      </c>
      <c r="T18" s="13">
        <f t="shared" si="31"/>
        <v>0</v>
      </c>
      <c r="U18" s="13">
        <f t="shared" si="31"/>
        <v>0</v>
      </c>
      <c r="V18" s="13">
        <f t="shared" si="31"/>
        <v>25625</v>
      </c>
      <c r="W18" s="13">
        <f t="shared" si="31"/>
        <v>55586</v>
      </c>
      <c r="X18" s="38"/>
      <c r="Y18" s="13">
        <f t="shared" si="26"/>
        <v>0</v>
      </c>
      <c r="Z18" s="13">
        <f t="shared" si="26"/>
        <v>0</v>
      </c>
      <c r="AA18" s="13">
        <f t="shared" si="26"/>
        <v>0</v>
      </c>
      <c r="AB18" s="13">
        <f t="shared" si="26"/>
        <v>0</v>
      </c>
      <c r="AC18" s="38"/>
      <c r="AD18" s="13">
        <f t="shared" si="27"/>
        <v>0</v>
      </c>
      <c r="AE18" s="13">
        <f t="shared" si="27"/>
        <v>0</v>
      </c>
      <c r="AF18" s="13">
        <f t="shared" si="27"/>
        <v>0</v>
      </c>
      <c r="AG18" s="13">
        <f t="shared" si="27"/>
        <v>0</v>
      </c>
      <c r="AH18" s="38"/>
      <c r="AI18" s="13">
        <f t="shared" si="28"/>
        <v>0</v>
      </c>
      <c r="AJ18" s="13">
        <f t="shared" si="28"/>
        <v>0</v>
      </c>
      <c r="AK18" s="38"/>
    </row>
    <row r="19" spans="1:37" s="3" customFormat="1" ht="24">
      <c r="A19" s="16" t="s">
        <v>12</v>
      </c>
      <c r="B19" s="60" t="s">
        <v>75</v>
      </c>
      <c r="C19" s="13">
        <f t="shared" si="21"/>
        <v>14652</v>
      </c>
      <c r="D19" s="13">
        <f t="shared" si="21"/>
        <v>18477</v>
      </c>
      <c r="E19" s="38"/>
      <c r="F19" s="13">
        <f t="shared" si="22"/>
        <v>0</v>
      </c>
      <c r="G19" s="13">
        <f t="shared" si="22"/>
        <v>0</v>
      </c>
      <c r="H19" s="38"/>
      <c r="I19" s="13">
        <f t="shared" si="23"/>
        <v>0</v>
      </c>
      <c r="J19" s="13">
        <f t="shared" si="23"/>
        <v>0</v>
      </c>
      <c r="K19" s="38"/>
      <c r="L19" s="13">
        <f t="shared" si="24"/>
        <v>0</v>
      </c>
      <c r="M19" s="13">
        <f t="shared" si="24"/>
        <v>0</v>
      </c>
      <c r="N19" s="38"/>
      <c r="O19" s="13">
        <f t="shared" si="29"/>
        <v>0</v>
      </c>
      <c r="P19" s="13">
        <v>0</v>
      </c>
      <c r="Q19" s="38">
        <v>0</v>
      </c>
      <c r="R19" s="13">
        <v>0</v>
      </c>
      <c r="S19" s="13">
        <f t="shared" si="31"/>
        <v>0</v>
      </c>
      <c r="T19" s="13">
        <f t="shared" si="31"/>
        <v>0</v>
      </c>
      <c r="U19" s="13">
        <f t="shared" si="31"/>
        <v>0</v>
      </c>
      <c r="V19" s="13">
        <f t="shared" si="31"/>
        <v>14652</v>
      </c>
      <c r="W19" s="13">
        <f t="shared" si="31"/>
        <v>18477</v>
      </c>
      <c r="X19" s="38"/>
      <c r="Y19" s="13">
        <f t="shared" si="26"/>
        <v>0</v>
      </c>
      <c r="Z19" s="13">
        <f t="shared" si="26"/>
        <v>0</v>
      </c>
      <c r="AA19" s="13">
        <f t="shared" si="26"/>
        <v>0</v>
      </c>
      <c r="AB19" s="13">
        <f t="shared" si="26"/>
        <v>0</v>
      </c>
      <c r="AC19" s="38"/>
      <c r="AD19" s="13">
        <f t="shared" si="27"/>
        <v>0</v>
      </c>
      <c r="AE19" s="13">
        <f t="shared" si="27"/>
        <v>0</v>
      </c>
      <c r="AF19" s="13">
        <f t="shared" si="27"/>
        <v>0</v>
      </c>
      <c r="AG19" s="13">
        <f t="shared" si="27"/>
        <v>0</v>
      </c>
      <c r="AH19" s="38"/>
      <c r="AI19" s="13">
        <f t="shared" si="28"/>
        <v>0</v>
      </c>
      <c r="AJ19" s="13">
        <f t="shared" si="28"/>
        <v>0</v>
      </c>
      <c r="AK19" s="38"/>
    </row>
    <row r="20" spans="1:37" s="3" customFormat="1" ht="12">
      <c r="A20" s="16"/>
      <c r="B20" s="60"/>
      <c r="C20" s="13">
        <f t="shared" si="21"/>
        <v>2177529</v>
      </c>
      <c r="D20" s="13">
        <f t="shared" si="21"/>
        <v>551719</v>
      </c>
      <c r="E20" s="38"/>
      <c r="F20" s="13">
        <f t="shared" si="22"/>
        <v>0</v>
      </c>
      <c r="G20" s="13">
        <f t="shared" si="22"/>
        <v>0</v>
      </c>
      <c r="H20" s="38"/>
      <c r="I20" s="13">
        <f t="shared" si="23"/>
        <v>0</v>
      </c>
      <c r="J20" s="13">
        <f t="shared" si="23"/>
        <v>0</v>
      </c>
      <c r="K20" s="38"/>
      <c r="L20" s="13">
        <f t="shared" si="24"/>
        <v>0</v>
      </c>
      <c r="M20" s="13">
        <f t="shared" si="24"/>
        <v>0</v>
      </c>
      <c r="N20" s="38"/>
      <c r="O20" s="13">
        <f t="shared" si="29"/>
        <v>0</v>
      </c>
      <c r="P20" s="13">
        <v>0</v>
      </c>
      <c r="Q20" s="38">
        <v>0</v>
      </c>
      <c r="R20" s="13">
        <v>0</v>
      </c>
      <c r="S20" s="13">
        <f t="shared" si="31"/>
        <v>0</v>
      </c>
      <c r="T20" s="13">
        <f t="shared" si="31"/>
        <v>433</v>
      </c>
      <c r="U20" s="13">
        <f t="shared" si="31"/>
        <v>0</v>
      </c>
      <c r="V20" s="13">
        <f t="shared" si="31"/>
        <v>2177096</v>
      </c>
      <c r="W20" s="13">
        <f t="shared" si="31"/>
        <v>551719</v>
      </c>
      <c r="X20" s="38"/>
      <c r="Y20" s="13">
        <f t="shared" si="26"/>
        <v>0</v>
      </c>
      <c r="Z20" s="13">
        <f t="shared" si="26"/>
        <v>0</v>
      </c>
      <c r="AA20" s="13">
        <f t="shared" si="26"/>
        <v>0</v>
      </c>
      <c r="AB20" s="13">
        <f t="shared" si="26"/>
        <v>0</v>
      </c>
      <c r="AC20" s="38"/>
      <c r="AD20" s="13">
        <f t="shared" si="27"/>
        <v>0</v>
      </c>
      <c r="AE20" s="13">
        <f t="shared" si="27"/>
        <v>0</v>
      </c>
      <c r="AF20" s="13">
        <f t="shared" si="27"/>
        <v>0</v>
      </c>
      <c r="AG20" s="13">
        <f t="shared" si="27"/>
        <v>0</v>
      </c>
      <c r="AH20" s="38"/>
      <c r="AI20" s="13">
        <f t="shared" si="28"/>
        <v>0</v>
      </c>
      <c r="AJ20" s="13">
        <f t="shared" si="28"/>
        <v>0</v>
      </c>
      <c r="AK20" s="38"/>
    </row>
    <row r="21" spans="1:37" s="3" customFormat="1" ht="24">
      <c r="A21" s="61" t="s">
        <v>13</v>
      </c>
      <c r="B21" s="60" t="s">
        <v>76</v>
      </c>
      <c r="C21" s="13">
        <f t="shared" si="21"/>
        <v>1344795</v>
      </c>
      <c r="D21" s="13">
        <f t="shared" si="21"/>
        <v>336930</v>
      </c>
      <c r="E21" s="38"/>
      <c r="F21" s="13">
        <f t="shared" si="22"/>
        <v>0</v>
      </c>
      <c r="G21" s="13">
        <f t="shared" si="22"/>
        <v>0</v>
      </c>
      <c r="H21" s="38"/>
      <c r="I21" s="13">
        <f t="shared" si="23"/>
        <v>0</v>
      </c>
      <c r="J21" s="13">
        <f t="shared" si="23"/>
        <v>0</v>
      </c>
      <c r="K21" s="38"/>
      <c r="L21" s="13">
        <f t="shared" si="24"/>
        <v>0</v>
      </c>
      <c r="M21" s="13">
        <f t="shared" si="24"/>
        <v>0</v>
      </c>
      <c r="N21" s="38"/>
      <c r="O21" s="13">
        <f t="shared" si="29"/>
        <v>0</v>
      </c>
      <c r="P21" s="13">
        <f t="shared" si="29"/>
        <v>0</v>
      </c>
      <c r="Q21" s="38"/>
      <c r="R21" s="13">
        <f aca="true" t="shared" si="32" ref="R21:W21">R78+R135+R192+R249+R306+R363+R420+R477+R534+R591</f>
        <v>0</v>
      </c>
      <c r="S21" s="13">
        <f t="shared" si="32"/>
        <v>0</v>
      </c>
      <c r="T21" s="13">
        <f t="shared" si="32"/>
        <v>260</v>
      </c>
      <c r="U21" s="13">
        <f t="shared" si="32"/>
        <v>0</v>
      </c>
      <c r="V21" s="13">
        <f t="shared" si="32"/>
        <v>1344535</v>
      </c>
      <c r="W21" s="13">
        <f t="shared" si="32"/>
        <v>336930</v>
      </c>
      <c r="X21" s="38"/>
      <c r="Y21" s="13">
        <f t="shared" si="26"/>
        <v>0</v>
      </c>
      <c r="Z21" s="13">
        <f t="shared" si="26"/>
        <v>0</v>
      </c>
      <c r="AA21" s="13">
        <f t="shared" si="26"/>
        <v>0</v>
      </c>
      <c r="AB21" s="13">
        <f t="shared" si="26"/>
        <v>0</v>
      </c>
      <c r="AC21" s="38"/>
      <c r="AD21" s="13">
        <f t="shared" si="27"/>
        <v>0</v>
      </c>
      <c r="AE21" s="13">
        <f t="shared" si="27"/>
        <v>0</v>
      </c>
      <c r="AF21" s="13">
        <f t="shared" si="27"/>
        <v>0</v>
      </c>
      <c r="AG21" s="13">
        <f t="shared" si="27"/>
        <v>0</v>
      </c>
      <c r="AH21" s="38"/>
      <c r="AI21" s="13">
        <f t="shared" si="28"/>
        <v>0</v>
      </c>
      <c r="AJ21" s="13">
        <f t="shared" si="28"/>
        <v>0</v>
      </c>
      <c r="AK21" s="38"/>
    </row>
    <row r="22" spans="1:37" s="3" customFormat="1" ht="24">
      <c r="A22" s="14" t="s">
        <v>14</v>
      </c>
      <c r="B22" s="60" t="s">
        <v>77</v>
      </c>
      <c r="C22" s="13">
        <f t="shared" si="21"/>
        <v>528829</v>
      </c>
      <c r="D22" s="13">
        <f t="shared" si="21"/>
        <v>136335</v>
      </c>
      <c r="E22" s="38"/>
      <c r="F22" s="13">
        <f t="shared" si="22"/>
        <v>0</v>
      </c>
      <c r="G22" s="13">
        <f t="shared" si="22"/>
        <v>0</v>
      </c>
      <c r="H22" s="38"/>
      <c r="I22" s="13">
        <f t="shared" si="23"/>
        <v>0</v>
      </c>
      <c r="J22" s="13">
        <f t="shared" si="23"/>
        <v>0</v>
      </c>
      <c r="K22" s="38"/>
      <c r="L22" s="13">
        <f t="shared" si="24"/>
        <v>0</v>
      </c>
      <c r="M22" s="13">
        <f t="shared" si="24"/>
        <v>0</v>
      </c>
      <c r="N22" s="38"/>
      <c r="O22" s="13">
        <f t="shared" si="29"/>
        <v>0</v>
      </c>
      <c r="P22" s="13">
        <v>0</v>
      </c>
      <c r="Q22" s="38">
        <v>0</v>
      </c>
      <c r="R22" s="13">
        <v>0</v>
      </c>
      <c r="S22" s="13">
        <f aca="true" t="shared" si="33" ref="S22:W23">S79+S136+S193+S250+S307+S364+S421+S478+S535+S592</f>
        <v>0</v>
      </c>
      <c r="T22" s="13">
        <f t="shared" si="33"/>
        <v>110</v>
      </c>
      <c r="U22" s="13">
        <f t="shared" si="33"/>
        <v>0</v>
      </c>
      <c r="V22" s="13">
        <f t="shared" si="33"/>
        <v>528719</v>
      </c>
      <c r="W22" s="13">
        <f t="shared" si="33"/>
        <v>136335</v>
      </c>
      <c r="X22" s="38"/>
      <c r="Y22" s="13">
        <f t="shared" si="26"/>
        <v>0</v>
      </c>
      <c r="Z22" s="13">
        <f t="shared" si="26"/>
        <v>0</v>
      </c>
      <c r="AA22" s="13">
        <f t="shared" si="26"/>
        <v>0</v>
      </c>
      <c r="AB22" s="13">
        <f t="shared" si="26"/>
        <v>0</v>
      </c>
      <c r="AC22" s="38"/>
      <c r="AD22" s="13">
        <f t="shared" si="27"/>
        <v>0</v>
      </c>
      <c r="AE22" s="13">
        <f t="shared" si="27"/>
        <v>0</v>
      </c>
      <c r="AF22" s="13">
        <f t="shared" si="27"/>
        <v>0</v>
      </c>
      <c r="AG22" s="13">
        <f t="shared" si="27"/>
        <v>0</v>
      </c>
      <c r="AH22" s="38"/>
      <c r="AI22" s="13">
        <f t="shared" si="28"/>
        <v>0</v>
      </c>
      <c r="AJ22" s="13">
        <f t="shared" si="28"/>
        <v>0</v>
      </c>
      <c r="AK22" s="38"/>
    </row>
    <row r="23" spans="1:37" s="3" customFormat="1" ht="12">
      <c r="A23" s="12" t="s">
        <v>42</v>
      </c>
      <c r="B23" s="60" t="s">
        <v>78</v>
      </c>
      <c r="C23" s="13">
        <f t="shared" si="21"/>
        <v>303905</v>
      </c>
      <c r="D23" s="13">
        <f t="shared" si="21"/>
        <v>78454</v>
      </c>
      <c r="E23" s="38"/>
      <c r="F23" s="13">
        <f t="shared" si="22"/>
        <v>0</v>
      </c>
      <c r="G23" s="13">
        <f t="shared" si="22"/>
        <v>0</v>
      </c>
      <c r="H23" s="38"/>
      <c r="I23" s="13">
        <f t="shared" si="23"/>
        <v>0</v>
      </c>
      <c r="J23" s="13">
        <f t="shared" si="23"/>
        <v>0</v>
      </c>
      <c r="K23" s="38"/>
      <c r="L23" s="13">
        <f t="shared" si="24"/>
        <v>0</v>
      </c>
      <c r="M23" s="13">
        <f t="shared" si="24"/>
        <v>0</v>
      </c>
      <c r="N23" s="38"/>
      <c r="O23" s="13">
        <v>0</v>
      </c>
      <c r="P23" s="13">
        <f t="shared" si="29"/>
        <v>0</v>
      </c>
      <c r="Q23" s="38">
        <v>0</v>
      </c>
      <c r="R23" s="13">
        <v>0</v>
      </c>
      <c r="S23" s="13">
        <f t="shared" si="33"/>
        <v>0</v>
      </c>
      <c r="T23" s="13">
        <f t="shared" si="33"/>
        <v>63</v>
      </c>
      <c r="U23" s="13">
        <f t="shared" si="33"/>
        <v>0</v>
      </c>
      <c r="V23" s="13">
        <f t="shared" si="33"/>
        <v>303842</v>
      </c>
      <c r="W23" s="13">
        <f t="shared" si="33"/>
        <v>78454</v>
      </c>
      <c r="X23" s="38"/>
      <c r="Y23" s="13">
        <f t="shared" si="26"/>
        <v>0</v>
      </c>
      <c r="Z23" s="13">
        <f t="shared" si="26"/>
        <v>0</v>
      </c>
      <c r="AA23" s="13">
        <f t="shared" si="26"/>
        <v>0</v>
      </c>
      <c r="AB23" s="13">
        <f t="shared" si="26"/>
        <v>0</v>
      </c>
      <c r="AC23" s="38"/>
      <c r="AD23" s="13">
        <f t="shared" si="27"/>
        <v>0</v>
      </c>
      <c r="AE23" s="13">
        <f t="shared" si="27"/>
        <v>0</v>
      </c>
      <c r="AF23" s="13">
        <f t="shared" si="27"/>
        <v>0</v>
      </c>
      <c r="AG23" s="13">
        <f t="shared" si="27"/>
        <v>0</v>
      </c>
      <c r="AH23" s="38"/>
      <c r="AI23" s="13">
        <f t="shared" si="28"/>
        <v>0</v>
      </c>
      <c r="AJ23" s="13">
        <f t="shared" si="28"/>
        <v>0</v>
      </c>
      <c r="AK23" s="38"/>
    </row>
    <row r="24" spans="1:37" s="3" customFormat="1" ht="12">
      <c r="A24" s="19"/>
      <c r="B24" s="11"/>
      <c r="C24" s="13"/>
      <c r="D24" s="17"/>
      <c r="E24" s="39"/>
      <c r="F24" s="17"/>
      <c r="G24" s="17"/>
      <c r="H24" s="39"/>
      <c r="I24" s="17"/>
      <c r="J24" s="17"/>
      <c r="K24" s="39"/>
      <c r="L24" s="17"/>
      <c r="M24" s="17"/>
      <c r="N24" s="39"/>
      <c r="O24" s="17">
        <v>0</v>
      </c>
      <c r="P24" s="17">
        <v>0</v>
      </c>
      <c r="Q24" s="39">
        <v>0</v>
      </c>
      <c r="R24" s="17">
        <v>0</v>
      </c>
      <c r="S24" s="17"/>
      <c r="T24" s="17"/>
      <c r="U24" s="17"/>
      <c r="V24" s="17"/>
      <c r="W24" s="17"/>
      <c r="X24" s="39"/>
      <c r="Y24" s="17"/>
      <c r="Z24" s="17"/>
      <c r="AA24" s="17"/>
      <c r="AB24" s="17"/>
      <c r="AC24" s="39"/>
      <c r="AD24" s="17"/>
      <c r="AE24" s="17"/>
      <c r="AF24" s="17"/>
      <c r="AG24" s="17"/>
      <c r="AH24" s="39"/>
      <c r="AI24" s="17"/>
      <c r="AJ24" s="17"/>
      <c r="AK24" s="39"/>
    </row>
    <row r="25" spans="1:37" s="3" customFormat="1" ht="12">
      <c r="A25" s="12" t="s">
        <v>15</v>
      </c>
      <c r="B25" s="11" t="s">
        <v>16</v>
      </c>
      <c r="C25" s="13">
        <f aca="true" t="shared" si="34" ref="C25:K25">C82+C139+C196+C253+C310+C367+C424+C481+C538+C595</f>
        <v>4992131</v>
      </c>
      <c r="D25" s="13">
        <f t="shared" si="34"/>
        <v>804395</v>
      </c>
      <c r="E25" s="38">
        <f t="shared" si="34"/>
        <v>145756</v>
      </c>
      <c r="F25" s="13">
        <f t="shared" si="34"/>
        <v>0</v>
      </c>
      <c r="G25" s="13">
        <f t="shared" si="34"/>
        <v>0</v>
      </c>
      <c r="H25" s="38">
        <f t="shared" si="34"/>
        <v>0</v>
      </c>
      <c r="I25" s="13">
        <f t="shared" si="34"/>
        <v>0</v>
      </c>
      <c r="J25" s="13">
        <f t="shared" si="34"/>
        <v>0</v>
      </c>
      <c r="K25" s="38">
        <f t="shared" si="34"/>
        <v>0</v>
      </c>
      <c r="L25" s="13">
        <f>L82+L139+L196+L253+L310+L367+L424+L481+L538+L595</f>
        <v>0</v>
      </c>
      <c r="M25" s="13">
        <f>M82+M139+M196+M253+M310+M367+M424+M481+M538+M595</f>
        <v>0</v>
      </c>
      <c r="N25" s="38">
        <f>N82+N139+N196+N253+N310+N367+N424+N481+N538+N595</f>
        <v>0</v>
      </c>
      <c r="O25" s="13">
        <v>0</v>
      </c>
      <c r="P25" s="13">
        <v>0</v>
      </c>
      <c r="Q25" s="38">
        <v>0</v>
      </c>
      <c r="R25" s="13">
        <v>0</v>
      </c>
      <c r="S25" s="13">
        <f aca="true" t="shared" si="35" ref="S25:X25">S82+S139+S196+S253+S310+S367+S424+S481+S538+S595</f>
        <v>0</v>
      </c>
      <c r="T25" s="13">
        <f t="shared" si="35"/>
        <v>0</v>
      </c>
      <c r="U25" s="13">
        <f t="shared" si="35"/>
        <v>0</v>
      </c>
      <c r="V25" s="13">
        <f t="shared" si="35"/>
        <v>5483611</v>
      </c>
      <c r="W25" s="13">
        <f t="shared" si="35"/>
        <v>804395</v>
      </c>
      <c r="X25" s="38">
        <f t="shared" si="35"/>
        <v>145756</v>
      </c>
      <c r="Y25" s="13">
        <f aca="true" t="shared" si="36" ref="Y25:AH25">Y82+Y139+Y196+Y253+Y310+Y367+Y424+Y481+Y538+Y595</f>
        <v>0</v>
      </c>
      <c r="Z25" s="13">
        <f t="shared" si="36"/>
        <v>0</v>
      </c>
      <c r="AA25" s="13">
        <f t="shared" si="36"/>
        <v>0</v>
      </c>
      <c r="AB25" s="13">
        <f t="shared" si="36"/>
        <v>0</v>
      </c>
      <c r="AC25" s="38">
        <f t="shared" si="36"/>
        <v>0</v>
      </c>
      <c r="AD25" s="13">
        <f t="shared" si="36"/>
        <v>0</v>
      </c>
      <c r="AE25" s="13">
        <f t="shared" si="36"/>
        <v>0</v>
      </c>
      <c r="AF25" s="13">
        <f t="shared" si="36"/>
        <v>0</v>
      </c>
      <c r="AG25" s="13">
        <f t="shared" si="36"/>
        <v>0</v>
      </c>
      <c r="AH25" s="38">
        <f t="shared" si="36"/>
        <v>0</v>
      </c>
      <c r="AI25" s="13">
        <f>AI82+AI139+AI196+AI253+AI310+AI367+AI424+AI481+AI538+AI595</f>
        <v>0</v>
      </c>
      <c r="AJ25" s="13">
        <f>AJ82+AJ139+AJ196+AJ253+AJ310+AJ367+AJ424+AJ481+AJ538+AJ595</f>
        <v>0</v>
      </c>
      <c r="AK25" s="38">
        <v>0</v>
      </c>
    </row>
    <row r="26" spans="1:37" s="3" customFormat="1" ht="12">
      <c r="A26" s="12"/>
      <c r="B26" s="11"/>
      <c r="C26" s="17"/>
      <c r="D26" s="17"/>
      <c r="E26" s="39"/>
      <c r="F26" s="17"/>
      <c r="G26" s="17"/>
      <c r="H26" s="39"/>
      <c r="I26" s="17"/>
      <c r="J26" s="17"/>
      <c r="K26" s="39"/>
      <c r="L26" s="17"/>
      <c r="M26" s="17"/>
      <c r="N26" s="39"/>
      <c r="O26" s="17"/>
      <c r="P26" s="17"/>
      <c r="Q26" s="39"/>
      <c r="R26" s="17"/>
      <c r="S26" s="17"/>
      <c r="T26" s="17"/>
      <c r="U26" s="17"/>
      <c r="V26" s="17"/>
      <c r="W26" s="17"/>
      <c r="X26" s="39"/>
      <c r="Y26" s="17"/>
      <c r="Z26" s="17"/>
      <c r="AA26" s="17"/>
      <c r="AB26" s="17"/>
      <c r="AC26" s="39"/>
      <c r="AD26" s="17"/>
      <c r="AE26" s="17"/>
      <c r="AF26" s="17"/>
      <c r="AG26" s="17"/>
      <c r="AH26" s="39"/>
      <c r="AI26" s="17"/>
      <c r="AJ26" s="17"/>
      <c r="AK26" s="39"/>
    </row>
    <row r="27" spans="1:37" s="3" customFormat="1" ht="24">
      <c r="A27" s="20" t="s">
        <v>53</v>
      </c>
      <c r="B27" s="11" t="s">
        <v>54</v>
      </c>
      <c r="C27" s="13">
        <f aca="true" t="shared" si="37" ref="C27:D31">C84+C141+C198+C255+C312+C369+C426+C483+C540+C597</f>
        <v>100000</v>
      </c>
      <c r="D27" s="13">
        <f t="shared" si="37"/>
        <v>3856</v>
      </c>
      <c r="E27" s="38"/>
      <c r="F27" s="13">
        <f aca="true" t="shared" si="38" ref="F27:G31">F84+F141+F198+F255+F312+F369+F426+F483+F540+F597</f>
        <v>0</v>
      </c>
      <c r="G27" s="13">
        <f t="shared" si="38"/>
        <v>0</v>
      </c>
      <c r="H27" s="38"/>
      <c r="I27" s="13">
        <f aca="true" t="shared" si="39" ref="I27:J31">I84+I141+I198+I255+I312+I369+I426+I483+I540+I597</f>
        <v>0</v>
      </c>
      <c r="J27" s="13">
        <f t="shared" si="39"/>
        <v>0</v>
      </c>
      <c r="K27" s="38"/>
      <c r="L27" s="13">
        <f aca="true" t="shared" si="40" ref="L27:M31">L84+L141+L198+L255+L312+L369+L426+L483+L540+L597</f>
        <v>0</v>
      </c>
      <c r="M27" s="13">
        <f t="shared" si="40"/>
        <v>0</v>
      </c>
      <c r="N27" s="38"/>
      <c r="O27" s="13">
        <f>O84+O141+O198+O255+O312+O369+O426+O483+O540+O597</f>
        <v>0</v>
      </c>
      <c r="P27" s="13">
        <v>0</v>
      </c>
      <c r="Q27" s="38">
        <v>0</v>
      </c>
      <c r="R27" s="13">
        <v>0</v>
      </c>
      <c r="S27" s="13">
        <f aca="true" t="shared" si="41" ref="S27:W31">S84+S141+S198+S255+S312+S369+S426+S483+S540+S597</f>
        <v>0</v>
      </c>
      <c r="T27" s="13">
        <f t="shared" si="41"/>
        <v>0</v>
      </c>
      <c r="U27" s="13">
        <f t="shared" si="41"/>
        <v>0</v>
      </c>
      <c r="V27" s="13">
        <f t="shared" si="41"/>
        <v>100000</v>
      </c>
      <c r="W27" s="13">
        <f t="shared" si="41"/>
        <v>3856</v>
      </c>
      <c r="X27" s="38"/>
      <c r="Y27" s="13">
        <f aca="true" t="shared" si="42" ref="Y27:AB31">Y84+Y141+Y198+Y255+Y312+Y369+Y426+Y483+Y540+Y597</f>
        <v>0</v>
      </c>
      <c r="Z27" s="13">
        <f t="shared" si="42"/>
        <v>0</v>
      </c>
      <c r="AA27" s="13">
        <f t="shared" si="42"/>
        <v>0</v>
      </c>
      <c r="AB27" s="13">
        <f t="shared" si="42"/>
        <v>0</v>
      </c>
      <c r="AC27" s="38"/>
      <c r="AD27" s="13">
        <f aca="true" t="shared" si="43" ref="AD27:AG31">AD84+AD141+AD198+AD255+AD312+AD369+AD426+AD483+AD540+AD597</f>
        <v>0</v>
      </c>
      <c r="AE27" s="13">
        <f t="shared" si="43"/>
        <v>0</v>
      </c>
      <c r="AF27" s="13">
        <f t="shared" si="43"/>
        <v>0</v>
      </c>
      <c r="AG27" s="13">
        <f t="shared" si="43"/>
        <v>0</v>
      </c>
      <c r="AH27" s="38"/>
      <c r="AI27" s="13">
        <f aca="true" t="shared" si="44" ref="AI27:AJ31">AI84+AI141+AI198+AI255+AI312+AI369+AI426+AI483+AI540+AI597</f>
        <v>0</v>
      </c>
      <c r="AJ27" s="13">
        <f t="shared" si="44"/>
        <v>0</v>
      </c>
      <c r="AK27" s="38"/>
    </row>
    <row r="28" spans="1:37" s="3" customFormat="1" ht="12">
      <c r="A28" s="12"/>
      <c r="B28" s="11"/>
      <c r="C28" s="13">
        <f t="shared" si="37"/>
        <v>0</v>
      </c>
      <c r="D28" s="13">
        <f t="shared" si="37"/>
        <v>0</v>
      </c>
      <c r="E28" s="38"/>
      <c r="F28" s="13">
        <f t="shared" si="38"/>
        <v>0</v>
      </c>
      <c r="G28" s="13">
        <f t="shared" si="38"/>
        <v>0</v>
      </c>
      <c r="H28" s="38"/>
      <c r="I28" s="13">
        <f t="shared" si="39"/>
        <v>0</v>
      </c>
      <c r="J28" s="13">
        <f t="shared" si="39"/>
        <v>0</v>
      </c>
      <c r="K28" s="38"/>
      <c r="L28" s="13">
        <f t="shared" si="40"/>
        <v>0</v>
      </c>
      <c r="M28" s="13">
        <f t="shared" si="40"/>
        <v>0</v>
      </c>
      <c r="N28" s="38"/>
      <c r="O28" s="13">
        <f>O85+O142+O199+O256+O313+O370+O427+O484+O541+O598</f>
        <v>0</v>
      </c>
      <c r="P28" s="13">
        <v>0</v>
      </c>
      <c r="Q28" s="38">
        <v>0</v>
      </c>
      <c r="R28" s="13">
        <v>0</v>
      </c>
      <c r="S28" s="13">
        <f t="shared" si="41"/>
        <v>0</v>
      </c>
      <c r="T28" s="13">
        <f t="shared" si="41"/>
        <v>0</v>
      </c>
      <c r="U28" s="13">
        <f t="shared" si="41"/>
        <v>0</v>
      </c>
      <c r="V28" s="13">
        <f t="shared" si="41"/>
        <v>0</v>
      </c>
      <c r="W28" s="13">
        <f t="shared" si="41"/>
        <v>0</v>
      </c>
      <c r="X28" s="38"/>
      <c r="Y28" s="13">
        <f t="shared" si="42"/>
        <v>0</v>
      </c>
      <c r="Z28" s="13">
        <f t="shared" si="42"/>
        <v>0</v>
      </c>
      <c r="AA28" s="13">
        <f t="shared" si="42"/>
        <v>0</v>
      </c>
      <c r="AB28" s="13">
        <f t="shared" si="42"/>
        <v>0</v>
      </c>
      <c r="AC28" s="38"/>
      <c r="AD28" s="13">
        <f t="shared" si="43"/>
        <v>0</v>
      </c>
      <c r="AE28" s="13">
        <f t="shared" si="43"/>
        <v>0</v>
      </c>
      <c r="AF28" s="13">
        <f t="shared" si="43"/>
        <v>0</v>
      </c>
      <c r="AG28" s="13">
        <f t="shared" si="43"/>
        <v>0</v>
      </c>
      <c r="AH28" s="38"/>
      <c r="AI28" s="13">
        <f t="shared" si="44"/>
        <v>0</v>
      </c>
      <c r="AJ28" s="13">
        <f t="shared" si="44"/>
        <v>0</v>
      </c>
      <c r="AK28" s="38"/>
    </row>
    <row r="29" spans="1:37" s="3" customFormat="1" ht="48">
      <c r="A29" s="20" t="s">
        <v>79</v>
      </c>
      <c r="B29" s="9" t="s">
        <v>80</v>
      </c>
      <c r="C29" s="13">
        <f t="shared" si="37"/>
        <v>0</v>
      </c>
      <c r="D29" s="13">
        <f t="shared" si="37"/>
        <v>0</v>
      </c>
      <c r="E29" s="38"/>
      <c r="F29" s="13">
        <f t="shared" si="38"/>
        <v>0</v>
      </c>
      <c r="G29" s="13">
        <f t="shared" si="38"/>
        <v>0</v>
      </c>
      <c r="H29" s="38"/>
      <c r="I29" s="13">
        <f t="shared" si="39"/>
        <v>0</v>
      </c>
      <c r="J29" s="13">
        <f t="shared" si="39"/>
        <v>0</v>
      </c>
      <c r="K29" s="38"/>
      <c r="L29" s="13">
        <f t="shared" si="40"/>
        <v>0</v>
      </c>
      <c r="M29" s="13">
        <f t="shared" si="40"/>
        <v>0</v>
      </c>
      <c r="N29" s="38"/>
      <c r="O29" s="13">
        <f>O86+O143+O200+O257+O314+O371+O428+O485+O542+O599</f>
        <v>0</v>
      </c>
      <c r="P29" s="13">
        <v>0</v>
      </c>
      <c r="Q29" s="38">
        <v>0</v>
      </c>
      <c r="R29" s="13">
        <v>0</v>
      </c>
      <c r="S29" s="13">
        <f t="shared" si="41"/>
        <v>0</v>
      </c>
      <c r="T29" s="13">
        <f t="shared" si="41"/>
        <v>0</v>
      </c>
      <c r="U29" s="13">
        <f t="shared" si="41"/>
        <v>0</v>
      </c>
      <c r="V29" s="13">
        <f t="shared" si="41"/>
        <v>0</v>
      </c>
      <c r="W29" s="13">
        <f t="shared" si="41"/>
        <v>0</v>
      </c>
      <c r="X29" s="38"/>
      <c r="Y29" s="13">
        <f t="shared" si="42"/>
        <v>0</v>
      </c>
      <c r="Z29" s="13">
        <f t="shared" si="42"/>
        <v>0</v>
      </c>
      <c r="AA29" s="13">
        <f t="shared" si="42"/>
        <v>0</v>
      </c>
      <c r="AB29" s="13">
        <f t="shared" si="42"/>
        <v>0</v>
      </c>
      <c r="AC29" s="38"/>
      <c r="AD29" s="13">
        <f t="shared" si="43"/>
        <v>0</v>
      </c>
      <c r="AE29" s="13">
        <f t="shared" si="43"/>
        <v>0</v>
      </c>
      <c r="AF29" s="13">
        <f t="shared" si="43"/>
        <v>0</v>
      </c>
      <c r="AG29" s="13">
        <f t="shared" si="43"/>
        <v>0</v>
      </c>
      <c r="AH29" s="38"/>
      <c r="AI29" s="13">
        <f t="shared" si="44"/>
        <v>0</v>
      </c>
      <c r="AJ29" s="13">
        <f t="shared" si="44"/>
        <v>0</v>
      </c>
      <c r="AK29" s="38"/>
    </row>
    <row r="30" spans="1:37" s="3" customFormat="1" ht="12">
      <c r="A30" s="12" t="s">
        <v>69</v>
      </c>
      <c r="B30" s="11" t="s">
        <v>70</v>
      </c>
      <c r="C30" s="13">
        <f t="shared" si="37"/>
        <v>0</v>
      </c>
      <c r="D30" s="13">
        <f t="shared" si="37"/>
        <v>0</v>
      </c>
      <c r="E30" s="38"/>
      <c r="F30" s="13">
        <f t="shared" si="38"/>
        <v>0</v>
      </c>
      <c r="G30" s="13">
        <f t="shared" si="38"/>
        <v>0</v>
      </c>
      <c r="H30" s="38"/>
      <c r="I30" s="13">
        <f t="shared" si="39"/>
        <v>0</v>
      </c>
      <c r="J30" s="13">
        <f t="shared" si="39"/>
        <v>0</v>
      </c>
      <c r="K30" s="38"/>
      <c r="L30" s="13">
        <f t="shared" si="40"/>
        <v>0</v>
      </c>
      <c r="M30" s="13">
        <f t="shared" si="40"/>
        <v>0</v>
      </c>
      <c r="N30" s="38"/>
      <c r="O30" s="13">
        <f>O87+O144+O201+O258+O315+O372+O429+O486+O543+O600</f>
        <v>0</v>
      </c>
      <c r="P30" s="13">
        <v>0</v>
      </c>
      <c r="Q30" s="38">
        <v>0</v>
      </c>
      <c r="R30" s="13">
        <v>0</v>
      </c>
      <c r="S30" s="13">
        <f t="shared" si="41"/>
        <v>0</v>
      </c>
      <c r="T30" s="13">
        <f t="shared" si="41"/>
        <v>0</v>
      </c>
      <c r="U30" s="13">
        <f t="shared" si="41"/>
        <v>0</v>
      </c>
      <c r="V30" s="13">
        <f t="shared" si="41"/>
        <v>0</v>
      </c>
      <c r="W30" s="13">
        <f t="shared" si="41"/>
        <v>0</v>
      </c>
      <c r="X30" s="38"/>
      <c r="Y30" s="13">
        <f t="shared" si="42"/>
        <v>0</v>
      </c>
      <c r="Z30" s="13">
        <f t="shared" si="42"/>
        <v>0</v>
      </c>
      <c r="AA30" s="13">
        <f t="shared" si="42"/>
        <v>0</v>
      </c>
      <c r="AB30" s="13">
        <f t="shared" si="42"/>
        <v>0</v>
      </c>
      <c r="AC30" s="38"/>
      <c r="AD30" s="13">
        <f t="shared" si="43"/>
        <v>0</v>
      </c>
      <c r="AE30" s="13">
        <f t="shared" si="43"/>
        <v>0</v>
      </c>
      <c r="AF30" s="13">
        <f t="shared" si="43"/>
        <v>0</v>
      </c>
      <c r="AG30" s="13">
        <f t="shared" si="43"/>
        <v>0</v>
      </c>
      <c r="AH30" s="38"/>
      <c r="AI30" s="13">
        <f t="shared" si="44"/>
        <v>0</v>
      </c>
      <c r="AJ30" s="13">
        <f t="shared" si="44"/>
        <v>0</v>
      </c>
      <c r="AK30" s="38"/>
    </row>
    <row r="31" spans="1:37" s="3" customFormat="1" ht="36">
      <c r="A31" s="20" t="s">
        <v>61</v>
      </c>
      <c r="B31" s="11" t="s">
        <v>60</v>
      </c>
      <c r="C31" s="13">
        <f t="shared" si="37"/>
        <v>0</v>
      </c>
      <c r="D31" s="13">
        <f t="shared" si="37"/>
        <v>0</v>
      </c>
      <c r="E31" s="38"/>
      <c r="F31" s="13">
        <f t="shared" si="38"/>
        <v>0</v>
      </c>
      <c r="G31" s="13">
        <f t="shared" si="38"/>
        <v>0</v>
      </c>
      <c r="H31" s="38"/>
      <c r="I31" s="13">
        <f t="shared" si="39"/>
        <v>0</v>
      </c>
      <c r="J31" s="13">
        <f t="shared" si="39"/>
        <v>0</v>
      </c>
      <c r="K31" s="38"/>
      <c r="L31" s="13">
        <f t="shared" si="40"/>
        <v>0</v>
      </c>
      <c r="M31" s="13">
        <f t="shared" si="40"/>
        <v>0</v>
      </c>
      <c r="N31" s="38"/>
      <c r="O31" s="13">
        <f>O88+O145+O202+O259+O316+O373+O430+O487+O544+O601</f>
        <v>0</v>
      </c>
      <c r="P31" s="13">
        <v>0</v>
      </c>
      <c r="Q31" s="38">
        <v>0</v>
      </c>
      <c r="R31" s="13">
        <v>0</v>
      </c>
      <c r="S31" s="13">
        <f t="shared" si="41"/>
        <v>0</v>
      </c>
      <c r="T31" s="13">
        <f t="shared" si="41"/>
        <v>0</v>
      </c>
      <c r="U31" s="13">
        <f t="shared" si="41"/>
        <v>0</v>
      </c>
      <c r="V31" s="13">
        <f t="shared" si="41"/>
        <v>0</v>
      </c>
      <c r="W31" s="13">
        <f t="shared" si="41"/>
        <v>0</v>
      </c>
      <c r="X31" s="38"/>
      <c r="Y31" s="13">
        <f t="shared" si="42"/>
        <v>0</v>
      </c>
      <c r="Z31" s="13">
        <f t="shared" si="42"/>
        <v>0</v>
      </c>
      <c r="AA31" s="13">
        <f t="shared" si="42"/>
        <v>0</v>
      </c>
      <c r="AB31" s="13">
        <f t="shared" si="42"/>
        <v>0</v>
      </c>
      <c r="AC31" s="38"/>
      <c r="AD31" s="13">
        <f t="shared" si="43"/>
        <v>0</v>
      </c>
      <c r="AE31" s="13">
        <f t="shared" si="43"/>
        <v>0</v>
      </c>
      <c r="AF31" s="13">
        <f t="shared" si="43"/>
        <v>0</v>
      </c>
      <c r="AG31" s="13">
        <f t="shared" si="43"/>
        <v>0</v>
      </c>
      <c r="AH31" s="38"/>
      <c r="AI31" s="13">
        <f t="shared" si="44"/>
        <v>0</v>
      </c>
      <c r="AJ31" s="13">
        <f t="shared" si="44"/>
        <v>0</v>
      </c>
      <c r="AK31" s="38"/>
    </row>
    <row r="32" spans="1:37" s="3" customFormat="1" ht="12">
      <c r="A32" s="12"/>
      <c r="B32" s="11"/>
      <c r="C32" s="13"/>
      <c r="D32" s="13"/>
      <c r="E32" s="38"/>
      <c r="F32" s="13"/>
      <c r="G32" s="13"/>
      <c r="H32" s="38"/>
      <c r="I32" s="13"/>
      <c r="J32" s="13"/>
      <c r="K32" s="38"/>
      <c r="L32" s="13"/>
      <c r="M32" s="13"/>
      <c r="N32" s="38"/>
      <c r="O32" s="13"/>
      <c r="P32" s="13">
        <v>0</v>
      </c>
      <c r="Q32" s="38">
        <v>0</v>
      </c>
      <c r="R32" s="13">
        <v>0</v>
      </c>
      <c r="S32" s="13"/>
      <c r="T32" s="13"/>
      <c r="U32" s="13"/>
      <c r="V32" s="13"/>
      <c r="W32" s="13"/>
      <c r="X32" s="38"/>
      <c r="Y32" s="13"/>
      <c r="Z32" s="13"/>
      <c r="AA32" s="13"/>
      <c r="AB32" s="13"/>
      <c r="AC32" s="38"/>
      <c r="AD32" s="13"/>
      <c r="AE32" s="13"/>
      <c r="AF32" s="13"/>
      <c r="AG32" s="13"/>
      <c r="AH32" s="38"/>
      <c r="AI32" s="13"/>
      <c r="AJ32" s="13"/>
      <c r="AK32" s="38"/>
    </row>
    <row r="33" spans="1:37" s="3" customFormat="1" ht="12">
      <c r="A33" s="12" t="s">
        <v>55</v>
      </c>
      <c r="B33" s="11" t="s">
        <v>17</v>
      </c>
      <c r="C33" s="13">
        <f>C90+C147+C204+C261+C318+C375+C432+C489+C546+C603</f>
        <v>0</v>
      </c>
      <c r="D33" s="13">
        <f>D90+D147+D204+D261+D318+D375+D432+D489+D546+D603</f>
        <v>0</v>
      </c>
      <c r="E33" s="38"/>
      <c r="F33" s="13">
        <f>F90+F147+F204+F261+F318+F375+F432+F489+F546+F603</f>
        <v>0</v>
      </c>
      <c r="G33" s="13">
        <f>G90+G147+G204+G261+G318+G375+G432+G489+G546+G603</f>
        <v>0</v>
      </c>
      <c r="H33" s="38"/>
      <c r="I33" s="13">
        <f>I90+I147+I204+I261+I318+I375+I432+I489+I546+I603</f>
        <v>0</v>
      </c>
      <c r="J33" s="13">
        <f>J90+J147+J204+J261+J318+J375+J432+J489+J546+J603</f>
        <v>0</v>
      </c>
      <c r="K33" s="38"/>
      <c r="L33" s="13">
        <f>L90+L147+L204+L261+L318+L375+L432+L489+L546+L603</f>
        <v>0</v>
      </c>
      <c r="M33" s="13">
        <f>M90+M147+M204+M261+M318+M375+M432+M489+M546+M603</f>
        <v>0</v>
      </c>
      <c r="N33" s="38"/>
      <c r="O33" s="13">
        <f>O90+O147+O204+O261+O318+O375+O432+O489+O546+O603</f>
        <v>0</v>
      </c>
      <c r="P33" s="13">
        <v>0</v>
      </c>
      <c r="Q33" s="38">
        <v>0</v>
      </c>
      <c r="R33" s="13">
        <v>0</v>
      </c>
      <c r="S33" s="13">
        <f>S90+S147+S204+S261+S318+S375+S432+S489+S546+S603</f>
        <v>0</v>
      </c>
      <c r="T33" s="13">
        <f>T90+T147+T204+T261+T318+T375+T432+T489+T546+T603</f>
        <v>0</v>
      </c>
      <c r="U33" s="13">
        <f>U90+U147+U204+U261+U318+U375+U432+U489+U546+U603</f>
        <v>0</v>
      </c>
      <c r="V33" s="13">
        <f>V90+V147+V204+V261+V318+V375+V432+V489+V546+V603</f>
        <v>0</v>
      </c>
      <c r="W33" s="13">
        <f>W90+W147+W204+W261+W318+W375+W432+W489+W546+W603</f>
        <v>0</v>
      </c>
      <c r="X33" s="38"/>
      <c r="Y33" s="13">
        <f>Y90+Y147+Y204+Y261+Y318+Y375+Y432+Y489+Y546+Y603</f>
        <v>0</v>
      </c>
      <c r="Z33" s="13">
        <f>Z90+Z147+Z204+Z261+Z318+Z375+Z432+Z489+Z546+Z603</f>
        <v>0</v>
      </c>
      <c r="AA33" s="13">
        <f>AA90+AA147+AA204+AA261+AA318+AA375+AA432+AA489+AA546+AA603</f>
        <v>0</v>
      </c>
      <c r="AB33" s="13">
        <f>AB90+AB147+AB204+AB261+AB318+AB375+AB432+AB489+AB546+AB603</f>
        <v>0</v>
      </c>
      <c r="AC33" s="38"/>
      <c r="AD33" s="13">
        <f>AD90+AD147+AD204+AD261+AD318+AD375+AD432+AD489+AD546+AD603</f>
        <v>0</v>
      </c>
      <c r="AE33" s="13">
        <f>AE90+AE147+AE204+AE261+AE318+AE375+AE432+AE489+AE546+AE603</f>
        <v>0</v>
      </c>
      <c r="AF33" s="13">
        <f>AF90+AF147+AF204+AF261+AF318+AF375+AF432+AF489+AF546+AF603</f>
        <v>0</v>
      </c>
      <c r="AG33" s="13">
        <f>AG90+AG147+AG204+AG261+AG318+AG375+AG432+AG489+AG546+AG603</f>
        <v>0</v>
      </c>
      <c r="AH33" s="38"/>
      <c r="AI33" s="13">
        <f>AI90+AI147+AI204+AI261+AI318+AI375+AI432+AI489+AI546+AI603</f>
        <v>0</v>
      </c>
      <c r="AJ33" s="13">
        <f>AJ90+AJ147+AJ204+AJ261+AJ318+AJ375+AJ432+AJ489+AJ546+AJ603</f>
        <v>0</v>
      </c>
      <c r="AK33" s="38"/>
    </row>
    <row r="34" spans="1:37" s="3" customFormat="1" ht="12">
      <c r="A34" s="19"/>
      <c r="B34" s="60"/>
      <c r="C34" s="17"/>
      <c r="D34" s="17"/>
      <c r="E34" s="39"/>
      <c r="F34" s="17"/>
      <c r="G34" s="17"/>
      <c r="H34" s="39"/>
      <c r="I34" s="17"/>
      <c r="J34" s="17"/>
      <c r="K34" s="39"/>
      <c r="L34" s="17"/>
      <c r="M34" s="17"/>
      <c r="N34" s="39"/>
      <c r="O34" s="17"/>
      <c r="P34" s="17">
        <v>0</v>
      </c>
      <c r="Q34" s="39">
        <v>0</v>
      </c>
      <c r="R34" s="17">
        <v>0</v>
      </c>
      <c r="S34" s="17"/>
      <c r="T34" s="17"/>
      <c r="U34" s="17"/>
      <c r="V34" s="17"/>
      <c r="W34" s="17"/>
      <c r="X34" s="39"/>
      <c r="Y34" s="17"/>
      <c r="Z34" s="17"/>
      <c r="AA34" s="17"/>
      <c r="AB34" s="17"/>
      <c r="AC34" s="39"/>
      <c r="AD34" s="17"/>
      <c r="AE34" s="17"/>
      <c r="AF34" s="17"/>
      <c r="AG34" s="17"/>
      <c r="AH34" s="39"/>
      <c r="AI34" s="17"/>
      <c r="AJ34" s="17"/>
      <c r="AK34" s="39"/>
    </row>
    <row r="35" spans="1:37" s="3" customFormat="1" ht="12">
      <c r="A35" s="12" t="s">
        <v>18</v>
      </c>
      <c r="B35" s="11" t="s">
        <v>19</v>
      </c>
      <c r="C35" s="13">
        <f>C92+C149+C206+C263+C320+C377+C434+C491+C548+C605</f>
        <v>0</v>
      </c>
      <c r="D35" s="13">
        <f>D92+D149+D206+D263+D320+D377+D434+D491+D548+D605</f>
        <v>0</v>
      </c>
      <c r="E35" s="38"/>
      <c r="F35" s="13">
        <f>F92+F149+F206+F263+F320+F377+F434+F491+F548+F605</f>
        <v>0</v>
      </c>
      <c r="G35" s="13">
        <f>G92+G149+G206+G263+G320+G377+G434+G491+G548+G605</f>
        <v>0</v>
      </c>
      <c r="H35" s="38"/>
      <c r="I35" s="13">
        <f>I92+I149+I206+I263+I320+I377+I434+I491+I548+I605</f>
        <v>0</v>
      </c>
      <c r="J35" s="13">
        <f>J92+J149+J206+J263+J320+J377+J434+J491+J548+J605</f>
        <v>0</v>
      </c>
      <c r="K35" s="38"/>
      <c r="L35" s="13">
        <f>L92+L149+L206+L263+L320+L377+L434+L491+L548+L605</f>
        <v>0</v>
      </c>
      <c r="M35" s="13">
        <f>M92+M149+M206+M263+M320+M377+M434+M491+M548+M605</f>
        <v>0</v>
      </c>
      <c r="N35" s="38"/>
      <c r="O35" s="13">
        <f>O92+O149+O206+O263+O320+O377+O434+O491+O548+O605</f>
        <v>0</v>
      </c>
      <c r="P35" s="13">
        <v>0</v>
      </c>
      <c r="Q35" s="38">
        <v>0</v>
      </c>
      <c r="R35" s="13">
        <v>0</v>
      </c>
      <c r="S35" s="13">
        <f>S92+S149+S206+S263+S320+S377+S434+S491+S548+S605</f>
        <v>0</v>
      </c>
      <c r="T35" s="13">
        <f>T92+T149+T206+T263+T320+T377+T434+T491+T548+T605</f>
        <v>0</v>
      </c>
      <c r="U35" s="13">
        <f>U92+U149+U206+U263+U320+U377+U434+U491+U548+U605</f>
        <v>0</v>
      </c>
      <c r="V35" s="13">
        <f>V92+V149+V206+V263+V320+V377+V434+V491+V548+V605</f>
        <v>0</v>
      </c>
      <c r="W35" s="13">
        <f>W92+W149+W206+W263+W320+W377+W434+W491+W548+W605</f>
        <v>0</v>
      </c>
      <c r="X35" s="38"/>
      <c r="Y35" s="13">
        <f>Y92+Y149+Y206+Y263+Y320+Y377+Y434+Y491+Y548+Y605</f>
        <v>0</v>
      </c>
      <c r="Z35" s="13">
        <f>Z92+Z149+Z206+Z263+Z320+Z377+Z434+Z491+Z548+Z605</f>
        <v>0</v>
      </c>
      <c r="AA35" s="13">
        <f>AA92+AA149+AA206+AA263+AA320+AA377+AA434+AA491+AA548+AA605</f>
        <v>0</v>
      </c>
      <c r="AB35" s="13">
        <f>AB92+AB149+AB206+AB263+AB320+AB377+AB434+AB491+AB548+AB605</f>
        <v>0</v>
      </c>
      <c r="AC35" s="38"/>
      <c r="AD35" s="13">
        <f>AD92+AD149+AD206+AD263+AD320+AD377+AD434+AD491+AD548+AD605</f>
        <v>0</v>
      </c>
      <c r="AE35" s="13">
        <f>AE92+AE149+AE206+AE263+AE320+AE377+AE434+AE491+AE548+AE605</f>
        <v>0</v>
      </c>
      <c r="AF35" s="13">
        <f>AF92+AF149+AF206+AF263+AF320+AF377+AF434+AF491+AF548+AF605</f>
        <v>0</v>
      </c>
      <c r="AG35" s="13">
        <f>AG92+AG149+AG206+AG263+AG320+AG377+AG434+AG491+AG548+AG605</f>
        <v>0</v>
      </c>
      <c r="AH35" s="38"/>
      <c r="AI35" s="13">
        <f>AI92+AI149+AI206+AI263+AI320+AI377+AI434+AI491+AI548+AI605</f>
        <v>0</v>
      </c>
      <c r="AJ35" s="13">
        <f>AJ92+AJ149+AJ206+AJ263+AJ320+AJ377+AJ434+AJ491+AJ548+AJ605</f>
        <v>0</v>
      </c>
      <c r="AK35" s="38"/>
    </row>
    <row r="36" spans="1:37" s="3" customFormat="1" ht="12">
      <c r="A36" s="12"/>
      <c r="B36" s="11"/>
      <c r="C36" s="17"/>
      <c r="D36" s="17"/>
      <c r="E36" s="39"/>
      <c r="F36" s="17"/>
      <c r="G36" s="17"/>
      <c r="H36" s="39"/>
      <c r="I36" s="17"/>
      <c r="J36" s="17"/>
      <c r="K36" s="39"/>
      <c r="L36" s="17"/>
      <c r="M36" s="17"/>
      <c r="N36" s="39"/>
      <c r="O36" s="17"/>
      <c r="P36" s="17">
        <v>0</v>
      </c>
      <c r="Q36" s="39">
        <v>0</v>
      </c>
      <c r="R36" s="17">
        <v>0</v>
      </c>
      <c r="S36" s="17"/>
      <c r="T36" s="17"/>
      <c r="U36" s="17"/>
      <c r="V36" s="17"/>
      <c r="W36" s="17"/>
      <c r="X36" s="39"/>
      <c r="Y36" s="17"/>
      <c r="Z36" s="17"/>
      <c r="AA36" s="17"/>
      <c r="AB36" s="17"/>
      <c r="AC36" s="39"/>
      <c r="AD36" s="17"/>
      <c r="AE36" s="17"/>
      <c r="AF36" s="17"/>
      <c r="AG36" s="17"/>
      <c r="AH36" s="39"/>
      <c r="AI36" s="17"/>
      <c r="AJ36" s="17"/>
      <c r="AK36" s="39"/>
    </row>
    <row r="37" spans="1:37" s="3" customFormat="1" ht="12">
      <c r="A37" s="12" t="s">
        <v>20</v>
      </c>
      <c r="B37" s="11" t="s">
        <v>21</v>
      </c>
      <c r="C37" s="13">
        <f aca="true" t="shared" si="45" ref="C37:O37">C94+C151+C208+C265+C322+C379+C436+C493+C550+C607</f>
        <v>36069</v>
      </c>
      <c r="D37" s="13">
        <f t="shared" si="45"/>
        <v>36069</v>
      </c>
      <c r="E37" s="38">
        <f t="shared" si="45"/>
        <v>0</v>
      </c>
      <c r="F37" s="13">
        <f t="shared" si="45"/>
        <v>0</v>
      </c>
      <c r="G37" s="13">
        <f t="shared" si="45"/>
        <v>0</v>
      </c>
      <c r="H37" s="38">
        <f t="shared" si="45"/>
        <v>0</v>
      </c>
      <c r="I37" s="13">
        <f t="shared" si="45"/>
        <v>0</v>
      </c>
      <c r="J37" s="13">
        <f t="shared" si="45"/>
        <v>0</v>
      </c>
      <c r="K37" s="38">
        <f t="shared" si="45"/>
        <v>0</v>
      </c>
      <c r="L37" s="13">
        <f t="shared" si="45"/>
        <v>0</v>
      </c>
      <c r="M37" s="13">
        <f t="shared" si="45"/>
        <v>0</v>
      </c>
      <c r="N37" s="38">
        <f t="shared" si="45"/>
        <v>0</v>
      </c>
      <c r="O37" s="13">
        <f t="shared" si="45"/>
        <v>0</v>
      </c>
      <c r="P37" s="13">
        <v>0</v>
      </c>
      <c r="Q37" s="38">
        <v>0</v>
      </c>
      <c r="R37" s="13">
        <v>0</v>
      </c>
      <c r="S37" s="13">
        <f aca="true" t="shared" si="46" ref="S37:W38">S94+S151+S208+S265+S322+S379+S436+S493+S550+S607</f>
        <v>0</v>
      </c>
      <c r="T37" s="13">
        <f t="shared" si="46"/>
        <v>0</v>
      </c>
      <c r="U37" s="13">
        <f t="shared" si="46"/>
        <v>0</v>
      </c>
      <c r="V37" s="13">
        <f t="shared" si="46"/>
        <v>36069</v>
      </c>
      <c r="W37" s="13">
        <f t="shared" si="46"/>
        <v>36069</v>
      </c>
      <c r="X37" s="38">
        <f aca="true" t="shared" si="47" ref="X37:AH37">X94+X151+X208+X265+X322+X379+X436+X493+X550+X607</f>
        <v>0</v>
      </c>
      <c r="Y37" s="13">
        <f t="shared" si="47"/>
        <v>0</v>
      </c>
      <c r="Z37" s="13">
        <f t="shared" si="47"/>
        <v>0</v>
      </c>
      <c r="AA37" s="13">
        <f t="shared" si="47"/>
        <v>0</v>
      </c>
      <c r="AB37" s="13">
        <f t="shared" si="47"/>
        <v>0</v>
      </c>
      <c r="AC37" s="38">
        <f t="shared" si="47"/>
        <v>0</v>
      </c>
      <c r="AD37" s="13">
        <f t="shared" si="47"/>
        <v>0</v>
      </c>
      <c r="AE37" s="13">
        <f t="shared" si="47"/>
        <v>0</v>
      </c>
      <c r="AF37" s="13">
        <f t="shared" si="47"/>
        <v>0</v>
      </c>
      <c r="AG37" s="13">
        <f t="shared" si="47"/>
        <v>0</v>
      </c>
      <c r="AH37" s="38">
        <f t="shared" si="47"/>
        <v>0</v>
      </c>
      <c r="AI37" s="13">
        <f aca="true" t="shared" si="48" ref="AI37:AK44">AI94+AI151+AI208+AI265+AI322+AI379+AI436+AI493+AI550+AI607</f>
        <v>0</v>
      </c>
      <c r="AJ37" s="13">
        <f t="shared" si="48"/>
        <v>0</v>
      </c>
      <c r="AK37" s="38">
        <f t="shared" si="48"/>
        <v>0</v>
      </c>
    </row>
    <row r="38" spans="1:37" s="3" customFormat="1" ht="12">
      <c r="A38" s="19" t="s">
        <v>22</v>
      </c>
      <c r="B38" s="60" t="s">
        <v>81</v>
      </c>
      <c r="C38" s="13">
        <f aca="true" t="shared" si="49" ref="C38:K38">C95+C152+C209+C266+C323+C380+C437+C494+C551+C608</f>
        <v>0</v>
      </c>
      <c r="D38" s="13">
        <f t="shared" si="49"/>
        <v>0</v>
      </c>
      <c r="E38" s="38">
        <f t="shared" si="49"/>
        <v>0</v>
      </c>
      <c r="F38" s="13">
        <f t="shared" si="49"/>
        <v>0</v>
      </c>
      <c r="G38" s="13">
        <f t="shared" si="49"/>
        <v>0</v>
      </c>
      <c r="H38" s="38">
        <f t="shared" si="49"/>
        <v>0</v>
      </c>
      <c r="I38" s="13">
        <f t="shared" si="49"/>
        <v>0</v>
      </c>
      <c r="J38" s="13">
        <f t="shared" si="49"/>
        <v>0</v>
      </c>
      <c r="K38" s="38">
        <f t="shared" si="49"/>
        <v>0</v>
      </c>
      <c r="L38" s="13">
        <f aca="true" t="shared" si="50" ref="L38:Q44">L95+L152+L209+L266+L323+L380+L437+L494+L551+L608</f>
        <v>0</v>
      </c>
      <c r="M38" s="13">
        <f t="shared" si="50"/>
        <v>0</v>
      </c>
      <c r="N38" s="38">
        <f t="shared" si="50"/>
        <v>0</v>
      </c>
      <c r="O38" s="13">
        <f t="shared" si="50"/>
        <v>0</v>
      </c>
      <c r="P38" s="13">
        <v>0</v>
      </c>
      <c r="Q38" s="38">
        <v>0</v>
      </c>
      <c r="R38" s="13">
        <v>0</v>
      </c>
      <c r="S38" s="13">
        <f t="shared" si="46"/>
        <v>0</v>
      </c>
      <c r="T38" s="13">
        <f t="shared" si="46"/>
        <v>0</v>
      </c>
      <c r="U38" s="13">
        <f t="shared" si="46"/>
        <v>0</v>
      </c>
      <c r="V38" s="13">
        <f t="shared" si="46"/>
        <v>0</v>
      </c>
      <c r="W38" s="13">
        <f t="shared" si="46"/>
        <v>0</v>
      </c>
      <c r="X38" s="38">
        <f>X95+X152+X209+X266+X323+X380+X437+X494+X551+X608</f>
        <v>0</v>
      </c>
      <c r="Y38" s="13">
        <f aca="true" t="shared" si="51" ref="Y38:AH38">Y95+Y152+Y209+Y266+Y323+Y380+Y437+Y494+Y551+Y608</f>
        <v>0</v>
      </c>
      <c r="Z38" s="13">
        <f t="shared" si="51"/>
        <v>0</v>
      </c>
      <c r="AA38" s="13">
        <f t="shared" si="51"/>
        <v>0</v>
      </c>
      <c r="AB38" s="13">
        <f t="shared" si="51"/>
        <v>0</v>
      </c>
      <c r="AC38" s="38">
        <f t="shared" si="51"/>
        <v>0</v>
      </c>
      <c r="AD38" s="13">
        <f t="shared" si="51"/>
        <v>0</v>
      </c>
      <c r="AE38" s="13">
        <f t="shared" si="51"/>
        <v>0</v>
      </c>
      <c r="AF38" s="13">
        <f t="shared" si="51"/>
        <v>0</v>
      </c>
      <c r="AG38" s="13">
        <f t="shared" si="51"/>
        <v>0</v>
      </c>
      <c r="AH38" s="38">
        <f t="shared" si="51"/>
        <v>0</v>
      </c>
      <c r="AI38" s="13">
        <f t="shared" si="48"/>
        <v>0</v>
      </c>
      <c r="AJ38" s="13">
        <f t="shared" si="48"/>
        <v>0</v>
      </c>
      <c r="AK38" s="38">
        <f t="shared" si="48"/>
        <v>0</v>
      </c>
    </row>
    <row r="39" spans="1:37" s="3" customFormat="1" ht="12">
      <c r="A39" s="19" t="s">
        <v>23</v>
      </c>
      <c r="B39" s="60" t="s">
        <v>82</v>
      </c>
      <c r="C39" s="13">
        <f aca="true" t="shared" si="52" ref="C39:K39">C96+C153+C210+C267+C324+C381+C438+C495+C552+C609</f>
        <v>0</v>
      </c>
      <c r="D39" s="13">
        <f t="shared" si="52"/>
        <v>0</v>
      </c>
      <c r="E39" s="38">
        <f t="shared" si="52"/>
        <v>0</v>
      </c>
      <c r="F39" s="13">
        <f t="shared" si="52"/>
        <v>0</v>
      </c>
      <c r="G39" s="13">
        <f t="shared" si="52"/>
        <v>0</v>
      </c>
      <c r="H39" s="38">
        <f t="shared" si="52"/>
        <v>0</v>
      </c>
      <c r="I39" s="13">
        <f t="shared" si="52"/>
        <v>0</v>
      </c>
      <c r="J39" s="13">
        <f t="shared" si="52"/>
        <v>0</v>
      </c>
      <c r="K39" s="38">
        <f t="shared" si="52"/>
        <v>0</v>
      </c>
      <c r="L39" s="13">
        <f t="shared" si="50"/>
        <v>0</v>
      </c>
      <c r="M39" s="13">
        <f t="shared" si="50"/>
        <v>0</v>
      </c>
      <c r="N39" s="38">
        <f t="shared" si="50"/>
        <v>0</v>
      </c>
      <c r="O39" s="13">
        <f t="shared" si="50"/>
        <v>0</v>
      </c>
      <c r="P39" s="13">
        <v>0</v>
      </c>
      <c r="Q39" s="38">
        <v>0</v>
      </c>
      <c r="R39" s="13">
        <v>0</v>
      </c>
      <c r="S39" s="13">
        <f aca="true" t="shared" si="53" ref="S39:X39">S96+S153+S210+S267+S324+S381+S438+S495+S552+S609</f>
        <v>0</v>
      </c>
      <c r="T39" s="13">
        <f t="shared" si="53"/>
        <v>0</v>
      </c>
      <c r="U39" s="13">
        <f t="shared" si="53"/>
        <v>0</v>
      </c>
      <c r="V39" s="13">
        <f t="shared" si="53"/>
        <v>0</v>
      </c>
      <c r="W39" s="13">
        <f t="shared" si="53"/>
        <v>0</v>
      </c>
      <c r="X39" s="38">
        <f t="shared" si="53"/>
        <v>0</v>
      </c>
      <c r="Y39" s="13">
        <f aca="true" t="shared" si="54" ref="Y39:AH39">Y96+Y153+Y210+Y267+Y324+Y381+Y438+Y495+Y552+Y609</f>
        <v>0</v>
      </c>
      <c r="Z39" s="13">
        <f t="shared" si="54"/>
        <v>0</v>
      </c>
      <c r="AA39" s="13">
        <f t="shared" si="54"/>
        <v>0</v>
      </c>
      <c r="AB39" s="13">
        <f t="shared" si="54"/>
        <v>0</v>
      </c>
      <c r="AC39" s="38">
        <f t="shared" si="54"/>
        <v>0</v>
      </c>
      <c r="AD39" s="13">
        <f t="shared" si="54"/>
        <v>0</v>
      </c>
      <c r="AE39" s="13">
        <f t="shared" si="54"/>
        <v>0</v>
      </c>
      <c r="AF39" s="13">
        <f t="shared" si="54"/>
        <v>0</v>
      </c>
      <c r="AG39" s="13">
        <f t="shared" si="54"/>
        <v>0</v>
      </c>
      <c r="AH39" s="38">
        <f t="shared" si="54"/>
        <v>0</v>
      </c>
      <c r="AI39" s="13">
        <f t="shared" si="48"/>
        <v>0</v>
      </c>
      <c r="AJ39" s="13">
        <f t="shared" si="48"/>
        <v>0</v>
      </c>
      <c r="AK39" s="38">
        <f t="shared" si="48"/>
        <v>0</v>
      </c>
    </row>
    <row r="40" spans="1:37" s="3" customFormat="1" ht="36">
      <c r="A40" s="16" t="s">
        <v>24</v>
      </c>
      <c r="B40" s="60" t="s">
        <v>83</v>
      </c>
      <c r="C40" s="13">
        <f aca="true" t="shared" si="55" ref="C40:K40">C97+C154+C211+C268+C325+C382+C439+C496+C553+C610</f>
        <v>36069</v>
      </c>
      <c r="D40" s="13">
        <f t="shared" si="55"/>
        <v>36069</v>
      </c>
      <c r="E40" s="38">
        <f t="shared" si="55"/>
        <v>0</v>
      </c>
      <c r="F40" s="13">
        <f t="shared" si="55"/>
        <v>0</v>
      </c>
      <c r="G40" s="13">
        <f t="shared" si="55"/>
        <v>0</v>
      </c>
      <c r="H40" s="38">
        <f t="shared" si="55"/>
        <v>0</v>
      </c>
      <c r="I40" s="13">
        <f t="shared" si="55"/>
        <v>0</v>
      </c>
      <c r="J40" s="13">
        <f t="shared" si="55"/>
        <v>0</v>
      </c>
      <c r="K40" s="38">
        <f t="shared" si="55"/>
        <v>0</v>
      </c>
      <c r="L40" s="13">
        <f t="shared" si="50"/>
        <v>0</v>
      </c>
      <c r="M40" s="13">
        <f t="shared" si="50"/>
        <v>0</v>
      </c>
      <c r="N40" s="38">
        <f t="shared" si="50"/>
        <v>0</v>
      </c>
      <c r="O40" s="13">
        <f t="shared" si="50"/>
        <v>0</v>
      </c>
      <c r="P40" s="13">
        <v>0</v>
      </c>
      <c r="Q40" s="38">
        <v>0</v>
      </c>
      <c r="R40" s="13">
        <v>0</v>
      </c>
      <c r="S40" s="13">
        <f aca="true" t="shared" si="56" ref="S40:X40">S97+S154+S211+S268+S325+S382+S439+S496+S553+S610</f>
        <v>0</v>
      </c>
      <c r="T40" s="13">
        <f t="shared" si="56"/>
        <v>0</v>
      </c>
      <c r="U40" s="13">
        <f t="shared" si="56"/>
        <v>0</v>
      </c>
      <c r="V40" s="13">
        <f t="shared" si="56"/>
        <v>36069</v>
      </c>
      <c r="W40" s="13">
        <f t="shared" si="56"/>
        <v>36069</v>
      </c>
      <c r="X40" s="38">
        <f t="shared" si="56"/>
        <v>0</v>
      </c>
      <c r="Y40" s="13">
        <f aca="true" t="shared" si="57" ref="Y40:AH40">Y97+Y154+Y211+Y268+Y325+Y382+Y439+Y496+Y553+Y610</f>
        <v>0</v>
      </c>
      <c r="Z40" s="13">
        <f t="shared" si="57"/>
        <v>0</v>
      </c>
      <c r="AA40" s="13">
        <f t="shared" si="57"/>
        <v>0</v>
      </c>
      <c r="AB40" s="13">
        <f t="shared" si="57"/>
        <v>0</v>
      </c>
      <c r="AC40" s="38">
        <f t="shared" si="57"/>
        <v>0</v>
      </c>
      <c r="AD40" s="13">
        <f t="shared" si="57"/>
        <v>0</v>
      </c>
      <c r="AE40" s="13">
        <f t="shared" si="57"/>
        <v>0</v>
      </c>
      <c r="AF40" s="13">
        <f t="shared" si="57"/>
        <v>0</v>
      </c>
      <c r="AG40" s="13">
        <f t="shared" si="57"/>
        <v>0</v>
      </c>
      <c r="AH40" s="38">
        <f t="shared" si="57"/>
        <v>0</v>
      </c>
      <c r="AI40" s="13">
        <f t="shared" si="48"/>
        <v>0</v>
      </c>
      <c r="AJ40" s="13">
        <f t="shared" si="48"/>
        <v>0</v>
      </c>
      <c r="AK40" s="38">
        <f t="shared" si="48"/>
        <v>0</v>
      </c>
    </row>
    <row r="41" spans="1:37" s="5" customFormat="1" ht="12">
      <c r="A41" s="19" t="s">
        <v>25</v>
      </c>
      <c r="B41" s="60" t="s">
        <v>84</v>
      </c>
      <c r="C41" s="13">
        <f aca="true" t="shared" si="58" ref="C41:K41">C98+C155+C212+C269+C326+C383+C440+C497+C554+C611</f>
        <v>0</v>
      </c>
      <c r="D41" s="13">
        <f t="shared" si="58"/>
        <v>0</v>
      </c>
      <c r="E41" s="38">
        <f t="shared" si="58"/>
        <v>0</v>
      </c>
      <c r="F41" s="13">
        <f t="shared" si="58"/>
        <v>0</v>
      </c>
      <c r="G41" s="13">
        <f t="shared" si="58"/>
        <v>0</v>
      </c>
      <c r="H41" s="38">
        <f t="shared" si="58"/>
        <v>0</v>
      </c>
      <c r="I41" s="13">
        <f t="shared" si="58"/>
        <v>0</v>
      </c>
      <c r="J41" s="13">
        <f t="shared" si="58"/>
        <v>0</v>
      </c>
      <c r="K41" s="38">
        <f t="shared" si="58"/>
        <v>0</v>
      </c>
      <c r="L41" s="13">
        <f t="shared" si="50"/>
        <v>0</v>
      </c>
      <c r="M41" s="13">
        <f t="shared" si="50"/>
        <v>0</v>
      </c>
      <c r="N41" s="38">
        <f t="shared" si="50"/>
        <v>0</v>
      </c>
      <c r="O41" s="13">
        <f t="shared" si="50"/>
        <v>0</v>
      </c>
      <c r="P41" s="13">
        <v>0</v>
      </c>
      <c r="Q41" s="38">
        <v>0</v>
      </c>
      <c r="R41" s="13">
        <v>0</v>
      </c>
      <c r="S41" s="13">
        <f aca="true" t="shared" si="59" ref="S41:X41">S98+S155+S212+S269+S326+S383+S440+S497+S554+S611</f>
        <v>0</v>
      </c>
      <c r="T41" s="13">
        <f t="shared" si="59"/>
        <v>0</v>
      </c>
      <c r="U41" s="13">
        <f t="shared" si="59"/>
        <v>0</v>
      </c>
      <c r="V41" s="13">
        <f t="shared" si="59"/>
        <v>0</v>
      </c>
      <c r="W41" s="13">
        <f t="shared" si="59"/>
        <v>0</v>
      </c>
      <c r="X41" s="38">
        <f t="shared" si="59"/>
        <v>0</v>
      </c>
      <c r="Y41" s="13">
        <f aca="true" t="shared" si="60" ref="Y41:AH41">Y98+Y155+Y212+Y269+Y326+Y383+Y440+Y497+Y554+Y611</f>
        <v>0</v>
      </c>
      <c r="Z41" s="13">
        <f t="shared" si="60"/>
        <v>0</v>
      </c>
      <c r="AA41" s="13">
        <f t="shared" si="60"/>
        <v>0</v>
      </c>
      <c r="AB41" s="13">
        <f t="shared" si="60"/>
        <v>0</v>
      </c>
      <c r="AC41" s="38">
        <f t="shared" si="60"/>
        <v>0</v>
      </c>
      <c r="AD41" s="13">
        <f t="shared" si="60"/>
        <v>0</v>
      </c>
      <c r="AE41" s="13">
        <f t="shared" si="60"/>
        <v>0</v>
      </c>
      <c r="AF41" s="13">
        <f t="shared" si="60"/>
        <v>0</v>
      </c>
      <c r="AG41" s="13">
        <f t="shared" si="60"/>
        <v>0</v>
      </c>
      <c r="AH41" s="38">
        <f t="shared" si="60"/>
        <v>0</v>
      </c>
      <c r="AI41" s="13">
        <f t="shared" si="48"/>
        <v>0</v>
      </c>
      <c r="AJ41" s="13">
        <f t="shared" si="48"/>
        <v>0</v>
      </c>
      <c r="AK41" s="38">
        <f t="shared" si="48"/>
        <v>0</v>
      </c>
    </row>
    <row r="42" spans="1:37" s="5" customFormat="1" ht="12">
      <c r="A42" s="19" t="s">
        <v>26</v>
      </c>
      <c r="B42" s="60" t="s">
        <v>85</v>
      </c>
      <c r="C42" s="13">
        <f aca="true" t="shared" si="61" ref="C42:K42">C99+C156+C213+C270+C327+C384+C441+C498+C555+C612</f>
        <v>0</v>
      </c>
      <c r="D42" s="13">
        <f t="shared" si="61"/>
        <v>0</v>
      </c>
      <c r="E42" s="38">
        <f t="shared" si="61"/>
        <v>0</v>
      </c>
      <c r="F42" s="13">
        <f t="shared" si="61"/>
        <v>0</v>
      </c>
      <c r="G42" s="13">
        <f t="shared" si="61"/>
        <v>0</v>
      </c>
      <c r="H42" s="38">
        <f t="shared" si="61"/>
        <v>0</v>
      </c>
      <c r="I42" s="13">
        <f t="shared" si="61"/>
        <v>0</v>
      </c>
      <c r="J42" s="13">
        <f t="shared" si="61"/>
        <v>0</v>
      </c>
      <c r="K42" s="38">
        <f t="shared" si="61"/>
        <v>0</v>
      </c>
      <c r="L42" s="13">
        <f t="shared" si="50"/>
        <v>0</v>
      </c>
      <c r="M42" s="13">
        <f t="shared" si="50"/>
        <v>0</v>
      </c>
      <c r="N42" s="38">
        <f t="shared" si="50"/>
        <v>0</v>
      </c>
      <c r="O42" s="13">
        <f t="shared" si="50"/>
        <v>0</v>
      </c>
      <c r="P42" s="13">
        <v>0</v>
      </c>
      <c r="Q42" s="38">
        <v>0</v>
      </c>
      <c r="R42" s="13">
        <v>0</v>
      </c>
      <c r="S42" s="13">
        <f aca="true" t="shared" si="62" ref="S42:X42">S99+S156+S213+S270+S327+S384+S441+S498+S555+S612</f>
        <v>0</v>
      </c>
      <c r="T42" s="13">
        <f t="shared" si="62"/>
        <v>0</v>
      </c>
      <c r="U42" s="13">
        <f t="shared" si="62"/>
        <v>0</v>
      </c>
      <c r="V42" s="13">
        <f t="shared" si="62"/>
        <v>0</v>
      </c>
      <c r="W42" s="13">
        <f t="shared" si="62"/>
        <v>0</v>
      </c>
      <c r="X42" s="38">
        <f t="shared" si="62"/>
        <v>0</v>
      </c>
      <c r="Y42" s="13">
        <f aca="true" t="shared" si="63" ref="Y42:AH42">Y99+Y156+Y213+Y270+Y327+Y384+Y441+Y498+Y555+Y612</f>
        <v>0</v>
      </c>
      <c r="Z42" s="13">
        <f t="shared" si="63"/>
        <v>0</v>
      </c>
      <c r="AA42" s="13">
        <f t="shared" si="63"/>
        <v>0</v>
      </c>
      <c r="AB42" s="13">
        <f t="shared" si="63"/>
        <v>0</v>
      </c>
      <c r="AC42" s="38">
        <f t="shared" si="63"/>
        <v>0</v>
      </c>
      <c r="AD42" s="13">
        <f t="shared" si="63"/>
        <v>0</v>
      </c>
      <c r="AE42" s="13">
        <f t="shared" si="63"/>
        <v>0</v>
      </c>
      <c r="AF42" s="13">
        <f t="shared" si="63"/>
        <v>0</v>
      </c>
      <c r="AG42" s="13">
        <f t="shared" si="63"/>
        <v>0</v>
      </c>
      <c r="AH42" s="38">
        <f t="shared" si="63"/>
        <v>0</v>
      </c>
      <c r="AI42" s="13">
        <f t="shared" si="48"/>
        <v>0</v>
      </c>
      <c r="AJ42" s="13">
        <f t="shared" si="48"/>
        <v>0</v>
      </c>
      <c r="AK42" s="38">
        <f t="shared" si="48"/>
        <v>0</v>
      </c>
    </row>
    <row r="43" spans="1:37" s="5" customFormat="1" ht="12">
      <c r="A43" s="19" t="s">
        <v>27</v>
      </c>
      <c r="B43" s="60" t="s">
        <v>86</v>
      </c>
      <c r="C43" s="13">
        <f aca="true" t="shared" si="64" ref="C43:E44">C100+C157+C214+C271+C328+C385+C442+C499+C556+C613</f>
        <v>0</v>
      </c>
      <c r="D43" s="13">
        <f t="shared" si="64"/>
        <v>0</v>
      </c>
      <c r="E43" s="38">
        <f t="shared" si="64"/>
        <v>0</v>
      </c>
      <c r="F43" s="13">
        <f aca="true" t="shared" si="65" ref="F43:K44">F100+F157+F214+F271+F328+F385+F442+F499+F556+F613</f>
        <v>0</v>
      </c>
      <c r="G43" s="13">
        <f t="shared" si="65"/>
        <v>0</v>
      </c>
      <c r="H43" s="38">
        <f t="shared" si="65"/>
        <v>0</v>
      </c>
      <c r="I43" s="13">
        <f t="shared" si="65"/>
        <v>0</v>
      </c>
      <c r="J43" s="13">
        <f t="shared" si="65"/>
        <v>0</v>
      </c>
      <c r="K43" s="38">
        <f t="shared" si="65"/>
        <v>0</v>
      </c>
      <c r="L43" s="13">
        <f t="shared" si="50"/>
        <v>0</v>
      </c>
      <c r="M43" s="13">
        <f t="shared" si="50"/>
        <v>0</v>
      </c>
      <c r="N43" s="38">
        <f t="shared" si="50"/>
        <v>0</v>
      </c>
      <c r="O43" s="13">
        <f t="shared" si="50"/>
        <v>0</v>
      </c>
      <c r="P43" s="13">
        <f t="shared" si="50"/>
        <v>0</v>
      </c>
      <c r="Q43" s="38">
        <f t="shared" si="50"/>
        <v>0</v>
      </c>
      <c r="R43" s="13">
        <f aca="true" t="shared" si="66" ref="R43:X43">R100+R157+R214+R271+R328+R385+R442+R499+R556+R613</f>
        <v>48656</v>
      </c>
      <c r="S43" s="13">
        <f t="shared" si="66"/>
        <v>0</v>
      </c>
      <c r="T43" s="13">
        <f t="shared" si="66"/>
        <v>0</v>
      </c>
      <c r="U43" s="13">
        <f t="shared" si="66"/>
        <v>0</v>
      </c>
      <c r="V43" s="13">
        <f t="shared" si="66"/>
        <v>0</v>
      </c>
      <c r="W43" s="13">
        <f t="shared" si="66"/>
        <v>0</v>
      </c>
      <c r="X43" s="38">
        <f t="shared" si="66"/>
        <v>0</v>
      </c>
      <c r="Y43" s="13">
        <f aca="true" t="shared" si="67" ref="Y43:AH43">Y100+Y157+Y214+Y271+Y328+Y385+Y442+Y499+Y556+Y613</f>
        <v>0</v>
      </c>
      <c r="Z43" s="13">
        <f t="shared" si="67"/>
        <v>0</v>
      </c>
      <c r="AA43" s="13">
        <f t="shared" si="67"/>
        <v>0</v>
      </c>
      <c r="AB43" s="13">
        <f t="shared" si="67"/>
        <v>0</v>
      </c>
      <c r="AC43" s="38">
        <f t="shared" si="67"/>
        <v>0</v>
      </c>
      <c r="AD43" s="13">
        <f t="shared" si="67"/>
        <v>0</v>
      </c>
      <c r="AE43" s="13">
        <f t="shared" si="67"/>
        <v>0</v>
      </c>
      <c r="AF43" s="13">
        <f t="shared" si="67"/>
        <v>0</v>
      </c>
      <c r="AG43" s="13">
        <f t="shared" si="67"/>
        <v>0</v>
      </c>
      <c r="AH43" s="38">
        <f t="shared" si="67"/>
        <v>0</v>
      </c>
      <c r="AI43" s="13">
        <f t="shared" si="48"/>
        <v>0</v>
      </c>
      <c r="AJ43" s="13">
        <f t="shared" si="48"/>
        <v>0</v>
      </c>
      <c r="AK43" s="38">
        <f t="shared" si="48"/>
        <v>0</v>
      </c>
    </row>
    <row r="44" spans="1:37" s="3" customFormat="1" ht="12">
      <c r="A44" s="19" t="s">
        <v>28</v>
      </c>
      <c r="B44" s="60" t="s">
        <v>87</v>
      </c>
      <c r="C44" s="13">
        <f t="shared" si="64"/>
        <v>0</v>
      </c>
      <c r="D44" s="13">
        <f t="shared" si="64"/>
        <v>0</v>
      </c>
      <c r="E44" s="38">
        <f t="shared" si="64"/>
        <v>0</v>
      </c>
      <c r="F44" s="13">
        <f t="shared" si="65"/>
        <v>0</v>
      </c>
      <c r="G44" s="13">
        <f t="shared" si="65"/>
        <v>0</v>
      </c>
      <c r="H44" s="38">
        <f t="shared" si="65"/>
        <v>0</v>
      </c>
      <c r="I44" s="13">
        <f t="shared" si="65"/>
        <v>0</v>
      </c>
      <c r="J44" s="13">
        <f t="shared" si="65"/>
        <v>0</v>
      </c>
      <c r="K44" s="38">
        <f t="shared" si="65"/>
        <v>0</v>
      </c>
      <c r="L44" s="13">
        <f t="shared" si="50"/>
        <v>0</v>
      </c>
      <c r="M44" s="13">
        <f t="shared" si="50"/>
        <v>0</v>
      </c>
      <c r="N44" s="38">
        <f t="shared" si="50"/>
        <v>0</v>
      </c>
      <c r="O44" s="13">
        <f t="shared" si="50"/>
        <v>0</v>
      </c>
      <c r="P44" s="13">
        <v>0</v>
      </c>
      <c r="Q44" s="38">
        <v>0</v>
      </c>
      <c r="R44" s="13">
        <v>0</v>
      </c>
      <c r="S44" s="13">
        <f aca="true" t="shared" si="68" ref="S44:X44">S101+S158+S215+S272+S329+S386+S443+S500+S557+S614</f>
        <v>0</v>
      </c>
      <c r="T44" s="13">
        <f t="shared" si="68"/>
        <v>0</v>
      </c>
      <c r="U44" s="13">
        <f t="shared" si="68"/>
        <v>0</v>
      </c>
      <c r="V44" s="13">
        <f t="shared" si="68"/>
        <v>0</v>
      </c>
      <c r="W44" s="13">
        <f t="shared" si="68"/>
        <v>0</v>
      </c>
      <c r="X44" s="38">
        <f t="shared" si="68"/>
        <v>0</v>
      </c>
      <c r="Y44" s="13">
        <f aca="true" t="shared" si="69" ref="Y44:AH44">Y101+Y158+Y215+Y272+Y329+Y386+Y443+Y500+Y557+Y614</f>
        <v>0</v>
      </c>
      <c r="Z44" s="13">
        <f t="shared" si="69"/>
        <v>0</v>
      </c>
      <c r="AA44" s="13">
        <f t="shared" si="69"/>
        <v>0</v>
      </c>
      <c r="AB44" s="13">
        <f t="shared" si="69"/>
        <v>0</v>
      </c>
      <c r="AC44" s="38">
        <f t="shared" si="69"/>
        <v>0</v>
      </c>
      <c r="AD44" s="13">
        <f t="shared" si="69"/>
        <v>0</v>
      </c>
      <c r="AE44" s="13">
        <f t="shared" si="69"/>
        <v>0</v>
      </c>
      <c r="AF44" s="13">
        <f t="shared" si="69"/>
        <v>0</v>
      </c>
      <c r="AG44" s="13">
        <f t="shared" si="69"/>
        <v>0</v>
      </c>
      <c r="AH44" s="38">
        <f t="shared" si="69"/>
        <v>0</v>
      </c>
      <c r="AI44" s="13">
        <f t="shared" si="48"/>
        <v>0</v>
      </c>
      <c r="AJ44" s="13">
        <f t="shared" si="48"/>
        <v>0</v>
      </c>
      <c r="AK44" s="38">
        <f t="shared" si="48"/>
        <v>0</v>
      </c>
    </row>
    <row r="45" spans="1:37" s="3" customFormat="1" ht="12">
      <c r="A45" s="19"/>
      <c r="B45" s="60"/>
      <c r="C45" s="13"/>
      <c r="D45" s="13"/>
      <c r="E45" s="38"/>
      <c r="F45" s="13"/>
      <c r="G45" s="13"/>
      <c r="H45" s="38"/>
      <c r="I45" s="13"/>
      <c r="J45" s="13"/>
      <c r="K45" s="38"/>
      <c r="L45" s="13"/>
      <c r="M45" s="13"/>
      <c r="N45" s="38"/>
      <c r="O45" s="13"/>
      <c r="P45" s="13">
        <v>0</v>
      </c>
      <c r="Q45" s="38">
        <v>0</v>
      </c>
      <c r="R45" s="13">
        <v>0</v>
      </c>
      <c r="S45" s="13"/>
      <c r="T45" s="13"/>
      <c r="U45" s="13"/>
      <c r="V45" s="13"/>
      <c r="W45" s="13"/>
      <c r="X45" s="38"/>
      <c r="Y45" s="13"/>
      <c r="Z45" s="13"/>
      <c r="AA45" s="13"/>
      <c r="AB45" s="13"/>
      <c r="AC45" s="38"/>
      <c r="AD45" s="13"/>
      <c r="AE45" s="13"/>
      <c r="AF45" s="13"/>
      <c r="AG45" s="13"/>
      <c r="AH45" s="38"/>
      <c r="AI45" s="13"/>
      <c r="AJ45" s="13"/>
      <c r="AK45" s="38"/>
    </row>
    <row r="46" spans="1:37" s="3" customFormat="1" ht="12">
      <c r="A46" s="12" t="s">
        <v>29</v>
      </c>
      <c r="B46" s="11" t="s">
        <v>30</v>
      </c>
      <c r="C46" s="13">
        <f aca="true" t="shared" si="70" ref="C46:K46">C103+C160+C217+C274+C331+C388+C445+C502+C559+C616</f>
        <v>0</v>
      </c>
      <c r="D46" s="13">
        <f t="shared" si="70"/>
        <v>0</v>
      </c>
      <c r="E46" s="38">
        <f t="shared" si="70"/>
        <v>0</v>
      </c>
      <c r="F46" s="13">
        <f t="shared" si="70"/>
        <v>0</v>
      </c>
      <c r="G46" s="13">
        <f t="shared" si="70"/>
        <v>0</v>
      </c>
      <c r="H46" s="38">
        <f>H103+H160+H217+H274+H331+H388+H445+H502+H559+H616</f>
        <v>0</v>
      </c>
      <c r="I46" s="13">
        <f t="shared" si="70"/>
        <v>0</v>
      </c>
      <c r="J46" s="13">
        <f t="shared" si="70"/>
        <v>0</v>
      </c>
      <c r="K46" s="38">
        <f t="shared" si="70"/>
        <v>0</v>
      </c>
      <c r="L46" s="13">
        <f aca="true" t="shared" si="71" ref="L46:O48">L103+L160+L217+L274+L331+L388+L445+L502+L559+L616</f>
        <v>0</v>
      </c>
      <c r="M46" s="13">
        <f t="shared" si="71"/>
        <v>0</v>
      </c>
      <c r="N46" s="38">
        <f t="shared" si="71"/>
        <v>0</v>
      </c>
      <c r="O46" s="13">
        <f t="shared" si="71"/>
        <v>0</v>
      </c>
      <c r="P46" s="13">
        <v>0</v>
      </c>
      <c r="Q46" s="38">
        <v>0</v>
      </c>
      <c r="R46" s="13">
        <v>0</v>
      </c>
      <c r="S46" s="13">
        <f aca="true" t="shared" si="72" ref="S46:X46">S103+S160+S217+S274+S331+S388+S445+S502+S559+S616</f>
        <v>0</v>
      </c>
      <c r="T46" s="13">
        <f t="shared" si="72"/>
        <v>0</v>
      </c>
      <c r="U46" s="13">
        <f t="shared" si="72"/>
        <v>0</v>
      </c>
      <c r="V46" s="13">
        <f t="shared" si="72"/>
        <v>0</v>
      </c>
      <c r="W46" s="13">
        <f t="shared" si="72"/>
        <v>0</v>
      </c>
      <c r="X46" s="38">
        <f t="shared" si="72"/>
        <v>0</v>
      </c>
      <c r="Y46" s="13">
        <f aca="true" t="shared" si="73" ref="Y46:AH46">Y103+Y160+Y217+Y274+Y331+Y388+Y445+Y502+Y559+Y616</f>
        <v>0</v>
      </c>
      <c r="Z46" s="13">
        <f t="shared" si="73"/>
        <v>0</v>
      </c>
      <c r="AA46" s="13">
        <f t="shared" si="73"/>
        <v>0</v>
      </c>
      <c r="AB46" s="13">
        <f t="shared" si="73"/>
        <v>0</v>
      </c>
      <c r="AC46" s="38">
        <f t="shared" si="73"/>
        <v>0</v>
      </c>
      <c r="AD46" s="13">
        <f t="shared" si="73"/>
        <v>0</v>
      </c>
      <c r="AE46" s="13">
        <f t="shared" si="73"/>
        <v>0</v>
      </c>
      <c r="AF46" s="13">
        <f t="shared" si="73"/>
        <v>0</v>
      </c>
      <c r="AG46" s="13">
        <f t="shared" si="73"/>
        <v>0</v>
      </c>
      <c r="AH46" s="38">
        <f t="shared" si="73"/>
        <v>0</v>
      </c>
      <c r="AI46" s="13">
        <f aca="true" t="shared" si="74" ref="AI46:AK48">AI103+AI160+AI217+AI274+AI331+AI388+AI445+AI502+AI559+AI616</f>
        <v>0</v>
      </c>
      <c r="AJ46" s="13">
        <f t="shared" si="74"/>
        <v>0</v>
      </c>
      <c r="AK46" s="38">
        <f t="shared" si="74"/>
        <v>0</v>
      </c>
    </row>
    <row r="47" spans="1:37" s="6" customFormat="1" ht="36">
      <c r="A47" s="67" t="s">
        <v>56</v>
      </c>
      <c r="B47" s="60" t="s">
        <v>88</v>
      </c>
      <c r="C47" s="13">
        <f aca="true" t="shared" si="75" ref="C47:E48">C104+C161+C218+C275+C332+C389+C446+C503+C560+C617</f>
        <v>0</v>
      </c>
      <c r="D47" s="13">
        <f t="shared" si="75"/>
        <v>0</v>
      </c>
      <c r="E47" s="38">
        <f t="shared" si="75"/>
        <v>0</v>
      </c>
      <c r="F47" s="13">
        <f aca="true" t="shared" si="76" ref="F47:K48">F104+F161+F218+F275+F332+F389+F446+F503+F560+F617</f>
        <v>0</v>
      </c>
      <c r="G47" s="13">
        <f t="shared" si="76"/>
        <v>0</v>
      </c>
      <c r="H47" s="38">
        <f t="shared" si="76"/>
        <v>0</v>
      </c>
      <c r="I47" s="13">
        <f t="shared" si="76"/>
        <v>0</v>
      </c>
      <c r="J47" s="13">
        <f t="shared" si="76"/>
        <v>0</v>
      </c>
      <c r="K47" s="38">
        <f t="shared" si="76"/>
        <v>0</v>
      </c>
      <c r="L47" s="13">
        <f t="shared" si="71"/>
        <v>0</v>
      </c>
      <c r="M47" s="13">
        <f t="shared" si="71"/>
        <v>0</v>
      </c>
      <c r="N47" s="38">
        <f t="shared" si="71"/>
        <v>0</v>
      </c>
      <c r="O47" s="13">
        <f t="shared" si="71"/>
        <v>0</v>
      </c>
      <c r="P47" s="13">
        <v>0</v>
      </c>
      <c r="Q47" s="38">
        <v>0</v>
      </c>
      <c r="R47" s="13">
        <v>0</v>
      </c>
      <c r="S47" s="13">
        <f aca="true" t="shared" si="77" ref="S47:X47">S104+S161+S218+S275+S332+S389+S446+S503+S560+S617</f>
        <v>0</v>
      </c>
      <c r="T47" s="13">
        <f t="shared" si="77"/>
        <v>0</v>
      </c>
      <c r="U47" s="13">
        <f t="shared" si="77"/>
        <v>0</v>
      </c>
      <c r="V47" s="13">
        <f t="shared" si="77"/>
        <v>0</v>
      </c>
      <c r="W47" s="13">
        <f t="shared" si="77"/>
        <v>0</v>
      </c>
      <c r="X47" s="38">
        <f t="shared" si="77"/>
        <v>0</v>
      </c>
      <c r="Y47" s="13">
        <f aca="true" t="shared" si="78" ref="Y47:AH47">Y104+Y161+Y218+Y275+Y332+Y389+Y446+Y503+Y560+Y617</f>
        <v>0</v>
      </c>
      <c r="Z47" s="13">
        <f t="shared" si="78"/>
        <v>0</v>
      </c>
      <c r="AA47" s="13">
        <f t="shared" si="78"/>
        <v>0</v>
      </c>
      <c r="AB47" s="13">
        <f t="shared" si="78"/>
        <v>0</v>
      </c>
      <c r="AC47" s="38">
        <f t="shared" si="78"/>
        <v>0</v>
      </c>
      <c r="AD47" s="13">
        <f t="shared" si="78"/>
        <v>0</v>
      </c>
      <c r="AE47" s="13">
        <f t="shared" si="78"/>
        <v>0</v>
      </c>
      <c r="AF47" s="13">
        <f t="shared" si="78"/>
        <v>0</v>
      </c>
      <c r="AG47" s="13">
        <f t="shared" si="78"/>
        <v>0</v>
      </c>
      <c r="AH47" s="38">
        <f t="shared" si="78"/>
        <v>0</v>
      </c>
      <c r="AI47" s="13">
        <f t="shared" si="74"/>
        <v>0</v>
      </c>
      <c r="AJ47" s="13">
        <f t="shared" si="74"/>
        <v>0</v>
      </c>
      <c r="AK47" s="38">
        <f t="shared" si="74"/>
        <v>0</v>
      </c>
    </row>
    <row r="48" spans="1:37" s="2" customFormat="1" ht="12">
      <c r="A48" s="19" t="s">
        <v>31</v>
      </c>
      <c r="B48" s="60" t="s">
        <v>89</v>
      </c>
      <c r="C48" s="13">
        <f t="shared" si="75"/>
        <v>0</v>
      </c>
      <c r="D48" s="13">
        <f t="shared" si="75"/>
        <v>0</v>
      </c>
      <c r="E48" s="38">
        <f t="shared" si="75"/>
        <v>0</v>
      </c>
      <c r="F48" s="13">
        <f t="shared" si="76"/>
        <v>0</v>
      </c>
      <c r="G48" s="13">
        <f t="shared" si="76"/>
        <v>0</v>
      </c>
      <c r="H48" s="38">
        <f t="shared" si="76"/>
        <v>0</v>
      </c>
      <c r="I48" s="13">
        <f t="shared" si="76"/>
        <v>0</v>
      </c>
      <c r="J48" s="13">
        <f t="shared" si="76"/>
        <v>0</v>
      </c>
      <c r="K48" s="38">
        <f t="shared" si="76"/>
        <v>0</v>
      </c>
      <c r="L48" s="13">
        <f t="shared" si="71"/>
        <v>0</v>
      </c>
      <c r="M48" s="13">
        <f t="shared" si="71"/>
        <v>0</v>
      </c>
      <c r="N48" s="38">
        <f t="shared" si="71"/>
        <v>0</v>
      </c>
      <c r="O48" s="13">
        <f t="shared" si="71"/>
        <v>0</v>
      </c>
      <c r="P48" s="13">
        <v>0</v>
      </c>
      <c r="Q48" s="38">
        <v>0</v>
      </c>
      <c r="R48" s="13">
        <v>0</v>
      </c>
      <c r="S48" s="13">
        <f aca="true" t="shared" si="79" ref="S48:X48">S105+S162+S219+S276+S333+S390+S447+S504+S561+S618</f>
        <v>0</v>
      </c>
      <c r="T48" s="13">
        <f t="shared" si="79"/>
        <v>0</v>
      </c>
      <c r="U48" s="13">
        <f t="shared" si="79"/>
        <v>0</v>
      </c>
      <c r="V48" s="13">
        <f t="shared" si="79"/>
        <v>0</v>
      </c>
      <c r="W48" s="13">
        <f t="shared" si="79"/>
        <v>0</v>
      </c>
      <c r="X48" s="38">
        <f t="shared" si="79"/>
        <v>0</v>
      </c>
      <c r="Y48" s="13">
        <f aca="true" t="shared" si="80" ref="Y48:AH48">Y105+Y162+Y219+Y276+Y333+Y390+Y447+Y504+Y561+Y618</f>
        <v>0</v>
      </c>
      <c r="Z48" s="13">
        <f t="shared" si="80"/>
        <v>0</v>
      </c>
      <c r="AA48" s="13">
        <f t="shared" si="80"/>
        <v>0</v>
      </c>
      <c r="AB48" s="13">
        <f t="shared" si="80"/>
        <v>0</v>
      </c>
      <c r="AC48" s="38">
        <f t="shared" si="80"/>
        <v>0</v>
      </c>
      <c r="AD48" s="13">
        <f t="shared" si="80"/>
        <v>0</v>
      </c>
      <c r="AE48" s="13">
        <f t="shared" si="80"/>
        <v>0</v>
      </c>
      <c r="AF48" s="13">
        <f t="shared" si="80"/>
        <v>0</v>
      </c>
      <c r="AG48" s="13">
        <f t="shared" si="80"/>
        <v>0</v>
      </c>
      <c r="AH48" s="38">
        <f t="shared" si="80"/>
        <v>0</v>
      </c>
      <c r="AI48" s="13">
        <f t="shared" si="74"/>
        <v>0</v>
      </c>
      <c r="AJ48" s="13">
        <f t="shared" si="74"/>
        <v>0</v>
      </c>
      <c r="AK48" s="38">
        <f t="shared" si="74"/>
        <v>0</v>
      </c>
    </row>
    <row r="49" spans="1:37" s="1" customFormat="1" ht="12">
      <c r="A49" s="19"/>
      <c r="B49" s="60"/>
      <c r="C49" s="17"/>
      <c r="D49" s="17"/>
      <c r="E49" s="39"/>
      <c r="F49" s="17"/>
      <c r="G49" s="17"/>
      <c r="H49" s="39"/>
      <c r="I49" s="17"/>
      <c r="J49" s="17"/>
      <c r="K49" s="39"/>
      <c r="L49" s="17"/>
      <c r="M49" s="17"/>
      <c r="N49" s="39"/>
      <c r="O49" s="17"/>
      <c r="P49" s="17">
        <v>0</v>
      </c>
      <c r="Q49" s="39">
        <v>0</v>
      </c>
      <c r="R49" s="17">
        <v>0</v>
      </c>
      <c r="S49" s="17"/>
      <c r="T49" s="17"/>
      <c r="U49" s="17"/>
      <c r="V49" s="17"/>
      <c r="W49" s="17"/>
      <c r="X49" s="39"/>
      <c r="Y49" s="17"/>
      <c r="Z49" s="17"/>
      <c r="AA49" s="17"/>
      <c r="AB49" s="17"/>
      <c r="AC49" s="39"/>
      <c r="AD49" s="17"/>
      <c r="AE49" s="17"/>
      <c r="AF49" s="17"/>
      <c r="AG49" s="17"/>
      <c r="AH49" s="39"/>
      <c r="AI49" s="17"/>
      <c r="AJ49" s="17"/>
      <c r="AK49" s="39"/>
    </row>
    <row r="50" spans="1:37" s="3" customFormat="1" ht="12">
      <c r="A50" s="12" t="s">
        <v>57</v>
      </c>
      <c r="B50" s="11" t="s">
        <v>32</v>
      </c>
      <c r="C50" s="13">
        <f>C107+C164+C221+C278+C335+C392+C449+C506+C563+C620</f>
        <v>0</v>
      </c>
      <c r="D50" s="13">
        <f>D107+D164+D221+D278+D335+D392+D449+D506+D563+D620</f>
        <v>0</v>
      </c>
      <c r="E50" s="38"/>
      <c r="F50" s="13">
        <f>F107+F164+F221+F278+F335+F392+F449+F506+F563+F620</f>
        <v>0</v>
      </c>
      <c r="G50" s="13">
        <f>G107+G164+G221+G278+G335+G392+G449+G506+G563+G620</f>
        <v>0</v>
      </c>
      <c r="H50" s="38"/>
      <c r="I50" s="13">
        <f>I107+I164+I221+I278+I335+I392+I449+I506+I563+I620</f>
        <v>0</v>
      </c>
      <c r="J50" s="13">
        <f>J107+J164+J221+J278+J335+J392+J449+J506+J563+J620</f>
        <v>0</v>
      </c>
      <c r="K50" s="38"/>
      <c r="L50" s="13">
        <f>L107+L164+L221+L278+L335+L392+L449+L506+L563+L620</f>
        <v>0</v>
      </c>
      <c r="M50" s="13">
        <f>M107+M164+M221+M278+M335+M392+M449+M506+M563+M620</f>
        <v>0</v>
      </c>
      <c r="N50" s="38"/>
      <c r="O50" s="13">
        <f>O107+O164+O221+O278+O335+O392+O449+O506+O563+O620</f>
        <v>0</v>
      </c>
      <c r="P50" s="13">
        <v>0</v>
      </c>
      <c r="Q50" s="38">
        <v>0</v>
      </c>
      <c r="R50" s="13">
        <v>0</v>
      </c>
      <c r="S50" s="13">
        <f>S107+S164+S221+S278+S335+S392+S449+S506+S563+S620</f>
        <v>0</v>
      </c>
      <c r="T50" s="13">
        <f>T107+T164+T221+T278+T335+T392+T449+T506+T563+T620</f>
        <v>0</v>
      </c>
      <c r="U50" s="13">
        <f>U107+U164+U221+U278+U335+U392+U449+U506+U563+U620</f>
        <v>0</v>
      </c>
      <c r="V50" s="13">
        <f>V107+V164+V221+V278+V335+V392+V449+V506+V563+V620</f>
        <v>0</v>
      </c>
      <c r="W50" s="13">
        <f>W107+W164+W221+W278+W335+W392+W449+W506+W563+W620</f>
        <v>0</v>
      </c>
      <c r="X50" s="38"/>
      <c r="Y50" s="13">
        <f>Y107+Y164+Y221+Y278+Y335+Y392+Y449+Y506+Y563+Y620</f>
        <v>0</v>
      </c>
      <c r="Z50" s="13">
        <f>Z107+Z164+Z221+Z278+Z335+Z392+Z449+Z506+Z563+Z620</f>
        <v>0</v>
      </c>
      <c r="AA50" s="13">
        <f>AA107+AA164+AA221+AA278+AA335+AA392+AA449+AA506+AA563+AA620</f>
        <v>0</v>
      </c>
      <c r="AB50" s="13">
        <f>AB107+AB164+AB221+AB278+AB335+AB392+AB449+AB506+AB563+AB620</f>
        <v>0</v>
      </c>
      <c r="AC50" s="38"/>
      <c r="AD50" s="13">
        <f>AD107+AD164+AD221+AD278+AD335+AD392+AD449+AD506+AD563+AD620</f>
        <v>0</v>
      </c>
      <c r="AE50" s="13">
        <f>AE107+AE164+AE221+AE278+AE335+AE392+AE449+AE506+AE563+AE620</f>
        <v>0</v>
      </c>
      <c r="AF50" s="13">
        <f>AF107+AF164+AF221+AF278+AF335+AF392+AF449+AF506+AF563+AF620</f>
        <v>0</v>
      </c>
      <c r="AG50" s="13">
        <f>AG107+AG164+AG221+AG278+AG335+AG392+AG449+AG506+AG563+AG620</f>
        <v>0</v>
      </c>
      <c r="AH50" s="38"/>
      <c r="AI50" s="13">
        <f>AI107+AI164+AI221+AI278+AI335+AI392+AI449+AI506+AI563+AI620</f>
        <v>0</v>
      </c>
      <c r="AJ50" s="13">
        <f>AJ107+AJ164+AJ221+AJ278+AJ335+AJ392+AJ449+AJ506+AJ563+AJ620</f>
        <v>0</v>
      </c>
      <c r="AK50" s="38"/>
    </row>
    <row r="51" spans="1:37" s="3" customFormat="1" ht="12">
      <c r="A51" s="12"/>
      <c r="B51" s="11"/>
      <c r="C51" s="17"/>
      <c r="D51" s="17"/>
      <c r="E51" s="39"/>
      <c r="F51" s="17"/>
      <c r="G51" s="17"/>
      <c r="H51" s="39"/>
      <c r="I51" s="17"/>
      <c r="J51" s="17"/>
      <c r="K51" s="39"/>
      <c r="L51" s="17"/>
      <c r="M51" s="17"/>
      <c r="N51" s="39"/>
      <c r="O51" s="17"/>
      <c r="P51" s="17">
        <v>0</v>
      </c>
      <c r="Q51" s="39">
        <v>0</v>
      </c>
      <c r="R51" s="17">
        <v>0</v>
      </c>
      <c r="S51" s="17"/>
      <c r="T51" s="17"/>
      <c r="U51" s="17"/>
      <c r="V51" s="17"/>
      <c r="W51" s="17"/>
      <c r="X51" s="39"/>
      <c r="Y51" s="17"/>
      <c r="Z51" s="17"/>
      <c r="AA51" s="17"/>
      <c r="AB51" s="17"/>
      <c r="AC51" s="39"/>
      <c r="AD51" s="17"/>
      <c r="AE51" s="17"/>
      <c r="AF51" s="17"/>
      <c r="AG51" s="17"/>
      <c r="AH51" s="39"/>
      <c r="AI51" s="17"/>
      <c r="AJ51" s="17"/>
      <c r="AK51" s="39"/>
    </row>
    <row r="52" spans="1:37" s="3" customFormat="1" ht="12">
      <c r="A52" s="12" t="s">
        <v>35</v>
      </c>
      <c r="B52" s="11" t="s">
        <v>36</v>
      </c>
      <c r="C52" s="13">
        <f>C109+C166+C223+C280+C337+C394+C451+C508+C565+C622</f>
        <v>0</v>
      </c>
      <c r="D52" s="13">
        <f>D109+D166+D223+D280+D337+D394+D451+D508+D565+D622</f>
        <v>0</v>
      </c>
      <c r="E52" s="38"/>
      <c r="F52" s="13">
        <f>F109+F166+F223+F280+F337+F394+F451+F508+F565+F622</f>
        <v>0</v>
      </c>
      <c r="G52" s="13">
        <f>G109+G166+G223+G280+G337+G394+G451+G508+G565+G622</f>
        <v>0</v>
      </c>
      <c r="H52" s="38"/>
      <c r="I52" s="13">
        <f>I109+I166+I223+I280+I337+I394+I451+I508+I565+I622</f>
        <v>0</v>
      </c>
      <c r="J52" s="13">
        <f>J109+J166+J223+J280+J337+J394+J451+J508+J565+J622</f>
        <v>0</v>
      </c>
      <c r="K52" s="38"/>
      <c r="L52" s="13">
        <f>L109+L166+L223+L280+L337+L394+L451+L508+L565+L622</f>
        <v>0</v>
      </c>
      <c r="M52" s="13">
        <f>M109+M166+M223+M280+M337+M394+M451+M508+M565+M622</f>
        <v>0</v>
      </c>
      <c r="N52" s="38"/>
      <c r="O52" s="13">
        <f>O109+O166+O223+O280+O337+O394+O451+O508+O565+O622</f>
        <v>0</v>
      </c>
      <c r="P52" s="13">
        <v>0</v>
      </c>
      <c r="Q52" s="38">
        <v>0</v>
      </c>
      <c r="R52" s="13">
        <v>0</v>
      </c>
      <c r="S52" s="13">
        <f>S109+S166+S223+S280+S337+S394+S451+S508+S565+S622</f>
        <v>0</v>
      </c>
      <c r="T52" s="13">
        <f>T109+T166+T223+T280+T337+T394+T451+T508+T565+T622</f>
        <v>0</v>
      </c>
      <c r="U52" s="13">
        <f>U109+U166+U223+U280+U337+U394+U451+U508+U565+U622</f>
        <v>0</v>
      </c>
      <c r="V52" s="13">
        <f>V109+V166+V223+V280+V337+V394+V451+V508+V565+V622</f>
        <v>0</v>
      </c>
      <c r="W52" s="13">
        <f>W109+W166+W223+W280+W337+W394+W451+W508+W565+W622</f>
        <v>0</v>
      </c>
      <c r="X52" s="38"/>
      <c r="Y52" s="13">
        <f>Y109+Y166+Y223+Y280+Y337+Y394+Y451+Y508+Y565+Y622</f>
        <v>0</v>
      </c>
      <c r="Z52" s="13">
        <f>Z109+Z166+Z223+Z280+Z337+Z394+Z451+Z508+Z565+Z622</f>
        <v>0</v>
      </c>
      <c r="AA52" s="13">
        <f>AA109+AA166+AA223+AA280+AA337+AA394+AA451+AA508+AA565+AA622</f>
        <v>0</v>
      </c>
      <c r="AB52" s="13">
        <f>AB109+AB166+AB223+AB280+AB337+AB394+AB451+AB508+AB565+AB622</f>
        <v>0</v>
      </c>
      <c r="AC52" s="38"/>
      <c r="AD52" s="13">
        <f>AD109+AD166+AD223+AD280+AD337+AD394+AD451+AD508+AD565+AD622</f>
        <v>0</v>
      </c>
      <c r="AE52" s="13">
        <f>AE109+AE166+AE223+AE280+AE337+AE394+AE451+AE508+AE565+AE622</f>
        <v>0</v>
      </c>
      <c r="AF52" s="13">
        <f>AF109+AF166+AF223+AF280+AF337+AF394+AF451+AF508+AF565+AF622</f>
        <v>0</v>
      </c>
      <c r="AG52" s="13">
        <f>AG109+AG166+AG223+AG280+AG337+AG394+AG451+AG508+AG565+AG622</f>
        <v>0</v>
      </c>
      <c r="AH52" s="38"/>
      <c r="AI52" s="13">
        <f>AI109+AI166+AI223+AI280+AI337+AI394+AI451+AI508+AI565+AI622</f>
        <v>0</v>
      </c>
      <c r="AJ52" s="13">
        <f>AJ109+AJ166+AJ223+AJ280+AJ337+AJ394+AJ451+AJ508+AJ565+AJ622</f>
        <v>0</v>
      </c>
      <c r="AK52" s="38"/>
    </row>
    <row r="53" spans="1:37" s="3" customFormat="1" ht="12">
      <c r="A53" s="12"/>
      <c r="B53" s="11"/>
      <c r="C53" s="17"/>
      <c r="D53" s="17"/>
      <c r="E53" s="39"/>
      <c r="F53" s="17"/>
      <c r="G53" s="17"/>
      <c r="H53" s="39"/>
      <c r="I53" s="17"/>
      <c r="J53" s="17"/>
      <c r="K53" s="39"/>
      <c r="L53" s="17"/>
      <c r="M53" s="17"/>
      <c r="N53" s="39"/>
      <c r="O53" s="17"/>
      <c r="P53" s="17">
        <v>0</v>
      </c>
      <c r="Q53" s="39">
        <v>0</v>
      </c>
      <c r="R53" s="17">
        <v>0</v>
      </c>
      <c r="S53" s="17"/>
      <c r="T53" s="17"/>
      <c r="U53" s="17"/>
      <c r="V53" s="17"/>
      <c r="W53" s="17"/>
      <c r="X53" s="39"/>
      <c r="Y53" s="17"/>
      <c r="Z53" s="17"/>
      <c r="AA53" s="17"/>
      <c r="AB53" s="17"/>
      <c r="AC53" s="39"/>
      <c r="AD53" s="17"/>
      <c r="AE53" s="17"/>
      <c r="AF53" s="17"/>
      <c r="AG53" s="17"/>
      <c r="AH53" s="39"/>
      <c r="AI53" s="17"/>
      <c r="AJ53" s="17"/>
      <c r="AK53" s="39"/>
    </row>
    <row r="54" spans="1:37" s="3" customFormat="1" ht="12">
      <c r="A54" s="12" t="s">
        <v>33</v>
      </c>
      <c r="B54" s="11"/>
      <c r="C54" s="13">
        <f aca="true" t="shared" si="81" ref="C54:D57">C111+C168+C225+C282+C339+C396+C453+C510+C567+C624</f>
        <v>22</v>
      </c>
      <c r="D54" s="13">
        <f t="shared" si="81"/>
        <v>336</v>
      </c>
      <c r="E54" s="38"/>
      <c r="F54" s="13">
        <f aca="true" t="shared" si="82" ref="F54:G57">F111+F168+F225+F282+F339+F396+F453+F510+F567+F624</f>
        <v>0</v>
      </c>
      <c r="G54" s="13">
        <f t="shared" si="82"/>
        <v>0</v>
      </c>
      <c r="H54" s="38"/>
      <c r="I54" s="13">
        <f aca="true" t="shared" si="83" ref="I54:J57">I111+I168+I225+I282+I339+I396+I453+I510+I567+I624</f>
        <v>0</v>
      </c>
      <c r="J54" s="13">
        <f t="shared" si="83"/>
        <v>0</v>
      </c>
      <c r="K54" s="38"/>
      <c r="L54" s="13">
        <f aca="true" t="shared" si="84" ref="L54:M57">L111+L168+L225+L282+L339+L396+L453+L510+L567+L624</f>
        <v>0</v>
      </c>
      <c r="M54" s="13">
        <f t="shared" si="84"/>
        <v>0</v>
      </c>
      <c r="N54" s="38"/>
      <c r="O54" s="13">
        <v>0</v>
      </c>
      <c r="P54" s="13">
        <f aca="true" t="shared" si="85" ref="O54:P57">P111+P168+P225+P282+P339+P396+P453+P510+P567+P624</f>
        <v>0</v>
      </c>
      <c r="Q54" s="38">
        <v>0</v>
      </c>
      <c r="R54" s="13">
        <v>0</v>
      </c>
      <c r="S54" s="13">
        <f aca="true" t="shared" si="86" ref="S54:W55">S111+S168+S225+S282+S339+S396+S453+S510+S567+S624</f>
        <v>0</v>
      </c>
      <c r="T54" s="13">
        <f t="shared" si="86"/>
        <v>0</v>
      </c>
      <c r="U54" s="13">
        <f t="shared" si="86"/>
        <v>0</v>
      </c>
      <c r="V54" s="13">
        <f t="shared" si="86"/>
        <v>382</v>
      </c>
      <c r="W54" s="13">
        <f t="shared" si="86"/>
        <v>336</v>
      </c>
      <c r="X54" s="38"/>
      <c r="Y54" s="13">
        <f aca="true" t="shared" si="87" ref="Y54:AB55">Y111+Y168+Y225+Y282+Y339+Y396+Y453+Y510+Y567+Y624</f>
        <v>0</v>
      </c>
      <c r="Z54" s="13">
        <f t="shared" si="87"/>
        <v>0</v>
      </c>
      <c r="AA54" s="13">
        <f t="shared" si="87"/>
        <v>0</v>
      </c>
      <c r="AB54" s="13">
        <f t="shared" si="87"/>
        <v>0</v>
      </c>
      <c r="AC54" s="38"/>
      <c r="AD54" s="13">
        <f aca="true" t="shared" si="88" ref="AD54:AG55">AD111+AD168+AD225+AD282+AD339+AD396+AD453+AD510+AD567+AD624</f>
        <v>0</v>
      </c>
      <c r="AE54" s="13">
        <f t="shared" si="88"/>
        <v>0</v>
      </c>
      <c r="AF54" s="13">
        <f t="shared" si="88"/>
        <v>0</v>
      </c>
      <c r="AG54" s="13">
        <f t="shared" si="88"/>
        <v>0</v>
      </c>
      <c r="AH54" s="38"/>
      <c r="AI54" s="13">
        <f aca="true" t="shared" si="89" ref="AI54:AJ57">AI111+AI168+AI225+AI282+AI339+AI396+AI453+AI510+AI567+AI624</f>
        <v>0</v>
      </c>
      <c r="AJ54" s="13">
        <f t="shared" si="89"/>
        <v>0</v>
      </c>
      <c r="AK54" s="38"/>
    </row>
    <row r="55" spans="1:37" s="3" customFormat="1" ht="12">
      <c r="A55" s="19" t="s">
        <v>58</v>
      </c>
      <c r="B55" s="11"/>
      <c r="C55" s="13">
        <f t="shared" si="81"/>
        <v>1</v>
      </c>
      <c r="D55" s="13">
        <f t="shared" si="81"/>
        <v>66</v>
      </c>
      <c r="E55" s="38"/>
      <c r="F55" s="13">
        <f t="shared" si="82"/>
        <v>0</v>
      </c>
      <c r="G55" s="13">
        <f t="shared" si="82"/>
        <v>0</v>
      </c>
      <c r="H55" s="38"/>
      <c r="I55" s="13">
        <f t="shared" si="83"/>
        <v>0</v>
      </c>
      <c r="J55" s="13">
        <f t="shared" si="83"/>
        <v>0</v>
      </c>
      <c r="K55" s="38"/>
      <c r="L55" s="13">
        <f t="shared" si="84"/>
        <v>0</v>
      </c>
      <c r="M55" s="13">
        <f t="shared" si="84"/>
        <v>0</v>
      </c>
      <c r="N55" s="38"/>
      <c r="O55" s="13">
        <v>0</v>
      </c>
      <c r="P55" s="13">
        <f t="shared" si="85"/>
        <v>0</v>
      </c>
      <c r="Q55" s="38">
        <v>0</v>
      </c>
      <c r="R55" s="13">
        <v>0</v>
      </c>
      <c r="S55" s="13">
        <f t="shared" si="86"/>
        <v>0</v>
      </c>
      <c r="T55" s="13">
        <f t="shared" si="86"/>
        <v>0</v>
      </c>
      <c r="U55" s="13">
        <f t="shared" si="86"/>
        <v>0</v>
      </c>
      <c r="V55" s="13">
        <f t="shared" si="86"/>
        <v>88</v>
      </c>
      <c r="W55" s="13">
        <f t="shared" si="86"/>
        <v>66</v>
      </c>
      <c r="X55" s="38"/>
      <c r="Y55" s="13">
        <f t="shared" si="87"/>
        <v>0</v>
      </c>
      <c r="Z55" s="13">
        <f t="shared" si="87"/>
        <v>0</v>
      </c>
      <c r="AA55" s="13">
        <f t="shared" si="87"/>
        <v>0</v>
      </c>
      <c r="AB55" s="13">
        <f t="shared" si="87"/>
        <v>0</v>
      </c>
      <c r="AC55" s="38"/>
      <c r="AD55" s="13">
        <f t="shared" si="88"/>
        <v>0</v>
      </c>
      <c r="AE55" s="13">
        <f t="shared" si="88"/>
        <v>0</v>
      </c>
      <c r="AF55" s="13">
        <f t="shared" si="88"/>
        <v>0</v>
      </c>
      <c r="AG55" s="13">
        <f t="shared" si="88"/>
        <v>0</v>
      </c>
      <c r="AH55" s="38"/>
      <c r="AI55" s="13">
        <f t="shared" si="89"/>
        <v>0</v>
      </c>
      <c r="AJ55" s="13">
        <f t="shared" si="89"/>
        <v>0</v>
      </c>
      <c r="AK55" s="38"/>
    </row>
    <row r="56" spans="1:37" s="3" customFormat="1" ht="12">
      <c r="A56" s="62" t="s">
        <v>59</v>
      </c>
      <c r="B56" s="63"/>
      <c r="C56" s="13">
        <f t="shared" si="81"/>
        <v>21</v>
      </c>
      <c r="D56" s="13">
        <f t="shared" si="81"/>
        <v>270</v>
      </c>
      <c r="E56" s="38"/>
      <c r="F56" s="13">
        <f t="shared" si="82"/>
        <v>0</v>
      </c>
      <c r="G56" s="13">
        <f t="shared" si="82"/>
        <v>0</v>
      </c>
      <c r="H56" s="38"/>
      <c r="I56" s="13">
        <f t="shared" si="83"/>
        <v>0</v>
      </c>
      <c r="J56" s="13">
        <f t="shared" si="83"/>
        <v>0</v>
      </c>
      <c r="K56" s="38"/>
      <c r="L56" s="13">
        <f t="shared" si="84"/>
        <v>0</v>
      </c>
      <c r="M56" s="13">
        <f t="shared" si="84"/>
        <v>0</v>
      </c>
      <c r="N56" s="38"/>
      <c r="O56" s="13">
        <f t="shared" si="85"/>
        <v>0</v>
      </c>
      <c r="P56" s="13">
        <v>0</v>
      </c>
      <c r="Q56" s="38">
        <v>0</v>
      </c>
      <c r="R56" s="13">
        <v>0</v>
      </c>
      <c r="S56" s="13">
        <f aca="true" t="shared" si="90" ref="S56:W57">S113+S170+S227+S284+S341+S398+S455+S512+S569+S626</f>
        <v>0</v>
      </c>
      <c r="T56" s="13">
        <f t="shared" si="90"/>
        <v>0</v>
      </c>
      <c r="U56" s="13">
        <f t="shared" si="90"/>
        <v>0</v>
      </c>
      <c r="V56" s="13">
        <f t="shared" si="90"/>
        <v>294</v>
      </c>
      <c r="W56" s="13">
        <f t="shared" si="90"/>
        <v>270</v>
      </c>
      <c r="X56" s="38"/>
      <c r="Y56" s="13">
        <f aca="true" t="shared" si="91" ref="Y56:AB57">Y113+Y170+Y227+Y284+Y341+Y398+Y455+Y512+Y569+Y626</f>
        <v>0</v>
      </c>
      <c r="Z56" s="13">
        <f t="shared" si="91"/>
        <v>0</v>
      </c>
      <c r="AA56" s="13">
        <f t="shared" si="91"/>
        <v>0</v>
      </c>
      <c r="AB56" s="13">
        <f t="shared" si="91"/>
        <v>0</v>
      </c>
      <c r="AC56" s="38"/>
      <c r="AD56" s="13">
        <f aca="true" t="shared" si="92" ref="AD56:AG57">AD113+AD170+AD227+AD284+AD341+AD398+AD455+AD512+AD569+AD626</f>
        <v>0</v>
      </c>
      <c r="AE56" s="13">
        <f t="shared" si="92"/>
        <v>0</v>
      </c>
      <c r="AF56" s="13">
        <f t="shared" si="92"/>
        <v>0</v>
      </c>
      <c r="AG56" s="13">
        <f t="shared" si="92"/>
        <v>0</v>
      </c>
      <c r="AH56" s="38"/>
      <c r="AI56" s="13">
        <f t="shared" si="89"/>
        <v>0</v>
      </c>
      <c r="AJ56" s="13">
        <f t="shared" si="89"/>
        <v>0</v>
      </c>
      <c r="AK56" s="38"/>
    </row>
    <row r="57" spans="1:37" s="3" customFormat="1" ht="12">
      <c r="A57" s="12" t="s">
        <v>34</v>
      </c>
      <c r="B57" s="11"/>
      <c r="C57" s="13">
        <f t="shared" si="81"/>
        <v>0</v>
      </c>
      <c r="D57" s="13">
        <f t="shared" si="81"/>
        <v>30</v>
      </c>
      <c r="E57" s="38"/>
      <c r="F57" s="13">
        <f t="shared" si="82"/>
        <v>0</v>
      </c>
      <c r="G57" s="13">
        <f t="shared" si="82"/>
        <v>0</v>
      </c>
      <c r="H57" s="38"/>
      <c r="I57" s="13">
        <f t="shared" si="83"/>
        <v>0</v>
      </c>
      <c r="J57" s="13">
        <f t="shared" si="83"/>
        <v>0</v>
      </c>
      <c r="K57" s="38"/>
      <c r="L57" s="13">
        <f t="shared" si="84"/>
        <v>0</v>
      </c>
      <c r="M57" s="13">
        <f t="shared" si="84"/>
        <v>0</v>
      </c>
      <c r="N57" s="38"/>
      <c r="O57" s="13">
        <f t="shared" si="85"/>
        <v>0</v>
      </c>
      <c r="P57" s="13">
        <v>0</v>
      </c>
      <c r="Q57" s="38">
        <v>0</v>
      </c>
      <c r="R57" s="13">
        <v>0</v>
      </c>
      <c r="S57" s="13">
        <f>S114+S171+S228+S285+S342+S399+S456+S513+S570+S627</f>
        <v>0</v>
      </c>
      <c r="T57" s="13">
        <f t="shared" si="90"/>
        <v>0</v>
      </c>
      <c r="U57" s="13">
        <f>U114+U171+U228+U285+U342+U399+U456+U513+U570+U627</f>
        <v>0</v>
      </c>
      <c r="V57" s="13">
        <f t="shared" si="90"/>
        <v>31</v>
      </c>
      <c r="W57" s="13">
        <f>W114+W171+W228+W285+W342+W399+W456+W513+W570+W627</f>
        <v>30</v>
      </c>
      <c r="X57" s="38"/>
      <c r="Y57" s="13">
        <f t="shared" si="91"/>
        <v>0</v>
      </c>
      <c r="Z57" s="13">
        <f>Z114+Z171+Z228+Z285+Z342+Z399+Z456+Z513+Z570+Z627</f>
        <v>0</v>
      </c>
      <c r="AA57" s="13">
        <f t="shared" si="91"/>
        <v>0</v>
      </c>
      <c r="AB57" s="13">
        <f>AB114+AB171+AB228+AB285+AB342+AB399+AB456+AB513+AB570+AB627</f>
        <v>0</v>
      </c>
      <c r="AC57" s="38"/>
      <c r="AD57" s="13">
        <f t="shared" si="92"/>
        <v>0</v>
      </c>
      <c r="AE57" s="13">
        <f>AE114+AE171+AE228+AE285+AE342+AE399+AE456+AE513+AE570+AE627</f>
        <v>0</v>
      </c>
      <c r="AF57" s="13">
        <f t="shared" si="92"/>
        <v>0</v>
      </c>
      <c r="AG57" s="13">
        <f>AG114+AG171+AG228+AG285+AG342+AG399+AG456+AG513+AG570+AG627</f>
        <v>0</v>
      </c>
      <c r="AH57" s="38"/>
      <c r="AI57" s="13">
        <f t="shared" si="89"/>
        <v>0</v>
      </c>
      <c r="AJ57" s="13">
        <f t="shared" si="89"/>
        <v>0</v>
      </c>
      <c r="AK57" s="38"/>
    </row>
    <row r="58" spans="1:37" s="3" customFormat="1" ht="48">
      <c r="A58" s="56" t="s">
        <v>37</v>
      </c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0</v>
      </c>
      <c r="Q58" s="9">
        <v>0</v>
      </c>
      <c r="R58" s="9">
        <v>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3" customFormat="1" ht="12">
      <c r="A59" s="10" t="s">
        <v>1</v>
      </c>
      <c r="B59" s="10" t="s">
        <v>2</v>
      </c>
      <c r="C59" s="9" t="s">
        <v>65</v>
      </c>
      <c r="D59" s="9" t="s">
        <v>65</v>
      </c>
      <c r="E59" s="50" t="s">
        <v>65</v>
      </c>
      <c r="F59" s="9">
        <v>106</v>
      </c>
      <c r="G59" s="9">
        <v>106</v>
      </c>
      <c r="H59" s="50">
        <v>106</v>
      </c>
      <c r="I59" s="9">
        <v>108</v>
      </c>
      <c r="J59" s="9">
        <v>108</v>
      </c>
      <c r="K59" s="50">
        <v>108</v>
      </c>
      <c r="L59" s="9">
        <v>116</v>
      </c>
      <c r="M59" s="9">
        <v>116</v>
      </c>
      <c r="N59" s="50">
        <v>116</v>
      </c>
      <c r="O59" s="9">
        <v>282</v>
      </c>
      <c r="P59" s="9">
        <v>0</v>
      </c>
      <c r="Q59" s="50">
        <v>0</v>
      </c>
      <c r="R59" s="9">
        <v>0</v>
      </c>
      <c r="S59" s="9">
        <v>519</v>
      </c>
      <c r="T59" s="9">
        <v>532</v>
      </c>
      <c r="U59" s="9">
        <v>532</v>
      </c>
      <c r="V59" s="9">
        <v>621</v>
      </c>
      <c r="W59" s="9">
        <v>621</v>
      </c>
      <c r="X59" s="50">
        <v>621</v>
      </c>
      <c r="Y59" s="9">
        <v>629</v>
      </c>
      <c r="Z59" s="9">
        <v>629</v>
      </c>
      <c r="AA59" s="9">
        <v>701</v>
      </c>
      <c r="AB59" s="9">
        <v>701</v>
      </c>
      <c r="AC59" s="50">
        <v>701</v>
      </c>
      <c r="AD59" s="9">
        <v>910</v>
      </c>
      <c r="AE59" s="9">
        <v>910</v>
      </c>
      <c r="AF59" s="9">
        <v>162</v>
      </c>
      <c r="AG59" s="9">
        <v>162</v>
      </c>
      <c r="AH59" s="50">
        <v>162</v>
      </c>
      <c r="AI59" s="9">
        <v>168</v>
      </c>
      <c r="AJ59" s="9">
        <v>168</v>
      </c>
      <c r="AK59" s="50">
        <v>168</v>
      </c>
    </row>
    <row r="60" spans="1:37" ht="24">
      <c r="A60" s="11"/>
      <c r="B60" s="11"/>
      <c r="C60" s="9" t="s">
        <v>63</v>
      </c>
      <c r="D60" s="9" t="s">
        <v>64</v>
      </c>
      <c r="E60" s="50" t="s">
        <v>62</v>
      </c>
      <c r="F60" s="9" t="s">
        <v>63</v>
      </c>
      <c r="G60" s="9" t="s">
        <v>64</v>
      </c>
      <c r="H60" s="50" t="s">
        <v>62</v>
      </c>
      <c r="I60" s="9" t="s">
        <v>63</v>
      </c>
      <c r="J60" s="9" t="s">
        <v>64</v>
      </c>
      <c r="K60" s="50" t="s">
        <v>62</v>
      </c>
      <c r="L60" s="9" t="s">
        <v>63</v>
      </c>
      <c r="M60" s="9" t="s">
        <v>64</v>
      </c>
      <c r="N60" s="50" t="s">
        <v>62</v>
      </c>
      <c r="O60" s="9">
        <v>0</v>
      </c>
      <c r="P60" s="9">
        <v>0</v>
      </c>
      <c r="Q60" s="50">
        <v>0</v>
      </c>
      <c r="R60" s="9">
        <v>0</v>
      </c>
      <c r="S60" s="9" t="s">
        <v>64</v>
      </c>
      <c r="T60" s="9" t="s">
        <v>63</v>
      </c>
      <c r="U60" s="9" t="s">
        <v>64</v>
      </c>
      <c r="V60" s="9" t="s">
        <v>63</v>
      </c>
      <c r="W60" s="9" t="s">
        <v>64</v>
      </c>
      <c r="X60" s="50" t="s">
        <v>62</v>
      </c>
      <c r="Y60" s="9" t="s">
        <v>63</v>
      </c>
      <c r="Z60" s="9" t="s">
        <v>64</v>
      </c>
      <c r="AA60" s="9" t="s">
        <v>63</v>
      </c>
      <c r="AB60" s="9" t="s">
        <v>64</v>
      </c>
      <c r="AC60" s="50" t="s">
        <v>62</v>
      </c>
      <c r="AD60" s="9" t="s">
        <v>63</v>
      </c>
      <c r="AE60" s="9" t="s">
        <v>64</v>
      </c>
      <c r="AF60" s="9" t="s">
        <v>63</v>
      </c>
      <c r="AG60" s="9" t="s">
        <v>64</v>
      </c>
      <c r="AH60" s="50" t="s">
        <v>62</v>
      </c>
      <c r="AI60" s="9" t="s">
        <v>63</v>
      </c>
      <c r="AJ60" s="9" t="s">
        <v>64</v>
      </c>
      <c r="AK60" s="50" t="s">
        <v>62</v>
      </c>
    </row>
    <row r="61" spans="1:37" ht="12">
      <c r="A61" s="21" t="s">
        <v>3</v>
      </c>
      <c r="B61" s="22"/>
      <c r="C61" s="23">
        <f>C62+C92+C94+C103+C107+C109</f>
        <v>0</v>
      </c>
      <c r="D61" s="23">
        <f>D62+D92+D94+D103+D107+D109</f>
        <v>0</v>
      </c>
      <c r="E61" s="38">
        <f>E62+E95+E104</f>
        <v>0</v>
      </c>
      <c r="F61" s="23">
        <f>F62+F92+F94+F103+F107+F109</f>
        <v>0</v>
      </c>
      <c r="G61" s="23">
        <f>G62+G92+G94+G103+G107+G109</f>
        <v>0</v>
      </c>
      <c r="H61" s="38">
        <f>H62+H95+H104</f>
        <v>0</v>
      </c>
      <c r="I61" s="23">
        <f>I62+I92+I94+I103+I107+I109</f>
        <v>0</v>
      </c>
      <c r="J61" s="23">
        <f>J62+J92+J94+J103+J107+J109</f>
        <v>0</v>
      </c>
      <c r="K61" s="38">
        <f>K62+K95+K104</f>
        <v>0</v>
      </c>
      <c r="L61" s="23">
        <f>L62+L92+L94+L103+L107+L109</f>
        <v>0</v>
      </c>
      <c r="M61" s="23">
        <f>M62+M92+M94+M103+M107+M109</f>
        <v>0</v>
      </c>
      <c r="N61" s="38">
        <f>N62+N95+N104</f>
        <v>0</v>
      </c>
      <c r="O61" s="23">
        <v>0</v>
      </c>
      <c r="P61" s="23">
        <v>0</v>
      </c>
      <c r="Q61" s="38">
        <v>0</v>
      </c>
      <c r="R61" s="23">
        <v>0</v>
      </c>
      <c r="S61" s="23">
        <f>S62+S92+S94+S103+S107+S109</f>
        <v>0</v>
      </c>
      <c r="T61" s="23">
        <f>T62+T92+T94+T103+T107+T109</f>
        <v>0</v>
      </c>
      <c r="U61" s="23">
        <f>U62+U92+U94+U103+U107+U109</f>
        <v>0</v>
      </c>
      <c r="V61" s="23">
        <f>V62+V92+V94+V103+V107+V109</f>
        <v>0</v>
      </c>
      <c r="W61" s="23">
        <f>W62+W92+W94+W103+W107+W109</f>
        <v>0</v>
      </c>
      <c r="X61" s="38">
        <f>X62+X95+X104</f>
        <v>0</v>
      </c>
      <c r="Y61" s="23">
        <f>Y62+Y92+Y94+Y103+Y107+Y109</f>
        <v>0</v>
      </c>
      <c r="Z61" s="23">
        <f>Z62+Z92+Z94+Z103+Z107+Z109</f>
        <v>0</v>
      </c>
      <c r="AA61" s="23">
        <f>AA62+AA92+AA94+AA103+AA107+AA109</f>
        <v>0</v>
      </c>
      <c r="AB61" s="23">
        <f>AB62+AB92+AB94+AB103+AB107+AB109</f>
        <v>0</v>
      </c>
      <c r="AC61" s="38">
        <f>AC62+AC95+AC104</f>
        <v>0</v>
      </c>
      <c r="AD61" s="23">
        <f>AD62+AD92+AD94+AD103+AD107+AD109</f>
        <v>0</v>
      </c>
      <c r="AE61" s="23">
        <f>AE62+AE92+AE94+AE103+AE107+AE109</f>
        <v>0</v>
      </c>
      <c r="AF61" s="23">
        <f>AF62+AF92+AF94+AF103+AF107+AF109</f>
        <v>0</v>
      </c>
      <c r="AG61" s="23">
        <f>AG62+AG92+AG94+AG103+AG107+AG109</f>
        <v>0</v>
      </c>
      <c r="AH61" s="38">
        <f>AH62+AH95+AH104</f>
        <v>0</v>
      </c>
      <c r="AI61" s="23">
        <f>AI62+AI92+AI94+AI103+AI107+AI109</f>
        <v>0</v>
      </c>
      <c r="AJ61" s="23">
        <f>AJ62+AJ92+AJ94+AJ103+AJ107+AJ109</f>
        <v>0</v>
      </c>
      <c r="AK61" s="38">
        <f>AK62+AK95+AK104</f>
        <v>0</v>
      </c>
    </row>
    <row r="62" spans="1:37" ht="12">
      <c r="A62" s="21" t="s">
        <v>4</v>
      </c>
      <c r="B62" s="22"/>
      <c r="C62" s="23">
        <f>C64+C71+C78+C79+C80+C82+C84+C85+C86+C87+C88+C90</f>
        <v>0</v>
      </c>
      <c r="D62" s="23">
        <f>D64+D71+D78+D79+D80+D82+D84+D85+D86+D87+D88+D90</f>
        <v>0</v>
      </c>
      <c r="E62" s="38">
        <f>E82</f>
        <v>0</v>
      </c>
      <c r="F62" s="23">
        <f>F64+F71+F78+F79+F80+F82+F84+F85+F86+F87+F88+F90</f>
        <v>0</v>
      </c>
      <c r="G62" s="23">
        <f>G64+G71+G78+G79+G80+G82+G84+G85+G86+G87+G88+G90</f>
        <v>0</v>
      </c>
      <c r="H62" s="38">
        <f>H82</f>
        <v>0</v>
      </c>
      <c r="I62" s="23">
        <f>I64+I71+I78+I79+I80+I82+I84+I85+I86+I87+I88+I90</f>
        <v>0</v>
      </c>
      <c r="J62" s="23">
        <f>J64+J71+J78+J79+J80+J82+J84+J85+J86+J87+J88+J90</f>
        <v>0</v>
      </c>
      <c r="K62" s="38">
        <f>K82</f>
        <v>0</v>
      </c>
      <c r="L62" s="23">
        <f>L64+L71+L78+L79+L80+L82+L84+L85+L86+L87+L88+L90</f>
        <v>0</v>
      </c>
      <c r="M62" s="23">
        <f>M64+M71+M78+M79+M80+M82+M84+M85+M86+M87+M88+M90</f>
        <v>0</v>
      </c>
      <c r="N62" s="38">
        <f>N82</f>
        <v>0</v>
      </c>
      <c r="O62" s="23">
        <f>O64+O71+O78+O79+O80+O82+O84+O85+O86+O87+O88+O90</f>
        <v>0</v>
      </c>
      <c r="P62" s="23">
        <f>P64+P71+P78+P79+P80+P82+P84+P85+P86+P87+P88+P90</f>
        <v>0</v>
      </c>
      <c r="Q62" s="38">
        <f>Q82</f>
        <v>0</v>
      </c>
      <c r="R62" s="23">
        <f aca="true" t="shared" si="93" ref="R62:W62">R64+R71+R78+R79+R80+R82+R84+R85+R86+R87+R88+R90</f>
        <v>0</v>
      </c>
      <c r="S62" s="23">
        <f t="shared" si="93"/>
        <v>0</v>
      </c>
      <c r="T62" s="23">
        <f t="shared" si="93"/>
        <v>0</v>
      </c>
      <c r="U62" s="23">
        <f t="shared" si="93"/>
        <v>0</v>
      </c>
      <c r="V62" s="23">
        <f t="shared" si="93"/>
        <v>0</v>
      </c>
      <c r="W62" s="23">
        <f t="shared" si="93"/>
        <v>0</v>
      </c>
      <c r="X62" s="38">
        <f>X82</f>
        <v>0</v>
      </c>
      <c r="Y62" s="23">
        <f>Y64+Y71+Y78+Y79+Y80+Y82+Y84+Y85+Y86+Y87+Y88+Y90</f>
        <v>0</v>
      </c>
      <c r="Z62" s="23">
        <f>Z64+Z71+Z78+Z79+Z80+Z82+Z84+Z85+Z86+Z87+Z88+Z90</f>
        <v>0</v>
      </c>
      <c r="AA62" s="23">
        <f>AA64+AA71+AA78+AA79+AA80+AA82+AA84+AA85+AA86+AA87+AA88+AA90</f>
        <v>0</v>
      </c>
      <c r="AB62" s="23">
        <f>AB64+AB71+AB78+AB79+AB80+AB82+AB84+AB85+AB86+AB87+AB88+AB90</f>
        <v>0</v>
      </c>
      <c r="AC62" s="38">
        <f>AC82</f>
        <v>0</v>
      </c>
      <c r="AD62" s="23">
        <f>AD64+AD71+AD78+AD79+AD80+AD82+AD84+AD85+AD86+AD87+AD88+AD90</f>
        <v>0</v>
      </c>
      <c r="AE62" s="23">
        <f>AE64+AE71+AE78+AE79+AE80+AE82+AE84+AE85+AE86+AE87+AE88+AE90</f>
        <v>0</v>
      </c>
      <c r="AF62" s="23">
        <f>AF64+AF71+AF78+AF79+AF80+AF82+AF84+AF85+AF86+AF87+AF88+AF90</f>
        <v>0</v>
      </c>
      <c r="AG62" s="23">
        <f>AG64+AG71+AG78+AG79+AG80+AG82+AG84+AG85+AG86+AG87+AG88+AG90</f>
        <v>0</v>
      </c>
      <c r="AH62" s="38">
        <f>AH82</f>
        <v>0</v>
      </c>
      <c r="AI62" s="23">
        <f>AI64+AI71+AI78+AI79+AI80+AI82+AI84+AI85+AI86+AI87+AI88+AI90</f>
        <v>0</v>
      </c>
      <c r="AJ62" s="23">
        <f>AJ64+AJ71+AJ78+AJ79+AJ80+AJ82+AJ84+AJ85+AJ86+AJ87+AJ88+AJ90</f>
        <v>0</v>
      </c>
      <c r="AK62" s="38">
        <f>AK82</f>
        <v>0</v>
      </c>
    </row>
    <row r="63" spans="1:37" ht="12">
      <c r="A63" s="21"/>
      <c r="B63" s="22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0</v>
      </c>
      <c r="Q63" s="23">
        <v>0</v>
      </c>
      <c r="R63" s="23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48">
      <c r="A64" s="25" t="s">
        <v>41</v>
      </c>
      <c r="B64" s="26" t="s">
        <v>5</v>
      </c>
      <c r="C64" s="23">
        <f>C66+C68</f>
        <v>0</v>
      </c>
      <c r="D64" s="23">
        <f>D66+D68</f>
        <v>0</v>
      </c>
      <c r="E64" s="38"/>
      <c r="F64" s="23">
        <f>F66+F68</f>
        <v>0</v>
      </c>
      <c r="G64" s="23">
        <f>G66+G68</f>
        <v>0</v>
      </c>
      <c r="H64" s="23"/>
      <c r="I64" s="23">
        <f>I66+I68</f>
        <v>0</v>
      </c>
      <c r="J64" s="23">
        <f>J66+J68</f>
        <v>0</v>
      </c>
      <c r="K64" s="23"/>
      <c r="L64" s="23">
        <f>L66+L68</f>
        <v>0</v>
      </c>
      <c r="M64" s="23">
        <f>M66+M68</f>
        <v>0</v>
      </c>
      <c r="N64" s="23"/>
      <c r="O64" s="23">
        <f>O66+O68</f>
        <v>0</v>
      </c>
      <c r="P64" s="23">
        <v>0</v>
      </c>
      <c r="Q64" s="23">
        <v>0</v>
      </c>
      <c r="R64" s="23">
        <v>0</v>
      </c>
      <c r="S64" s="23">
        <f aca="true" t="shared" si="94" ref="S64:W65">S66+S68</f>
        <v>0</v>
      </c>
      <c r="T64" s="23">
        <f t="shared" si="94"/>
        <v>0</v>
      </c>
      <c r="U64" s="23">
        <f t="shared" si="94"/>
        <v>0</v>
      </c>
      <c r="V64" s="23">
        <f t="shared" si="94"/>
        <v>0</v>
      </c>
      <c r="W64" s="23">
        <f t="shared" si="94"/>
        <v>0</v>
      </c>
      <c r="X64" s="23"/>
      <c r="Y64" s="23">
        <f aca="true" t="shared" si="95" ref="Y64:AB65">Y66+Y68</f>
        <v>0</v>
      </c>
      <c r="Z64" s="23">
        <f t="shared" si="95"/>
        <v>0</v>
      </c>
      <c r="AA64" s="23">
        <f t="shared" si="95"/>
        <v>0</v>
      </c>
      <c r="AB64" s="23">
        <f t="shared" si="95"/>
        <v>0</v>
      </c>
      <c r="AC64" s="23"/>
      <c r="AD64" s="23">
        <f aca="true" t="shared" si="96" ref="AD64:AG65">AD66+AD68</f>
        <v>0</v>
      </c>
      <c r="AE64" s="23">
        <f t="shared" si="96"/>
        <v>0</v>
      </c>
      <c r="AF64" s="23">
        <f t="shared" si="96"/>
        <v>0</v>
      </c>
      <c r="AG64" s="23">
        <f t="shared" si="96"/>
        <v>0</v>
      </c>
      <c r="AH64" s="23"/>
      <c r="AI64" s="23">
        <f>AI66+AI68</f>
        <v>0</v>
      </c>
      <c r="AJ64" s="23">
        <f>AJ66+AJ68</f>
        <v>0</v>
      </c>
      <c r="AK64" s="23"/>
    </row>
    <row r="65" spans="1:37" s="3" customFormat="1" ht="36">
      <c r="A65" s="27" t="s">
        <v>48</v>
      </c>
      <c r="B65" s="28"/>
      <c r="C65" s="23">
        <f>C67+C69</f>
        <v>0</v>
      </c>
      <c r="D65" s="23">
        <f>D67+D69</f>
        <v>0</v>
      </c>
      <c r="E65" s="38"/>
      <c r="F65" s="23">
        <f>F67+F69</f>
        <v>0</v>
      </c>
      <c r="G65" s="23">
        <f>G67+G69</f>
        <v>0</v>
      </c>
      <c r="H65" s="23"/>
      <c r="I65" s="23">
        <f>I67+I69</f>
        <v>0</v>
      </c>
      <c r="J65" s="23">
        <f>J67+J69</f>
        <v>0</v>
      </c>
      <c r="K65" s="23"/>
      <c r="L65" s="23">
        <f>L67+L69</f>
        <v>0</v>
      </c>
      <c r="M65" s="23">
        <f>M67+M69</f>
        <v>0</v>
      </c>
      <c r="N65" s="23"/>
      <c r="O65" s="23">
        <f>O67+O69</f>
        <v>0</v>
      </c>
      <c r="P65" s="23">
        <v>0</v>
      </c>
      <c r="Q65" s="23">
        <v>0</v>
      </c>
      <c r="R65" s="23">
        <v>0</v>
      </c>
      <c r="S65" s="23">
        <f t="shared" si="94"/>
        <v>0</v>
      </c>
      <c r="T65" s="23">
        <f t="shared" si="94"/>
        <v>0</v>
      </c>
      <c r="U65" s="23">
        <f t="shared" si="94"/>
        <v>0</v>
      </c>
      <c r="V65" s="23">
        <f t="shared" si="94"/>
        <v>0</v>
      </c>
      <c r="W65" s="23">
        <f t="shared" si="94"/>
        <v>0</v>
      </c>
      <c r="X65" s="23"/>
      <c r="Y65" s="23">
        <f t="shared" si="95"/>
        <v>0</v>
      </c>
      <c r="Z65" s="23">
        <f t="shared" si="95"/>
        <v>0</v>
      </c>
      <c r="AA65" s="23">
        <f t="shared" si="95"/>
        <v>0</v>
      </c>
      <c r="AB65" s="23">
        <f t="shared" si="95"/>
        <v>0</v>
      </c>
      <c r="AC65" s="23"/>
      <c r="AD65" s="23">
        <f t="shared" si="96"/>
        <v>0</v>
      </c>
      <c r="AE65" s="23">
        <f t="shared" si="96"/>
        <v>0</v>
      </c>
      <c r="AF65" s="23">
        <f t="shared" si="96"/>
        <v>0</v>
      </c>
      <c r="AG65" s="23">
        <f t="shared" si="96"/>
        <v>0</v>
      </c>
      <c r="AH65" s="23"/>
      <c r="AI65" s="23">
        <f>AI67+AI69</f>
        <v>0</v>
      </c>
      <c r="AJ65" s="23">
        <f>AJ67+AJ69</f>
        <v>0</v>
      </c>
      <c r="AK65" s="23"/>
    </row>
    <row r="66" spans="1:37" ht="36">
      <c r="A66" s="27" t="s">
        <v>43</v>
      </c>
      <c r="B66" s="28" t="s">
        <v>45</v>
      </c>
      <c r="C66" s="29">
        <f aca="true" t="shared" si="97" ref="C66:D69">F66+I66+L66+O66+R66+T66+V66+Y66+AA66+AD66+AF66+AI66</f>
        <v>0</v>
      </c>
      <c r="D66" s="29">
        <f t="shared" si="97"/>
        <v>0</v>
      </c>
      <c r="E66" s="38"/>
      <c r="F66" s="29">
        <v>0</v>
      </c>
      <c r="G66" s="29">
        <v>0</v>
      </c>
      <c r="H66" s="29"/>
      <c r="I66" s="29">
        <v>0</v>
      </c>
      <c r="J66" s="29">
        <v>0</v>
      </c>
      <c r="K66" s="29"/>
      <c r="L66" s="29">
        <v>0</v>
      </c>
      <c r="M66" s="29">
        <v>0</v>
      </c>
      <c r="N66" s="29"/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/>
    </row>
    <row r="67" spans="1:37" ht="36">
      <c r="A67" s="27" t="s">
        <v>44</v>
      </c>
      <c r="B67" s="28"/>
      <c r="C67" s="29">
        <f t="shared" si="97"/>
        <v>0</v>
      </c>
      <c r="D67" s="29">
        <f t="shared" si="97"/>
        <v>0</v>
      </c>
      <c r="E67" s="38"/>
      <c r="F67" s="29">
        <v>0</v>
      </c>
      <c r="G67" s="29">
        <v>0</v>
      </c>
      <c r="H67" s="29"/>
      <c r="I67" s="29">
        <v>0</v>
      </c>
      <c r="J67" s="29">
        <v>0</v>
      </c>
      <c r="K67" s="29"/>
      <c r="L67" s="29">
        <v>0</v>
      </c>
      <c r="M67" s="29">
        <v>0</v>
      </c>
      <c r="N67" s="29"/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/>
    </row>
    <row r="68" spans="1:37" ht="36">
      <c r="A68" s="27" t="s">
        <v>46</v>
      </c>
      <c r="B68" s="28" t="s">
        <v>47</v>
      </c>
      <c r="C68" s="29">
        <f t="shared" si="97"/>
        <v>0</v>
      </c>
      <c r="D68" s="29">
        <f t="shared" si="97"/>
        <v>0</v>
      </c>
      <c r="E68" s="38"/>
      <c r="F68" s="29">
        <v>0</v>
      </c>
      <c r="G68" s="29">
        <v>0</v>
      </c>
      <c r="H68" s="29"/>
      <c r="I68" s="29">
        <v>0</v>
      </c>
      <c r="J68" s="29">
        <v>0</v>
      </c>
      <c r="K68" s="29"/>
      <c r="L68" s="29">
        <v>0</v>
      </c>
      <c r="M68" s="29">
        <v>0</v>
      </c>
      <c r="N68" s="29"/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/>
    </row>
    <row r="69" spans="1:37" ht="36">
      <c r="A69" s="27" t="s">
        <v>44</v>
      </c>
      <c r="B69" s="28"/>
      <c r="C69" s="29">
        <f t="shared" si="97"/>
        <v>0</v>
      </c>
      <c r="D69" s="29">
        <f t="shared" si="97"/>
        <v>0</v>
      </c>
      <c r="E69" s="38"/>
      <c r="F69" s="29">
        <v>0</v>
      </c>
      <c r="G69" s="29">
        <v>0</v>
      </c>
      <c r="H69" s="29"/>
      <c r="I69" s="29">
        <v>0</v>
      </c>
      <c r="J69" s="29">
        <v>0</v>
      </c>
      <c r="K69" s="29"/>
      <c r="L69" s="29">
        <v>0</v>
      </c>
      <c r="M69" s="29">
        <v>0</v>
      </c>
      <c r="N69" s="29"/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/>
    </row>
    <row r="70" spans="1:37" ht="12">
      <c r="A70" s="30"/>
      <c r="B70" s="31"/>
      <c r="C70" s="29"/>
      <c r="D70" s="29"/>
      <c r="E70" s="3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24">
      <c r="A71" s="25" t="s">
        <v>6</v>
      </c>
      <c r="B71" s="22" t="s">
        <v>7</v>
      </c>
      <c r="C71" s="23">
        <f>C72+C73+C74+C75+C76</f>
        <v>0</v>
      </c>
      <c r="D71" s="23">
        <f>D72+D73+D74+D75+D76</f>
        <v>0</v>
      </c>
      <c r="E71" s="38"/>
      <c r="F71" s="23">
        <f>F72+F73+F74+F75+F76</f>
        <v>0</v>
      </c>
      <c r="G71" s="23">
        <f>G72+G73+G74+G75+G76</f>
        <v>0</v>
      </c>
      <c r="H71" s="23"/>
      <c r="I71" s="23">
        <f>I72+I73+I74+I75+I76</f>
        <v>0</v>
      </c>
      <c r="J71" s="23">
        <f>J72+J73+J74+J75+J76</f>
        <v>0</v>
      </c>
      <c r="K71" s="23"/>
      <c r="L71" s="23">
        <f>L72+L73+L74+L75+L76</f>
        <v>0</v>
      </c>
      <c r="M71" s="23">
        <f>M72+M73+M74+M75+M76</f>
        <v>0</v>
      </c>
      <c r="N71" s="23"/>
      <c r="O71" s="23"/>
      <c r="P71" s="23">
        <f>P72+P73+P74+P75+P76</f>
        <v>0</v>
      </c>
      <c r="Q71" s="23">
        <v>0</v>
      </c>
      <c r="R71" s="23">
        <v>0</v>
      </c>
      <c r="S71" s="23">
        <f>S72+S73+S74+S75+S76</f>
        <v>0</v>
      </c>
      <c r="T71" s="23">
        <f>T72+T73+T74+T75+T76</f>
        <v>0</v>
      </c>
      <c r="U71" s="23">
        <f>U72+U73+U74+U75+U76</f>
        <v>0</v>
      </c>
      <c r="V71" s="23">
        <f>V72+V73+V74+V75+V76</f>
        <v>0</v>
      </c>
      <c r="W71" s="23">
        <f>W72+W73+W74+W75+W76</f>
        <v>0</v>
      </c>
      <c r="X71" s="23"/>
      <c r="Y71" s="23">
        <f>Y72+Y73+Y74+Y75+Y76</f>
        <v>0</v>
      </c>
      <c r="Z71" s="23">
        <f>Z72+Z73+Z74+Z75+Z76</f>
        <v>0</v>
      </c>
      <c r="AA71" s="23">
        <f>AA72+AA73+AA74+AA75+AA76</f>
        <v>0</v>
      </c>
      <c r="AB71" s="23">
        <f>AB72+AB73+AB74+AB75+AB76</f>
        <v>0</v>
      </c>
      <c r="AC71" s="23"/>
      <c r="AD71" s="23">
        <f>AD72+AD73+AD74+AD75+AD76</f>
        <v>0</v>
      </c>
      <c r="AE71" s="23">
        <f>AE72+AE73+AE74+AE75+AE76</f>
        <v>0</v>
      </c>
      <c r="AF71" s="23">
        <f>AF72+AF73+AF74+AF75+AF76</f>
        <v>0</v>
      </c>
      <c r="AG71" s="23">
        <f>AG72+AG73+AG74+AG75+AG76</f>
        <v>0</v>
      </c>
      <c r="AH71" s="23"/>
      <c r="AI71" s="23">
        <f>AI72+AI73+AI74+AI75+AI76</f>
        <v>0</v>
      </c>
      <c r="AJ71" s="23">
        <f>AJ72+AJ73+AJ74+AJ75+AJ76</f>
        <v>0</v>
      </c>
      <c r="AK71" s="23"/>
    </row>
    <row r="72" spans="1:37" s="3" customFormat="1" ht="24">
      <c r="A72" s="30" t="s">
        <v>8</v>
      </c>
      <c r="B72" s="31" t="s">
        <v>71</v>
      </c>
      <c r="C72" s="29">
        <f>F72+I72+L72+O72+R72+T72+V72+Y72+AA72+AD72+AF72+AI72</f>
        <v>0</v>
      </c>
      <c r="D72" s="29">
        <f>G72+J72+M72+P72+S72+U72+W72+Z72+AB72+AE72+AG72+AJ72</f>
        <v>0</v>
      </c>
      <c r="E72" s="38"/>
      <c r="F72" s="29">
        <v>0</v>
      </c>
      <c r="G72" s="29">
        <v>0</v>
      </c>
      <c r="H72" s="29"/>
      <c r="I72" s="29">
        <v>0</v>
      </c>
      <c r="J72" s="29">
        <v>0</v>
      </c>
      <c r="K72" s="29"/>
      <c r="L72" s="29">
        <v>0</v>
      </c>
      <c r="M72" s="29">
        <v>0</v>
      </c>
      <c r="N72" s="29"/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/>
    </row>
    <row r="73" spans="1:37" s="3" customFormat="1" ht="24">
      <c r="A73" s="30" t="s">
        <v>9</v>
      </c>
      <c r="B73" s="31" t="s">
        <v>72</v>
      </c>
      <c r="C73" s="29"/>
      <c r="D73" s="29">
        <f>G73+J73+M73+P73+S73+U73+W73+Z73+AB73+AE73+AG73+AJ73</f>
        <v>0</v>
      </c>
      <c r="E73" s="38"/>
      <c r="F73" s="29">
        <v>0</v>
      </c>
      <c r="G73" s="29">
        <v>0</v>
      </c>
      <c r="H73" s="29"/>
      <c r="I73" s="29">
        <v>0</v>
      </c>
      <c r="J73" s="29">
        <v>0</v>
      </c>
      <c r="K73" s="29"/>
      <c r="L73" s="29">
        <v>0</v>
      </c>
      <c r="M73" s="29">
        <v>0</v>
      </c>
      <c r="N73" s="29"/>
      <c r="O73" s="29"/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/>
    </row>
    <row r="74" spans="1:37" s="3" customFormat="1" ht="36">
      <c r="A74" s="32" t="s">
        <v>10</v>
      </c>
      <c r="B74" s="31" t="s">
        <v>73</v>
      </c>
      <c r="C74" s="29">
        <f>F74+I74+L74+O74+R74+T74+V74+Y74+AA74+AD74+AF74+AI74</f>
        <v>0</v>
      </c>
      <c r="D74" s="29">
        <f>G74+J74+M74+P74+S74+U74+W74+Z74+AB74+AE74+AG74+AJ74</f>
        <v>0</v>
      </c>
      <c r="E74" s="38"/>
      <c r="F74" s="42">
        <v>0</v>
      </c>
      <c r="G74" s="42">
        <v>0</v>
      </c>
      <c r="H74" s="42"/>
      <c r="I74" s="42">
        <v>0</v>
      </c>
      <c r="J74" s="42">
        <v>0</v>
      </c>
      <c r="K74" s="29"/>
      <c r="L74" s="42">
        <v>0</v>
      </c>
      <c r="M74" s="42">
        <v>0</v>
      </c>
      <c r="N74" s="29"/>
      <c r="O74" s="42">
        <v>0</v>
      </c>
      <c r="P74" s="42">
        <v>0</v>
      </c>
      <c r="Q74" s="29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29">
        <v>0</v>
      </c>
      <c r="Y74" s="42">
        <v>0</v>
      </c>
      <c r="Z74" s="42">
        <v>0</v>
      </c>
      <c r="AA74" s="42">
        <v>0</v>
      </c>
      <c r="AB74" s="42">
        <v>0</v>
      </c>
      <c r="AC74" s="29">
        <v>0</v>
      </c>
      <c r="AD74" s="42">
        <v>0</v>
      </c>
      <c r="AE74" s="42">
        <v>0</v>
      </c>
      <c r="AF74" s="42">
        <v>0</v>
      </c>
      <c r="AG74" s="42">
        <v>0</v>
      </c>
      <c r="AH74" s="29">
        <v>0</v>
      </c>
      <c r="AI74" s="42">
        <v>0</v>
      </c>
      <c r="AJ74" s="42">
        <v>0</v>
      </c>
      <c r="AK74" s="29"/>
    </row>
    <row r="75" spans="1:37" ht="24">
      <c r="A75" s="30" t="s">
        <v>11</v>
      </c>
      <c r="B75" s="31" t="s">
        <v>74</v>
      </c>
      <c r="C75" s="29"/>
      <c r="D75" s="29">
        <f>G75+J75+M75+P75+S75+U75+W75+Z75+AB75+AE75+AG75+AJ75</f>
        <v>0</v>
      </c>
      <c r="E75" s="38"/>
      <c r="F75" s="42">
        <v>0</v>
      </c>
      <c r="G75" s="42">
        <v>0</v>
      </c>
      <c r="H75" s="42"/>
      <c r="I75" s="42">
        <v>0</v>
      </c>
      <c r="J75" s="42">
        <v>0</v>
      </c>
      <c r="K75" s="29"/>
      <c r="L75" s="42">
        <v>0</v>
      </c>
      <c r="M75" s="42">
        <v>0</v>
      </c>
      <c r="N75" s="29"/>
      <c r="O75" s="42"/>
      <c r="P75" s="42">
        <v>0</v>
      </c>
      <c r="Q75" s="29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29">
        <v>0</v>
      </c>
      <c r="Y75" s="42">
        <v>0</v>
      </c>
      <c r="Z75" s="42">
        <v>0</v>
      </c>
      <c r="AA75" s="42">
        <v>0</v>
      </c>
      <c r="AB75" s="42">
        <v>0</v>
      </c>
      <c r="AC75" s="29">
        <v>0</v>
      </c>
      <c r="AD75" s="42">
        <v>0</v>
      </c>
      <c r="AE75" s="42">
        <v>0</v>
      </c>
      <c r="AF75" s="42">
        <v>0</v>
      </c>
      <c r="AG75" s="42">
        <v>0</v>
      </c>
      <c r="AH75" s="29">
        <v>0</v>
      </c>
      <c r="AI75" s="42">
        <v>0</v>
      </c>
      <c r="AJ75" s="42">
        <v>0</v>
      </c>
      <c r="AK75" s="29"/>
    </row>
    <row r="76" spans="1:37" s="3" customFormat="1" ht="24">
      <c r="A76" s="30" t="s">
        <v>12</v>
      </c>
      <c r="B76" s="31" t="s">
        <v>75</v>
      </c>
      <c r="C76" s="29"/>
      <c r="D76" s="29">
        <f>G76+J76+M76+P76+S76+U76+W76+Z76+AB76+AE76+AG76+AJ76</f>
        <v>0</v>
      </c>
      <c r="E76" s="38"/>
      <c r="F76" s="42">
        <v>0</v>
      </c>
      <c r="G76" s="42">
        <v>0</v>
      </c>
      <c r="H76" s="42"/>
      <c r="I76" s="42">
        <v>0</v>
      </c>
      <c r="J76" s="42">
        <v>0</v>
      </c>
      <c r="K76" s="29"/>
      <c r="L76" s="42">
        <v>0</v>
      </c>
      <c r="M76" s="42">
        <v>0</v>
      </c>
      <c r="N76" s="29"/>
      <c r="O76" s="42"/>
      <c r="P76" s="42">
        <v>0</v>
      </c>
      <c r="Q76" s="29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29">
        <v>0</v>
      </c>
      <c r="Y76" s="42">
        <v>0</v>
      </c>
      <c r="Z76" s="42">
        <v>0</v>
      </c>
      <c r="AA76" s="42">
        <v>0</v>
      </c>
      <c r="AB76" s="42">
        <v>0</v>
      </c>
      <c r="AC76" s="29">
        <v>0</v>
      </c>
      <c r="AD76" s="42">
        <v>0</v>
      </c>
      <c r="AE76" s="42">
        <v>0</v>
      </c>
      <c r="AF76" s="42">
        <v>0</v>
      </c>
      <c r="AG76" s="42">
        <v>0</v>
      </c>
      <c r="AH76" s="29">
        <v>0</v>
      </c>
      <c r="AI76" s="42">
        <v>0</v>
      </c>
      <c r="AJ76" s="42">
        <v>0</v>
      </c>
      <c r="AK76" s="29"/>
    </row>
    <row r="77" spans="1:37" s="3" customFormat="1" ht="12">
      <c r="A77" s="30"/>
      <c r="B77" s="31"/>
      <c r="C77" s="33">
        <f>C78+C79+C80</f>
        <v>0</v>
      </c>
      <c r="D77" s="33">
        <f>D78+D79+D80</f>
        <v>0</v>
      </c>
      <c r="E77" s="38"/>
      <c r="F77" s="33">
        <f>F78+F79+F80</f>
        <v>0</v>
      </c>
      <c r="G77" s="33">
        <f>G78+G79+G80</f>
        <v>0</v>
      </c>
      <c r="H77" s="33">
        <v>0</v>
      </c>
      <c r="I77" s="33">
        <f>I78+I79+I80</f>
        <v>0</v>
      </c>
      <c r="J77" s="33">
        <f>J78+J79+J80</f>
        <v>0</v>
      </c>
      <c r="K77" s="33">
        <v>0</v>
      </c>
      <c r="L77" s="33">
        <f>L78+L79+L80</f>
        <v>0</v>
      </c>
      <c r="M77" s="33">
        <f>M78+M79+M80</f>
        <v>0</v>
      </c>
      <c r="N77" s="33"/>
      <c r="O77" s="33"/>
      <c r="P77" s="33">
        <f>P78+P79+P80</f>
        <v>0</v>
      </c>
      <c r="Q77" s="33">
        <v>0</v>
      </c>
      <c r="R77" s="33">
        <v>0</v>
      </c>
      <c r="S77" s="33">
        <f>S78+S79+S80</f>
        <v>0</v>
      </c>
      <c r="T77" s="33">
        <f>T78+T79+T80</f>
        <v>0</v>
      </c>
      <c r="U77" s="33">
        <f>U78+U79+U80</f>
        <v>0</v>
      </c>
      <c r="V77" s="33">
        <f>V78+V79+V80</f>
        <v>0</v>
      </c>
      <c r="W77" s="33">
        <f>W78+W79+W80</f>
        <v>0</v>
      </c>
      <c r="X77" s="33"/>
      <c r="Y77" s="33">
        <f>Y78+Y79+Y80</f>
        <v>0</v>
      </c>
      <c r="Z77" s="33">
        <f>Z78+Z79+Z80</f>
        <v>0</v>
      </c>
      <c r="AA77" s="33">
        <f>AA78+AA79+AA80</f>
        <v>0</v>
      </c>
      <c r="AB77" s="33">
        <f>AB78+AB79+AB80</f>
        <v>0</v>
      </c>
      <c r="AC77" s="33"/>
      <c r="AD77" s="33">
        <f>AD78+AD79+AD80</f>
        <v>0</v>
      </c>
      <c r="AE77" s="33">
        <f>AE78+AE79+AE80</f>
        <v>0</v>
      </c>
      <c r="AF77" s="33">
        <f>AF78+AF79+AF80</f>
        <v>0</v>
      </c>
      <c r="AG77" s="33">
        <f>AG78+AG79+AG80</f>
        <v>0</v>
      </c>
      <c r="AH77" s="33"/>
      <c r="AI77" s="33">
        <f>AI78+AI79+AI80</f>
        <v>0</v>
      </c>
      <c r="AJ77" s="33">
        <f>AJ78+AJ79+AJ80</f>
        <v>0</v>
      </c>
      <c r="AK77" s="33"/>
    </row>
    <row r="78" spans="1:37" s="3" customFormat="1" ht="24">
      <c r="A78" s="34" t="s">
        <v>13</v>
      </c>
      <c r="B78" s="31" t="s">
        <v>76</v>
      </c>
      <c r="C78" s="29"/>
      <c r="D78" s="29">
        <f>G78+J78+M78+P78+S78+U78+W78+Z78+AB78+AE78+AG78+AJ78</f>
        <v>0</v>
      </c>
      <c r="E78" s="38"/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/>
      <c r="O78" s="23"/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/>
    </row>
    <row r="79" spans="1:37" ht="24">
      <c r="A79" s="25" t="s">
        <v>14</v>
      </c>
      <c r="B79" s="31" t="s">
        <v>77</v>
      </c>
      <c r="C79" s="29"/>
      <c r="D79" s="29">
        <f>G79+J79+M79+P79+S79+U79+W79+Z79+AB79+AE79+AG79+AJ79</f>
        <v>0</v>
      </c>
      <c r="E79" s="38"/>
      <c r="F79" s="23">
        <v>0</v>
      </c>
      <c r="G79" s="23">
        <v>0</v>
      </c>
      <c r="H79" s="23"/>
      <c r="I79" s="23">
        <v>0</v>
      </c>
      <c r="J79" s="23">
        <v>0</v>
      </c>
      <c r="K79" s="23"/>
      <c r="L79" s="23">
        <v>0</v>
      </c>
      <c r="M79" s="23">
        <v>0</v>
      </c>
      <c r="N79" s="23"/>
      <c r="O79" s="23"/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/>
    </row>
    <row r="80" spans="1:37" s="3" customFormat="1" ht="12">
      <c r="A80" s="21" t="s">
        <v>42</v>
      </c>
      <c r="B80" s="31" t="s">
        <v>78</v>
      </c>
      <c r="C80" s="29"/>
      <c r="D80" s="29">
        <f>G80+J80+M80+P80+S80+U80+W80+Z80+AB80+AE80+AG80+AJ80</f>
        <v>0</v>
      </c>
      <c r="E80" s="38"/>
      <c r="F80" s="23">
        <v>0</v>
      </c>
      <c r="G80" s="23">
        <v>0</v>
      </c>
      <c r="H80" s="23"/>
      <c r="I80" s="23">
        <v>0</v>
      </c>
      <c r="J80" s="23">
        <v>0</v>
      </c>
      <c r="K80" s="23"/>
      <c r="L80" s="23">
        <v>0</v>
      </c>
      <c r="M80" s="23">
        <v>0</v>
      </c>
      <c r="N80" s="23"/>
      <c r="O80" s="23"/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/>
    </row>
    <row r="81" spans="1:37" s="3" customFormat="1" ht="12">
      <c r="A81" s="24"/>
      <c r="B81" s="22"/>
      <c r="C81" s="29"/>
      <c r="D81" s="29"/>
      <c r="E81" s="39"/>
      <c r="F81" s="29">
        <v>0</v>
      </c>
      <c r="G81" s="29">
        <v>0</v>
      </c>
      <c r="H81" s="29"/>
      <c r="I81" s="29">
        <v>0</v>
      </c>
      <c r="J81" s="29">
        <v>0</v>
      </c>
      <c r="K81" s="29"/>
      <c r="L81" s="29">
        <v>0</v>
      </c>
      <c r="M81" s="29">
        <v>0</v>
      </c>
      <c r="N81" s="29"/>
      <c r="O81" s="29"/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/>
      <c r="Y81" s="29">
        <v>0</v>
      </c>
      <c r="Z81" s="29">
        <v>0</v>
      </c>
      <c r="AA81" s="29">
        <v>0</v>
      </c>
      <c r="AB81" s="29">
        <v>0</v>
      </c>
      <c r="AC81" s="29"/>
      <c r="AD81" s="29">
        <v>0</v>
      </c>
      <c r="AE81" s="29">
        <v>0</v>
      </c>
      <c r="AF81" s="29">
        <v>0</v>
      </c>
      <c r="AG81" s="29">
        <v>0</v>
      </c>
      <c r="AH81" s="29"/>
      <c r="AI81" s="29">
        <v>0</v>
      </c>
      <c r="AJ81" s="29">
        <v>0</v>
      </c>
      <c r="AK81" s="29"/>
    </row>
    <row r="82" spans="1:37" ht="12">
      <c r="A82" s="21" t="s">
        <v>15</v>
      </c>
      <c r="B82" s="22" t="s">
        <v>16</v>
      </c>
      <c r="C82" s="29">
        <f>F82+I82+L82+O82+R82+T82+V82+Y82+AA82+AD82+AF82+AI82</f>
        <v>0</v>
      </c>
      <c r="D82" s="29">
        <f>G82+J82+M82+P82+S82+U82+W82+Z82+AB82+AE82+AG82+AJ82</f>
        <v>0</v>
      </c>
      <c r="E82" s="38">
        <f>H82+K82+N82+Q82+X82+AC82+AH82+AK82</f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</row>
    <row r="83" spans="1:37" ht="12">
      <c r="A83" s="21"/>
      <c r="B83" s="22"/>
      <c r="C83" s="23"/>
      <c r="D83" s="23"/>
      <c r="E83" s="39"/>
      <c r="F83" s="23">
        <v>0</v>
      </c>
      <c r="G83" s="23">
        <v>0</v>
      </c>
      <c r="H83" s="23"/>
      <c r="I83" s="23">
        <v>0</v>
      </c>
      <c r="J83" s="23">
        <v>0</v>
      </c>
      <c r="K83" s="23"/>
      <c r="L83" s="23">
        <v>0</v>
      </c>
      <c r="M83" s="23">
        <v>0</v>
      </c>
      <c r="N83" s="23"/>
      <c r="O83" s="23"/>
      <c r="P83" s="23">
        <v>0</v>
      </c>
      <c r="Q83" s="23"/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/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/>
      <c r="AI83" s="23">
        <v>0</v>
      </c>
      <c r="AJ83" s="23">
        <v>0</v>
      </c>
      <c r="AK83" s="23"/>
    </row>
    <row r="84" spans="1:37" ht="24">
      <c r="A84" s="35" t="s">
        <v>53</v>
      </c>
      <c r="B84" s="22" t="s">
        <v>54</v>
      </c>
      <c r="C84" s="29">
        <f>F84+I84+L84+O84+R84+T84+V84+Y84+AA84+AD84+AF84+AI84</f>
        <v>0</v>
      </c>
      <c r="D84" s="29">
        <f>G84+J84+M84+P84+S84+U84+W84+Z84+AB84+AE84+AG84+AJ84</f>
        <v>0</v>
      </c>
      <c r="E84" s="38"/>
      <c r="F84" s="23">
        <v>0</v>
      </c>
      <c r="G84" s="23">
        <v>0</v>
      </c>
      <c r="H84" s="23"/>
      <c r="I84" s="23">
        <v>0</v>
      </c>
      <c r="J84" s="23">
        <v>0</v>
      </c>
      <c r="K84" s="23"/>
      <c r="L84" s="23">
        <v>0</v>
      </c>
      <c r="M84" s="23">
        <v>0</v>
      </c>
      <c r="N84" s="23"/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/>
    </row>
    <row r="85" spans="1:37" ht="12">
      <c r="A85" s="21"/>
      <c r="B85" s="22"/>
      <c r="C85" s="29">
        <f>F85+I85+L85+O85+R85+T85+V85+Y85+AA85+AD85+AF85+AI85</f>
        <v>0</v>
      </c>
      <c r="D85" s="29">
        <f>G85+J85+M85+P85+S85+U85+W85+Z85+AB85+AE85+AG85+AJ85</f>
        <v>0</v>
      </c>
      <c r="E85" s="38"/>
      <c r="F85" s="23">
        <v>0</v>
      </c>
      <c r="G85" s="23">
        <v>0</v>
      </c>
      <c r="H85" s="23"/>
      <c r="I85" s="23">
        <v>0</v>
      </c>
      <c r="J85" s="23">
        <v>0</v>
      </c>
      <c r="K85" s="23"/>
      <c r="L85" s="23">
        <v>0</v>
      </c>
      <c r="M85" s="23">
        <v>0</v>
      </c>
      <c r="N85" s="23"/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/>
      <c r="Y85" s="23">
        <v>0</v>
      </c>
      <c r="Z85" s="23">
        <v>0</v>
      </c>
      <c r="AA85" s="23">
        <v>0</v>
      </c>
      <c r="AB85" s="23">
        <v>0</v>
      </c>
      <c r="AC85" s="23"/>
      <c r="AD85" s="23">
        <v>0</v>
      </c>
      <c r="AE85" s="23">
        <v>0</v>
      </c>
      <c r="AF85" s="23">
        <v>0</v>
      </c>
      <c r="AG85" s="23">
        <v>0</v>
      </c>
      <c r="AH85" s="23"/>
      <c r="AI85" s="23">
        <v>0</v>
      </c>
      <c r="AJ85" s="23">
        <v>0</v>
      </c>
      <c r="AK85" s="23"/>
    </row>
    <row r="86" spans="1:37" ht="48">
      <c r="A86" s="35" t="s">
        <v>79</v>
      </c>
      <c r="B86" s="64" t="s">
        <v>80</v>
      </c>
      <c r="C86" s="29"/>
      <c r="D86" s="29">
        <f>G86+J86+M86+P86+S86+U86+W86+Z86+AB86+AE86+AG86+AJ86</f>
        <v>0</v>
      </c>
      <c r="E86" s="38"/>
      <c r="F86" s="23">
        <v>0</v>
      </c>
      <c r="G86" s="23">
        <v>0</v>
      </c>
      <c r="H86" s="23"/>
      <c r="I86" s="23">
        <v>0</v>
      </c>
      <c r="J86" s="23">
        <v>0</v>
      </c>
      <c r="K86" s="23"/>
      <c r="L86" s="23">
        <v>0</v>
      </c>
      <c r="M86" s="23">
        <v>0</v>
      </c>
      <c r="N86" s="23"/>
      <c r="O86" s="23"/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/>
    </row>
    <row r="87" spans="1:37" ht="12">
      <c r="A87" s="21" t="s">
        <v>69</v>
      </c>
      <c r="B87" s="22" t="s">
        <v>70</v>
      </c>
      <c r="C87" s="29">
        <f>F87+I87+L87+O87+R87+T87+V87+Y87+AA87+AD87+AF87+AI87</f>
        <v>0</v>
      </c>
      <c r="D87" s="29">
        <f>G87+J87+M87+P87+S87+U87+W87+Z87+AB87+AE87+AG87+AJ87</f>
        <v>0</v>
      </c>
      <c r="E87" s="38"/>
      <c r="F87" s="23">
        <v>0</v>
      </c>
      <c r="G87" s="23">
        <v>0</v>
      </c>
      <c r="H87" s="23"/>
      <c r="I87" s="23">
        <v>0</v>
      </c>
      <c r="J87" s="23">
        <v>0</v>
      </c>
      <c r="K87" s="23"/>
      <c r="L87" s="23">
        <v>0</v>
      </c>
      <c r="M87" s="23">
        <v>0</v>
      </c>
      <c r="N87" s="23"/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/>
    </row>
    <row r="88" spans="1:37" ht="36">
      <c r="A88" s="35" t="s">
        <v>61</v>
      </c>
      <c r="B88" s="22" t="s">
        <v>60</v>
      </c>
      <c r="C88" s="29"/>
      <c r="D88" s="29">
        <f>G88+J88+M88+P88+S88+U88+W88+Z88+AB88+AE88+AG88+AJ88</f>
        <v>0</v>
      </c>
      <c r="E88" s="38"/>
      <c r="F88" s="23">
        <v>0</v>
      </c>
      <c r="G88" s="23">
        <v>0</v>
      </c>
      <c r="H88" s="23"/>
      <c r="I88" s="23">
        <v>0</v>
      </c>
      <c r="J88" s="23">
        <v>0</v>
      </c>
      <c r="K88" s="23"/>
      <c r="L88" s="23">
        <v>0</v>
      </c>
      <c r="M88" s="23">
        <v>0</v>
      </c>
      <c r="N88" s="23"/>
      <c r="O88" s="23"/>
      <c r="P88" s="23">
        <v>0</v>
      </c>
      <c r="Q88" s="23"/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/>
    </row>
    <row r="89" spans="1:37" ht="12">
      <c r="A89" s="21"/>
      <c r="B89" s="22"/>
      <c r="C89" s="23"/>
      <c r="D89" s="23"/>
      <c r="E89" s="38"/>
      <c r="F89" s="23">
        <v>0</v>
      </c>
      <c r="G89" s="23">
        <v>0</v>
      </c>
      <c r="H89" s="23"/>
      <c r="I89" s="23">
        <v>0</v>
      </c>
      <c r="J89" s="23">
        <v>0</v>
      </c>
      <c r="K89" s="23"/>
      <c r="L89" s="23">
        <v>0</v>
      </c>
      <c r="M89" s="23">
        <v>0</v>
      </c>
      <c r="N89" s="23"/>
      <c r="O89" s="23"/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/>
    </row>
    <row r="90" spans="1:37" ht="12">
      <c r="A90" s="21" t="s">
        <v>55</v>
      </c>
      <c r="B90" s="22" t="s">
        <v>17</v>
      </c>
      <c r="C90" s="29">
        <f>F90+I90+L90+O90+R90+T90+V90+Y90+AA90+AD90+AF90+AI90</f>
        <v>0</v>
      </c>
      <c r="D90" s="29">
        <f>G90+J90+M90+P90+S90+U90+W90+Z90+AB90+AE90+AG90+AJ90</f>
        <v>0</v>
      </c>
      <c r="E90" s="38"/>
      <c r="F90" s="23">
        <v>0</v>
      </c>
      <c r="G90" s="23">
        <v>0</v>
      </c>
      <c r="H90" s="23"/>
      <c r="I90" s="23">
        <v>0</v>
      </c>
      <c r="J90" s="23">
        <v>0</v>
      </c>
      <c r="K90" s="23"/>
      <c r="L90" s="23">
        <v>0</v>
      </c>
      <c r="M90" s="23">
        <v>0</v>
      </c>
      <c r="N90" s="23"/>
      <c r="O90" s="23">
        <v>0</v>
      </c>
      <c r="P90" s="23">
        <v>0</v>
      </c>
      <c r="Q90" s="23"/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/>
    </row>
    <row r="91" spans="1:37" ht="12">
      <c r="A91" s="24"/>
      <c r="B91" s="31"/>
      <c r="C91" s="29"/>
      <c r="D91" s="29"/>
      <c r="E91" s="3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>
        <v>0</v>
      </c>
      <c r="AF91" s="29">
        <v>0</v>
      </c>
      <c r="AG91" s="29"/>
      <c r="AH91" s="29"/>
      <c r="AI91" s="29"/>
      <c r="AJ91" s="29"/>
      <c r="AK91" s="29"/>
    </row>
    <row r="92" spans="1:37" ht="12">
      <c r="A92" s="21" t="s">
        <v>18</v>
      </c>
      <c r="B92" s="22" t="s">
        <v>19</v>
      </c>
      <c r="C92" s="29">
        <f>F92+I92+L92+O92+R92+T92+V92+Y92+AA92+AD92+AF92+AI92</f>
        <v>0</v>
      </c>
      <c r="D92" s="29">
        <f>G92+J92+M92+P92+S92+U92+W92+Z92+AB92+AE92+AG92+AJ92</f>
        <v>0</v>
      </c>
      <c r="E92" s="38"/>
      <c r="F92" s="23">
        <v>0</v>
      </c>
      <c r="G92" s="23">
        <v>0</v>
      </c>
      <c r="H92" s="23"/>
      <c r="I92" s="23">
        <v>0</v>
      </c>
      <c r="J92" s="23">
        <v>0</v>
      </c>
      <c r="K92" s="23"/>
      <c r="L92" s="23">
        <v>0</v>
      </c>
      <c r="M92" s="23">
        <v>0</v>
      </c>
      <c r="N92" s="23"/>
      <c r="O92" s="23">
        <v>0</v>
      </c>
      <c r="P92" s="23">
        <v>0</v>
      </c>
      <c r="Q92" s="23"/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/>
    </row>
    <row r="93" spans="1:37" ht="12">
      <c r="A93" s="21"/>
      <c r="B93" s="22"/>
      <c r="C93" s="23"/>
      <c r="D93" s="23"/>
      <c r="E93" s="3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>
        <v>0</v>
      </c>
      <c r="AG93" s="23"/>
      <c r="AH93" s="23"/>
      <c r="AI93" s="23"/>
      <c r="AJ93" s="23"/>
      <c r="AK93" s="23"/>
    </row>
    <row r="94" spans="1:37" ht="12">
      <c r="A94" s="21" t="s">
        <v>20</v>
      </c>
      <c r="B94" s="22" t="s">
        <v>21</v>
      </c>
      <c r="C94" s="23">
        <f>C95+C96+C97+C98+C99+C100+C101</f>
        <v>0</v>
      </c>
      <c r="D94" s="23">
        <f>D95+D96+D97+D98+D99+D100+D101</f>
        <v>0</v>
      </c>
      <c r="E94" s="38"/>
      <c r="F94" s="23">
        <f>F95+F96+F97+F98+F99+F100+F101</f>
        <v>0</v>
      </c>
      <c r="G94" s="23">
        <f>G95+G96+G97+G98+G99+G100+G101</f>
        <v>0</v>
      </c>
      <c r="H94" s="23"/>
      <c r="I94" s="23">
        <f>I95+I96+I97+I98+I99+I100+I101</f>
        <v>0</v>
      </c>
      <c r="J94" s="23">
        <f>J95+J96+J97+J98+J99+J100+J101</f>
        <v>0</v>
      </c>
      <c r="K94" s="23"/>
      <c r="L94" s="23">
        <f>L95+L96+L97+L98+L99+L100+L101</f>
        <v>0</v>
      </c>
      <c r="M94" s="23">
        <f>M95+M96+M97+M98+M99+M100+M101</f>
        <v>0</v>
      </c>
      <c r="N94" s="23"/>
      <c r="O94" s="23">
        <f>O95+O96+O97+O98+O99+O100+O101</f>
        <v>0</v>
      </c>
      <c r="P94" s="23">
        <f>P95+P96+P97+P98+P99+P100+P101</f>
        <v>0</v>
      </c>
      <c r="Q94" s="23"/>
      <c r="R94" s="23">
        <f aca="true" t="shared" si="98" ref="R94:W94">R95+R96+R97+R98+R99+R100+R101</f>
        <v>0</v>
      </c>
      <c r="S94" s="23">
        <f t="shared" si="98"/>
        <v>0</v>
      </c>
      <c r="T94" s="23">
        <f t="shared" si="98"/>
        <v>0</v>
      </c>
      <c r="U94" s="23">
        <f t="shared" si="98"/>
        <v>0</v>
      </c>
      <c r="V94" s="23">
        <f t="shared" si="98"/>
        <v>0</v>
      </c>
      <c r="W94" s="23">
        <f t="shared" si="98"/>
        <v>0</v>
      </c>
      <c r="X94" s="23"/>
      <c r="Y94" s="23">
        <f>Y95+Y96+Y97+Y98+Y99+Y100+Y101</f>
        <v>0</v>
      </c>
      <c r="Z94" s="23">
        <f>Z95+Z96+Z97+Z98+Z99+Z100+Z101</f>
        <v>0</v>
      </c>
      <c r="AA94" s="23">
        <f>AA95+AA96+AA97+AA98+AA99+AA100+AA101</f>
        <v>0</v>
      </c>
      <c r="AB94" s="23">
        <f>AB95+AB96+AB97+AB98+AB99+AB100+AB101</f>
        <v>0</v>
      </c>
      <c r="AC94" s="23"/>
      <c r="AD94" s="23"/>
      <c r="AE94" s="23">
        <f>AE95+AE96+AE97+AE98+AE99+AE100+AE101</f>
        <v>0</v>
      </c>
      <c r="AF94" s="23">
        <f>AF95+AF96+AF97+AF98+AF99+AF100+AF101</f>
        <v>0</v>
      </c>
      <c r="AG94" s="23">
        <f>AG95+AG96+AG97+AG98+AG99+AG100+AG101</f>
        <v>0</v>
      </c>
      <c r="AH94" s="23"/>
      <c r="AI94" s="23">
        <f>AI95+AI96+AI97+AI98+AI99+AI100+AI101</f>
        <v>0</v>
      </c>
      <c r="AJ94" s="23">
        <f>AJ95+AJ96+AJ97+AJ98+AJ99+AJ100+AJ101</f>
        <v>0</v>
      </c>
      <c r="AK94" s="23"/>
    </row>
    <row r="95" spans="1:37" ht="12">
      <c r="A95" s="24" t="s">
        <v>22</v>
      </c>
      <c r="B95" s="31" t="s">
        <v>81</v>
      </c>
      <c r="C95" s="29">
        <f aca="true" t="shared" si="99" ref="C95:D98">F95+I95+L95+O95+R95+T95+V95+Y95+AA95+AD95+AF95+AI95</f>
        <v>0</v>
      </c>
      <c r="D95" s="29">
        <f t="shared" si="99"/>
        <v>0</v>
      </c>
      <c r="E95" s="38">
        <f>H95+K95+N95+Q95+X95+AC95+AH95+AK95</f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</row>
    <row r="96" spans="1:37" s="3" customFormat="1" ht="12">
      <c r="A96" s="24" t="s">
        <v>23</v>
      </c>
      <c r="B96" s="31" t="s">
        <v>82</v>
      </c>
      <c r="C96" s="29">
        <f t="shared" si="99"/>
        <v>0</v>
      </c>
      <c r="D96" s="29">
        <f t="shared" si="99"/>
        <v>0</v>
      </c>
      <c r="E96" s="38"/>
      <c r="F96" s="29">
        <v>0</v>
      </c>
      <c r="G96" s="29">
        <v>0</v>
      </c>
      <c r="H96" s="29"/>
      <c r="I96" s="29">
        <v>0</v>
      </c>
      <c r="J96" s="29">
        <v>0</v>
      </c>
      <c r="K96" s="29"/>
      <c r="L96" s="29">
        <v>0</v>
      </c>
      <c r="M96" s="29">
        <v>0</v>
      </c>
      <c r="N96" s="29"/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/>
    </row>
    <row r="97" spans="1:37" ht="36">
      <c r="A97" s="30" t="s">
        <v>24</v>
      </c>
      <c r="B97" s="31" t="s">
        <v>83</v>
      </c>
      <c r="C97" s="29">
        <f t="shared" si="99"/>
        <v>0</v>
      </c>
      <c r="D97" s="29">
        <f t="shared" si="99"/>
        <v>0</v>
      </c>
      <c r="E97" s="38"/>
      <c r="F97" s="29">
        <v>0</v>
      </c>
      <c r="G97" s="29">
        <v>0</v>
      </c>
      <c r="H97" s="29"/>
      <c r="I97" s="29">
        <v>0</v>
      </c>
      <c r="J97" s="29">
        <v>0</v>
      </c>
      <c r="K97" s="29"/>
      <c r="L97" s="29">
        <v>0</v>
      </c>
      <c r="M97" s="29">
        <v>0</v>
      </c>
      <c r="N97" s="29"/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/>
    </row>
    <row r="98" spans="1:37" s="7" customFormat="1" ht="12">
      <c r="A98" s="24" t="s">
        <v>25</v>
      </c>
      <c r="B98" s="31" t="s">
        <v>84</v>
      </c>
      <c r="C98" s="29">
        <f t="shared" si="99"/>
        <v>0</v>
      </c>
      <c r="D98" s="29">
        <f t="shared" si="99"/>
        <v>0</v>
      </c>
      <c r="E98" s="38"/>
      <c r="F98" s="29">
        <v>0</v>
      </c>
      <c r="G98" s="29">
        <v>0</v>
      </c>
      <c r="H98" s="29"/>
      <c r="I98" s="29">
        <v>0</v>
      </c>
      <c r="J98" s="29">
        <v>0</v>
      </c>
      <c r="K98" s="29"/>
      <c r="L98" s="29">
        <v>0</v>
      </c>
      <c r="M98" s="29">
        <v>0</v>
      </c>
      <c r="N98" s="29"/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/>
    </row>
    <row r="99" spans="1:37" s="7" customFormat="1" ht="12">
      <c r="A99" s="24" t="s">
        <v>26</v>
      </c>
      <c r="B99" s="31" t="s">
        <v>85</v>
      </c>
      <c r="C99" s="29"/>
      <c r="D99" s="29">
        <f>G99+J99+M99+P99+S99+U99+W99+Z99+AB99+AE99+AG99+AJ99</f>
        <v>0</v>
      </c>
      <c r="E99" s="38"/>
      <c r="F99" s="29">
        <v>0</v>
      </c>
      <c r="G99" s="29">
        <v>0</v>
      </c>
      <c r="H99" s="29"/>
      <c r="I99" s="29">
        <v>0</v>
      </c>
      <c r="J99" s="29">
        <v>0</v>
      </c>
      <c r="K99" s="29"/>
      <c r="L99" s="29">
        <v>0</v>
      </c>
      <c r="M99" s="29">
        <v>0</v>
      </c>
      <c r="N99" s="29"/>
      <c r="O99" s="29">
        <v>0</v>
      </c>
      <c r="P99" s="29">
        <v>0</v>
      </c>
      <c r="Q99" s="29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/>
    </row>
    <row r="100" spans="1:37" s="5" customFormat="1" ht="12">
      <c r="A100" s="24" t="s">
        <v>27</v>
      </c>
      <c r="B100" s="31" t="s">
        <v>86</v>
      </c>
      <c r="C100" s="29">
        <f>F100+I100+L100+O100+R100+T100+V100+Y100+AA100+AD100+AF100+AI100</f>
        <v>0</v>
      </c>
      <c r="D100" s="29">
        <f>G100+J100+M100+P100+S100+U100+W100+Z100+AB100+AE100+AG100+AJ100</f>
        <v>0</v>
      </c>
      <c r="E100" s="38"/>
      <c r="F100" s="29">
        <v>0</v>
      </c>
      <c r="G100" s="29">
        <v>0</v>
      </c>
      <c r="H100" s="29"/>
      <c r="I100" s="29">
        <v>0</v>
      </c>
      <c r="J100" s="29">
        <v>0</v>
      </c>
      <c r="K100" s="29"/>
      <c r="L100" s="29">
        <v>0</v>
      </c>
      <c r="M100" s="29">
        <v>0</v>
      </c>
      <c r="N100" s="29"/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/>
    </row>
    <row r="101" spans="1:37" ht="12">
      <c r="A101" s="24" t="s">
        <v>28</v>
      </c>
      <c r="B101" s="31" t="s">
        <v>87</v>
      </c>
      <c r="C101" s="29">
        <f>F101+I101+L101+O101+R101+T101+V101+Y101+AA101+AD101+AF101+AI101</f>
        <v>0</v>
      </c>
      <c r="D101" s="29">
        <f>G101+J101+M101+P101+S101+U101+W101+Z101+AB101+AE101+AG101+AJ101</f>
        <v>0</v>
      </c>
      <c r="E101" s="38"/>
      <c r="F101" s="29">
        <v>0</v>
      </c>
      <c r="G101" s="29">
        <v>0</v>
      </c>
      <c r="H101" s="29"/>
      <c r="I101" s="29">
        <v>0</v>
      </c>
      <c r="J101" s="29">
        <v>0</v>
      </c>
      <c r="K101" s="29"/>
      <c r="L101" s="29">
        <v>0</v>
      </c>
      <c r="M101" s="29">
        <v>0</v>
      </c>
      <c r="N101" s="29"/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/>
    </row>
    <row r="102" spans="1:37" ht="12">
      <c r="A102" s="24"/>
      <c r="B102" s="31"/>
      <c r="C102" s="29"/>
      <c r="D102" s="29"/>
      <c r="E102" s="3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2">
      <c r="A103" s="21" t="s">
        <v>29</v>
      </c>
      <c r="B103" s="22" t="s">
        <v>30</v>
      </c>
      <c r="C103" s="23">
        <f>C104+C105</f>
        <v>0</v>
      </c>
      <c r="D103" s="23">
        <f>D104+D105</f>
        <v>0</v>
      </c>
      <c r="E103" s="38"/>
      <c r="F103" s="23">
        <f aca="true" t="shared" si="100" ref="F103:N103">F104+F105</f>
        <v>0</v>
      </c>
      <c r="G103" s="23">
        <f t="shared" si="100"/>
        <v>0</v>
      </c>
      <c r="H103" s="23">
        <f t="shared" si="100"/>
        <v>0</v>
      </c>
      <c r="I103" s="23">
        <f t="shared" si="100"/>
        <v>0</v>
      </c>
      <c r="J103" s="23">
        <f t="shared" si="100"/>
        <v>0</v>
      </c>
      <c r="K103" s="23">
        <f t="shared" si="100"/>
        <v>0</v>
      </c>
      <c r="L103" s="23">
        <f t="shared" si="100"/>
        <v>0</v>
      </c>
      <c r="M103" s="23">
        <f t="shared" si="100"/>
        <v>0</v>
      </c>
      <c r="N103" s="23">
        <f t="shared" si="100"/>
        <v>0</v>
      </c>
      <c r="O103" s="23">
        <v>0</v>
      </c>
      <c r="P103" s="23">
        <f>P104+P105</f>
        <v>0</v>
      </c>
      <c r="Q103" s="23">
        <v>0</v>
      </c>
      <c r="R103" s="23">
        <v>0</v>
      </c>
      <c r="S103" s="23">
        <f>S104+S105</f>
        <v>0</v>
      </c>
      <c r="T103" s="23">
        <f>T104+T105</f>
        <v>0</v>
      </c>
      <c r="U103" s="23">
        <f>U104+U105</f>
        <v>0</v>
      </c>
      <c r="V103" s="23">
        <f>V104+V105</f>
        <v>0</v>
      </c>
      <c r="W103" s="23">
        <f>W104+W105</f>
        <v>0</v>
      </c>
      <c r="X103" s="23"/>
      <c r="Y103" s="23">
        <f aca="true" t="shared" si="101" ref="Y103:AG103">Y104+Y105</f>
        <v>0</v>
      </c>
      <c r="Z103" s="23">
        <f t="shared" si="101"/>
        <v>0</v>
      </c>
      <c r="AA103" s="23">
        <f t="shared" si="101"/>
        <v>0</v>
      </c>
      <c r="AB103" s="23">
        <f t="shared" si="101"/>
        <v>0</v>
      </c>
      <c r="AC103" s="23"/>
      <c r="AD103" s="23">
        <f t="shared" si="101"/>
        <v>0</v>
      </c>
      <c r="AE103" s="23">
        <f t="shared" si="101"/>
        <v>0</v>
      </c>
      <c r="AF103" s="23">
        <f t="shared" si="101"/>
        <v>0</v>
      </c>
      <c r="AG103" s="23">
        <f t="shared" si="101"/>
        <v>0</v>
      </c>
      <c r="AH103" s="23"/>
      <c r="AI103" s="23">
        <f>AI104+AI105</f>
        <v>0</v>
      </c>
      <c r="AJ103" s="23">
        <f>AJ104+AJ105</f>
        <v>0</v>
      </c>
      <c r="AK103" s="23"/>
    </row>
    <row r="104" spans="1:37" s="6" customFormat="1" ht="36">
      <c r="A104" s="68" t="s">
        <v>56</v>
      </c>
      <c r="B104" s="31" t="s">
        <v>88</v>
      </c>
      <c r="C104" s="29"/>
      <c r="D104" s="29">
        <f>G104+J104+M104+P104+S104+U104+W104+Z104+AB104+AE104+AG104+AJ104</f>
        <v>0</v>
      </c>
      <c r="E104" s="38">
        <f>H104+K104+N104+Q104+X104+AC104+AH104+AK104</f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/>
      <c r="P104" s="29">
        <v>0</v>
      </c>
      <c r="Q104" s="29">
        <v>0</v>
      </c>
      <c r="R104" s="29"/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</row>
    <row r="105" spans="1:37" s="2" customFormat="1" ht="12">
      <c r="A105" s="24" t="s">
        <v>31</v>
      </c>
      <c r="B105" s="31" t="s">
        <v>89</v>
      </c>
      <c r="C105" s="29">
        <f>F105+I105+L105+O105+R105+T105+V105+Y105+AA105+AD105+AF105+AI105</f>
        <v>0</v>
      </c>
      <c r="D105" s="29">
        <f>G105+J105+M105+P105+S105+U105+W105+Z105+AB105+AE105+AG105+AJ105</f>
        <v>0</v>
      </c>
      <c r="E105" s="38"/>
      <c r="F105" s="36">
        <v>0</v>
      </c>
      <c r="G105" s="36">
        <v>0</v>
      </c>
      <c r="H105" s="36"/>
      <c r="I105" s="36">
        <v>0</v>
      </c>
      <c r="J105" s="36">
        <v>0</v>
      </c>
      <c r="K105" s="36"/>
      <c r="L105" s="36">
        <v>0</v>
      </c>
      <c r="M105" s="36">
        <v>0</v>
      </c>
      <c r="N105" s="36"/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/>
    </row>
    <row r="106" spans="1:37" s="1" customFormat="1" ht="12">
      <c r="A106" s="24"/>
      <c r="B106" s="31"/>
      <c r="C106" s="36"/>
      <c r="D106" s="36"/>
      <c r="E106" s="39"/>
      <c r="F106" s="36"/>
      <c r="G106" s="36"/>
      <c r="H106" s="36"/>
      <c r="I106" s="36"/>
      <c r="J106" s="36"/>
      <c r="K106" s="36"/>
      <c r="L106" s="36"/>
      <c r="M106" s="36"/>
      <c r="N106" s="36"/>
      <c r="O106" s="36">
        <v>0</v>
      </c>
      <c r="P106" s="36"/>
      <c r="Q106" s="36">
        <v>0</v>
      </c>
      <c r="R106" s="36">
        <v>0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s="3" customFormat="1" ht="12">
      <c r="A107" s="21" t="s">
        <v>57</v>
      </c>
      <c r="B107" s="22" t="s">
        <v>32</v>
      </c>
      <c r="C107" s="29">
        <f>F107+I107+L107+O107+R107+T107+V107+Y107+AA107+AD107+AF107+AI107</f>
        <v>0</v>
      </c>
      <c r="D107" s="29">
        <f>G107+J107+M107+P107+S107+U107+W107+Z107+AB107+AE107+AG107+AJ107</f>
        <v>0</v>
      </c>
      <c r="E107" s="38"/>
      <c r="F107" s="37">
        <v>0</v>
      </c>
      <c r="G107" s="37">
        <v>0</v>
      </c>
      <c r="H107" s="37"/>
      <c r="I107" s="37">
        <v>0</v>
      </c>
      <c r="J107" s="37">
        <v>0</v>
      </c>
      <c r="K107" s="37"/>
      <c r="L107" s="37">
        <v>0</v>
      </c>
      <c r="M107" s="37">
        <v>0</v>
      </c>
      <c r="N107" s="37"/>
      <c r="O107" s="37">
        <v>0</v>
      </c>
      <c r="P107" s="37">
        <v>0</v>
      </c>
      <c r="Q107" s="37"/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/>
    </row>
    <row r="108" spans="1:37" s="3" customFormat="1" ht="12">
      <c r="A108" s="21"/>
      <c r="B108" s="22"/>
      <c r="C108" s="36"/>
      <c r="D108" s="36"/>
      <c r="E108" s="3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s="3" customFormat="1" ht="12">
      <c r="A109" s="21" t="s">
        <v>35</v>
      </c>
      <c r="B109" s="22" t="s">
        <v>36</v>
      </c>
      <c r="C109" s="29">
        <f>F109+I109+L109+O109+R109+T109+V109+Y109+AA109+AD109+AF109+AI109</f>
        <v>0</v>
      </c>
      <c r="D109" s="29">
        <f>G109+J109+M109+P109+S109+U109+W109+Z109+AB109+AE109+AG109+AJ109</f>
        <v>0</v>
      </c>
      <c r="E109" s="38"/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/>
      <c r="L109" s="37">
        <v>0</v>
      </c>
      <c r="M109" s="37">
        <v>0</v>
      </c>
      <c r="N109" s="37"/>
      <c r="O109" s="37">
        <v>0</v>
      </c>
      <c r="P109" s="37">
        <v>0</v>
      </c>
      <c r="Q109" s="37"/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/>
    </row>
    <row r="110" spans="1:37" s="3" customFormat="1" ht="12">
      <c r="A110" s="21"/>
      <c r="B110" s="22"/>
      <c r="C110" s="37"/>
      <c r="D110" s="37"/>
      <c r="E110" s="39"/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/>
      <c r="L110" s="37">
        <v>0</v>
      </c>
      <c r="M110" s="37">
        <v>0</v>
      </c>
      <c r="N110" s="37"/>
      <c r="O110" s="37">
        <v>0</v>
      </c>
      <c r="P110" s="37">
        <v>0</v>
      </c>
      <c r="Q110" s="37"/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/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/>
      <c r="AI110" s="37">
        <v>0</v>
      </c>
      <c r="AJ110" s="37">
        <v>0</v>
      </c>
      <c r="AK110" s="37"/>
    </row>
    <row r="111" spans="1:37" s="3" customFormat="1" ht="12">
      <c r="A111" s="21" t="s">
        <v>33</v>
      </c>
      <c r="B111" s="22"/>
      <c r="C111" s="29">
        <f aca="true" t="shared" si="102" ref="C111:D113">F111+I111+L111+O111+R111+T111+V111+Y111+AA111+AD111+AF111+AI111</f>
        <v>0</v>
      </c>
      <c r="D111" s="29">
        <f t="shared" si="102"/>
        <v>0</v>
      </c>
      <c r="E111" s="38"/>
      <c r="F111" s="37">
        <f>F112+F113</f>
        <v>0</v>
      </c>
      <c r="G111" s="37">
        <f>G112+G113</f>
        <v>0</v>
      </c>
      <c r="H111" s="37"/>
      <c r="I111" s="37">
        <f>I112+I113</f>
        <v>0</v>
      </c>
      <c r="J111" s="37">
        <f>J112+J113</f>
        <v>0</v>
      </c>
      <c r="K111" s="37"/>
      <c r="L111" s="37">
        <f>L112+L113</f>
        <v>0</v>
      </c>
      <c r="M111" s="37">
        <f>M112+M113</f>
        <v>0</v>
      </c>
      <c r="N111" s="37"/>
      <c r="O111" s="37">
        <f>O112+O113</f>
        <v>0</v>
      </c>
      <c r="P111" s="37">
        <f>P112+P113</f>
        <v>0</v>
      </c>
      <c r="Q111" s="37"/>
      <c r="R111" s="37">
        <f aca="true" t="shared" si="103" ref="R111:W111">R112+R113</f>
        <v>0</v>
      </c>
      <c r="S111" s="37">
        <f t="shared" si="103"/>
        <v>0</v>
      </c>
      <c r="T111" s="37">
        <f t="shared" si="103"/>
        <v>0</v>
      </c>
      <c r="U111" s="37">
        <f t="shared" si="103"/>
        <v>0</v>
      </c>
      <c r="V111" s="37">
        <f t="shared" si="103"/>
        <v>0</v>
      </c>
      <c r="W111" s="37">
        <f t="shared" si="103"/>
        <v>0</v>
      </c>
      <c r="X111" s="37"/>
      <c r="Y111" s="37">
        <f>Y112+Y113</f>
        <v>0</v>
      </c>
      <c r="Z111" s="37">
        <f>Z112+Z113</f>
        <v>0</v>
      </c>
      <c r="AA111" s="37">
        <f>AA112+AA113</f>
        <v>0</v>
      </c>
      <c r="AB111" s="37">
        <f>AB112+AB113</f>
        <v>0</v>
      </c>
      <c r="AC111" s="37">
        <v>0</v>
      </c>
      <c r="AD111" s="37">
        <f>AD112+AD113</f>
        <v>0</v>
      </c>
      <c r="AE111" s="37">
        <v>0</v>
      </c>
      <c r="AF111" s="37">
        <v>0</v>
      </c>
      <c r="AG111" s="37">
        <f>AG112+AG113</f>
        <v>0</v>
      </c>
      <c r="AH111" s="37"/>
      <c r="AI111" s="37">
        <f>AI112+AI113</f>
        <v>0</v>
      </c>
      <c r="AJ111" s="37">
        <f>AJ112+AJ113</f>
        <v>0</v>
      </c>
      <c r="AK111" s="37"/>
    </row>
    <row r="112" spans="1:37" ht="12">
      <c r="A112" s="24" t="s">
        <v>58</v>
      </c>
      <c r="B112" s="22"/>
      <c r="C112" s="29">
        <f t="shared" si="102"/>
        <v>0</v>
      </c>
      <c r="D112" s="29">
        <f t="shared" si="102"/>
        <v>0</v>
      </c>
      <c r="E112" s="38"/>
      <c r="F112" s="36">
        <v>0</v>
      </c>
      <c r="G112" s="36">
        <v>0</v>
      </c>
      <c r="H112" s="36"/>
      <c r="I112" s="36">
        <v>0</v>
      </c>
      <c r="J112" s="36">
        <v>0</v>
      </c>
      <c r="K112" s="36"/>
      <c r="L112" s="36">
        <v>0</v>
      </c>
      <c r="M112" s="36">
        <v>0</v>
      </c>
      <c r="N112" s="36"/>
      <c r="O112" s="36">
        <v>0</v>
      </c>
      <c r="P112" s="36">
        <v>0</v>
      </c>
      <c r="Q112" s="36"/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/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/>
      <c r="AI112" s="36">
        <v>0</v>
      </c>
      <c r="AJ112" s="36">
        <v>0</v>
      </c>
      <c r="AK112" s="36"/>
    </row>
    <row r="113" spans="1:37" ht="12">
      <c r="A113" s="65" t="s">
        <v>59</v>
      </c>
      <c r="B113" s="66"/>
      <c r="C113" s="29">
        <f t="shared" si="102"/>
        <v>0</v>
      </c>
      <c r="D113" s="29">
        <f t="shared" si="102"/>
        <v>0</v>
      </c>
      <c r="E113" s="38"/>
      <c r="F113" s="44">
        <v>0</v>
      </c>
      <c r="G113" s="44">
        <v>0</v>
      </c>
      <c r="H113" s="36">
        <v>0</v>
      </c>
      <c r="I113" s="44">
        <v>0</v>
      </c>
      <c r="J113" s="44">
        <v>0</v>
      </c>
      <c r="K113" s="36"/>
      <c r="L113" s="44">
        <v>0</v>
      </c>
      <c r="M113" s="44">
        <v>0</v>
      </c>
      <c r="N113" s="36"/>
      <c r="O113" s="44">
        <v>0</v>
      </c>
      <c r="P113" s="44">
        <v>0</v>
      </c>
      <c r="Q113" s="36"/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36"/>
      <c r="Y113" s="44">
        <v>0</v>
      </c>
      <c r="Z113" s="44">
        <v>0</v>
      </c>
      <c r="AA113" s="44">
        <v>0</v>
      </c>
      <c r="AB113" s="44">
        <v>0</v>
      </c>
      <c r="AC113" s="36"/>
      <c r="AD113" s="44">
        <v>0</v>
      </c>
      <c r="AE113" s="44">
        <v>0</v>
      </c>
      <c r="AF113" s="44">
        <v>0</v>
      </c>
      <c r="AG113" s="44">
        <v>0</v>
      </c>
      <c r="AH113" s="36"/>
      <c r="AI113" s="44">
        <v>0</v>
      </c>
      <c r="AJ113" s="44">
        <v>0</v>
      </c>
      <c r="AK113" s="36"/>
    </row>
    <row r="114" spans="1:37" ht="12">
      <c r="A114" s="21" t="s">
        <v>34</v>
      </c>
      <c r="B114" s="22"/>
      <c r="C114" s="29"/>
      <c r="D114" s="29">
        <f>G114+J114+M114+P114+S114+U114+W114+Z114+AB114+AE114+AG114+AJ114</f>
        <v>0</v>
      </c>
      <c r="E114" s="38"/>
      <c r="F114" s="36">
        <v>0</v>
      </c>
      <c r="G114" s="36">
        <v>0</v>
      </c>
      <c r="H114" s="36"/>
      <c r="I114" s="36">
        <v>0</v>
      </c>
      <c r="J114" s="36">
        <v>0</v>
      </c>
      <c r="K114" s="36"/>
      <c r="L114" s="36">
        <v>0</v>
      </c>
      <c r="M114" s="36">
        <v>0</v>
      </c>
      <c r="N114" s="36"/>
      <c r="O114" s="36">
        <v>0</v>
      </c>
      <c r="P114" s="36"/>
      <c r="Q114" s="36"/>
      <c r="R114" s="36"/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/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/>
      <c r="AI114" s="36">
        <v>0</v>
      </c>
      <c r="AJ114" s="36">
        <v>0</v>
      </c>
      <c r="AK114" s="36"/>
    </row>
    <row r="115" spans="1:37" ht="48">
      <c r="A115" s="56" t="s">
        <v>38</v>
      </c>
      <c r="B115" s="11"/>
      <c r="C115" s="9"/>
      <c r="D115" s="9"/>
      <c r="E115" s="9"/>
      <c r="F115" s="9"/>
      <c r="G115" s="9"/>
      <c r="H115" s="9"/>
      <c r="I115" s="9"/>
      <c r="J115" s="9"/>
      <c r="K115" s="50"/>
      <c r="L115" s="9"/>
      <c r="M115" s="9"/>
      <c r="N115" s="9"/>
      <c r="O115" s="9">
        <v>2686785</v>
      </c>
      <c r="P115" s="9"/>
      <c r="Q115" s="9">
        <v>139799</v>
      </c>
      <c r="R115" s="9">
        <v>0</v>
      </c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>
        <v>0</v>
      </c>
      <c r="AD115" s="9"/>
      <c r="AE115" s="9">
        <v>0</v>
      </c>
      <c r="AF115" s="9">
        <v>0</v>
      </c>
      <c r="AG115" s="9"/>
      <c r="AH115" s="9"/>
      <c r="AI115" s="9"/>
      <c r="AJ115" s="9"/>
      <c r="AK115" s="9"/>
    </row>
    <row r="116" spans="1:37" ht="12">
      <c r="A116" s="10" t="s">
        <v>1</v>
      </c>
      <c r="B116" s="10" t="s">
        <v>2</v>
      </c>
      <c r="C116" s="9" t="s">
        <v>65</v>
      </c>
      <c r="D116" s="9" t="s">
        <v>65</v>
      </c>
      <c r="E116" s="50" t="s">
        <v>65</v>
      </c>
      <c r="F116" s="9">
        <v>106</v>
      </c>
      <c r="G116" s="9">
        <v>106</v>
      </c>
      <c r="H116" s="50">
        <v>106</v>
      </c>
      <c r="I116" s="9">
        <v>108</v>
      </c>
      <c r="J116" s="9">
        <v>108</v>
      </c>
      <c r="K116" s="50">
        <v>108</v>
      </c>
      <c r="L116" s="9">
        <v>116</v>
      </c>
      <c r="M116" s="9">
        <v>116</v>
      </c>
      <c r="N116" s="50">
        <v>116</v>
      </c>
      <c r="O116" s="9">
        <v>282</v>
      </c>
      <c r="P116" s="9">
        <v>0</v>
      </c>
      <c r="Q116" s="50">
        <v>0</v>
      </c>
      <c r="R116" s="9">
        <v>0</v>
      </c>
      <c r="S116" s="9">
        <v>519</v>
      </c>
      <c r="T116" s="9">
        <v>532</v>
      </c>
      <c r="U116" s="9">
        <v>532</v>
      </c>
      <c r="V116" s="9">
        <v>621</v>
      </c>
      <c r="W116" s="9">
        <v>621</v>
      </c>
      <c r="X116" s="50">
        <v>621</v>
      </c>
      <c r="Y116" s="9">
        <v>629</v>
      </c>
      <c r="Z116" s="9">
        <v>629</v>
      </c>
      <c r="AA116" s="9">
        <v>701</v>
      </c>
      <c r="AB116" s="9">
        <v>701</v>
      </c>
      <c r="AC116" s="50">
        <v>701</v>
      </c>
      <c r="AD116" s="9">
        <v>0</v>
      </c>
      <c r="AE116" s="9">
        <v>0</v>
      </c>
      <c r="AF116" s="9">
        <v>0</v>
      </c>
      <c r="AG116" s="9">
        <v>162</v>
      </c>
      <c r="AH116" s="50">
        <v>162</v>
      </c>
      <c r="AI116" s="9">
        <v>168</v>
      </c>
      <c r="AJ116" s="9">
        <v>168</v>
      </c>
      <c r="AK116" s="50">
        <v>168</v>
      </c>
    </row>
    <row r="117" spans="1:37" s="3" customFormat="1" ht="24">
      <c r="A117" s="11"/>
      <c r="B117" s="11"/>
      <c r="C117" s="9" t="s">
        <v>63</v>
      </c>
      <c r="D117" s="9" t="s">
        <v>64</v>
      </c>
      <c r="E117" s="50" t="s">
        <v>62</v>
      </c>
      <c r="F117" s="9" t="s">
        <v>63</v>
      </c>
      <c r="G117" s="9" t="s">
        <v>64</v>
      </c>
      <c r="H117" s="50" t="s">
        <v>62</v>
      </c>
      <c r="I117" s="9" t="s">
        <v>63</v>
      </c>
      <c r="J117" s="9" t="s">
        <v>64</v>
      </c>
      <c r="K117" s="50" t="s">
        <v>62</v>
      </c>
      <c r="L117" s="9" t="s">
        <v>63</v>
      </c>
      <c r="M117" s="9" t="s">
        <v>64</v>
      </c>
      <c r="N117" s="50" t="s">
        <v>62</v>
      </c>
      <c r="O117" s="9">
        <v>0</v>
      </c>
      <c r="P117" s="9" t="s">
        <v>64</v>
      </c>
      <c r="Q117" s="50">
        <v>0</v>
      </c>
      <c r="R117" s="9">
        <v>0</v>
      </c>
      <c r="S117" s="9" t="s">
        <v>64</v>
      </c>
      <c r="T117" s="9" t="s">
        <v>63</v>
      </c>
      <c r="U117" s="9" t="s">
        <v>64</v>
      </c>
      <c r="V117" s="9" t="s">
        <v>63</v>
      </c>
      <c r="W117" s="9" t="s">
        <v>64</v>
      </c>
      <c r="X117" s="50" t="s">
        <v>62</v>
      </c>
      <c r="Y117" s="9" t="s">
        <v>63</v>
      </c>
      <c r="Z117" s="9" t="s">
        <v>64</v>
      </c>
      <c r="AA117" s="9" t="s">
        <v>63</v>
      </c>
      <c r="AB117" s="9" t="s">
        <v>64</v>
      </c>
      <c r="AC117" s="50">
        <v>0</v>
      </c>
      <c r="AD117" s="9" t="s">
        <v>63</v>
      </c>
      <c r="AE117" s="9">
        <v>0</v>
      </c>
      <c r="AF117" s="9">
        <v>0</v>
      </c>
      <c r="AG117" s="9" t="s">
        <v>64</v>
      </c>
      <c r="AH117" s="50" t="s">
        <v>62</v>
      </c>
      <c r="AI117" s="9" t="s">
        <v>63</v>
      </c>
      <c r="AJ117" s="9" t="s">
        <v>64</v>
      </c>
      <c r="AK117" s="50" t="s">
        <v>62</v>
      </c>
    </row>
    <row r="118" spans="1:37" ht="12">
      <c r="A118" s="21" t="s">
        <v>3</v>
      </c>
      <c r="B118" s="22"/>
      <c r="C118" s="23">
        <f>C119+C149+C151+C160+C164+C166</f>
        <v>0</v>
      </c>
      <c r="D118" s="23">
        <f>D119+D149+D151+D160+D164+D166</f>
        <v>0</v>
      </c>
      <c r="E118" s="38">
        <f>E119+E152+E161</f>
        <v>0</v>
      </c>
      <c r="F118" s="23">
        <f>F119+F149+F151+F160+F164+F166</f>
        <v>0</v>
      </c>
      <c r="G118" s="23">
        <f>G119+G149+G151+G160+G164+G166</f>
        <v>0</v>
      </c>
      <c r="H118" s="38">
        <f>H119+H152+H161</f>
        <v>0</v>
      </c>
      <c r="I118" s="23">
        <f>I119+I149+I151+I160+I164+I166</f>
        <v>0</v>
      </c>
      <c r="J118" s="23">
        <f>J119+J149+J151+J160+J164+J166</f>
        <v>0</v>
      </c>
      <c r="K118" s="38">
        <f>K119+K152+K161</f>
        <v>0</v>
      </c>
      <c r="L118" s="23">
        <f>L119+L149+L151+L160+L164+L166</f>
        <v>0</v>
      </c>
      <c r="M118" s="23">
        <f>M119+M149+M151+M160+M164+M166</f>
        <v>0</v>
      </c>
      <c r="N118" s="38">
        <f>N119+N152+N161</f>
        <v>0</v>
      </c>
      <c r="O118" s="23">
        <f>O119+O149+O151+O160+O164+O166</f>
        <v>0</v>
      </c>
      <c r="P118" s="23">
        <v>0</v>
      </c>
      <c r="Q118" s="38">
        <v>0</v>
      </c>
      <c r="R118" s="23">
        <v>0</v>
      </c>
      <c r="S118" s="23">
        <f>S119+S149+S151+S160+S164+S166</f>
        <v>0</v>
      </c>
      <c r="T118" s="23">
        <f>T119+T149+T151+T160+T164+T166</f>
        <v>0</v>
      </c>
      <c r="U118" s="23">
        <f>U119+U149+U151+U160+U164+U166</f>
        <v>0</v>
      </c>
      <c r="V118" s="23">
        <f>V119+V149+V151+V160+V164+V166</f>
        <v>0</v>
      </c>
      <c r="W118" s="23">
        <f>W119+W149+W151+W160+W164+W166</f>
        <v>0</v>
      </c>
      <c r="X118" s="38">
        <f>X119+X152+X161</f>
        <v>0</v>
      </c>
      <c r="Y118" s="23">
        <f>Y119+Y149+Y151+Y160+Y164+Y166</f>
        <v>0</v>
      </c>
      <c r="Z118" s="23">
        <f>Z119+Z149+Z151+Z160+Z164+Z166</f>
        <v>0</v>
      </c>
      <c r="AA118" s="23">
        <f>AA119+AA149+AA151+AA160+AA164+AA166</f>
        <v>0</v>
      </c>
      <c r="AB118" s="23">
        <f>AB119+AB149+AB151+AB160+AB164+AB166</f>
        <v>0</v>
      </c>
      <c r="AC118" s="38">
        <f>AC119+AC152+AC161</f>
        <v>0</v>
      </c>
      <c r="AD118" s="23">
        <f>AD119+AD149+AD151+AD160+AD164+AD166</f>
        <v>0</v>
      </c>
      <c r="AE118" s="23">
        <f>AE119+AE149+AE151+AE160+AE164+AE166</f>
        <v>0</v>
      </c>
      <c r="AF118" s="23">
        <f>AF119+AF149+AF151+AF160+AF164+AF166</f>
        <v>0</v>
      </c>
      <c r="AG118" s="23">
        <f>AG119+AG149+AG151+AG160+AG164+AG166</f>
        <v>0</v>
      </c>
      <c r="AH118" s="38">
        <f>AH119+AH152+AH161</f>
        <v>0</v>
      </c>
      <c r="AI118" s="23">
        <f>AI119+AI149+AI151+AI160+AI164+AI166</f>
        <v>0</v>
      </c>
      <c r="AJ118" s="23">
        <f>AJ119+AJ149+AJ151+AJ160+AJ164+AJ166</f>
        <v>0</v>
      </c>
      <c r="AK118" s="38">
        <f>AK119+AK152+AK161</f>
        <v>0</v>
      </c>
    </row>
    <row r="119" spans="1:37" ht="12">
      <c r="A119" s="21" t="s">
        <v>4</v>
      </c>
      <c r="B119" s="22"/>
      <c r="C119" s="23">
        <f>C121+C128+C135+C136+C137+C139+C141+C142+C143+C144+C145+C147</f>
        <v>0</v>
      </c>
      <c r="D119" s="23">
        <f>D121+D128+D135+D136+D137+D139+D141+D142+D143+D144+D145+D147</f>
        <v>0</v>
      </c>
      <c r="E119" s="38">
        <f>E139</f>
        <v>0</v>
      </c>
      <c r="F119" s="23">
        <f>F121+F128+F135+F136+F137+F139+F141+F142+F143+F144+F145+F147</f>
        <v>0</v>
      </c>
      <c r="G119" s="23">
        <f>G121+G128+G135+G136+G137+G139+G141+G142+G143+G144+G145+G147</f>
        <v>0</v>
      </c>
      <c r="H119" s="38">
        <f>H139</f>
        <v>0</v>
      </c>
      <c r="I119" s="23">
        <f>I121+I128+I135+I136+I137+I139+I141+I142+I143+I144+I145+I147</f>
        <v>0</v>
      </c>
      <c r="J119" s="23">
        <f>J121+J128+J135+J136+J137+J139+J141+J142+J143+J144+J145+J147</f>
        <v>0</v>
      </c>
      <c r="K119" s="38">
        <f>K139</f>
        <v>0</v>
      </c>
      <c r="L119" s="23">
        <f>L121+L128+L135+L136+L137+L139+L141+L142+L143+L144+L145+L147</f>
        <v>0</v>
      </c>
      <c r="M119" s="23">
        <f>M121+M128+M135+M136+M137+M139+M141+M142+M143+M144+M145+M147</f>
        <v>0</v>
      </c>
      <c r="N119" s="38">
        <f>N139</f>
        <v>0</v>
      </c>
      <c r="O119" s="23">
        <f>O121+O128+O135+O136+O137+O139+O141+O142+O143+O144+O145+O147</f>
        <v>0</v>
      </c>
      <c r="P119" s="23">
        <f>P121+P128+P135+P136+P137+P139+P141+P142+P143+P144+P145+P147</f>
        <v>0</v>
      </c>
      <c r="Q119" s="38">
        <f>Q139</f>
        <v>0</v>
      </c>
      <c r="R119" s="23">
        <f aca="true" t="shared" si="104" ref="R119:W119">R121+R128+R135+R136+R137+R139+R141+R142+R143+R144+R145+R147</f>
        <v>0</v>
      </c>
      <c r="S119" s="23">
        <f t="shared" si="104"/>
        <v>0</v>
      </c>
      <c r="T119" s="23">
        <f t="shared" si="104"/>
        <v>0</v>
      </c>
      <c r="U119" s="23">
        <f t="shared" si="104"/>
        <v>0</v>
      </c>
      <c r="V119" s="23">
        <f t="shared" si="104"/>
        <v>0</v>
      </c>
      <c r="W119" s="23">
        <f t="shared" si="104"/>
        <v>0</v>
      </c>
      <c r="X119" s="38">
        <f>X139</f>
        <v>0</v>
      </c>
      <c r="Y119" s="23">
        <f>Y121+Y128+Y135+Y136+Y137+Y139+Y141+Y142+Y143+Y144+Y145+Y147</f>
        <v>0</v>
      </c>
      <c r="Z119" s="23">
        <f>Z121+Z128+Z135+Z136+Z137+Z139+Z141+Z142+Z143+Z144+Z145+Z147</f>
        <v>0</v>
      </c>
      <c r="AA119" s="23">
        <f>AA121+AA128+AA135+AA136+AA137+AA139+AA141+AA142+AA143+AA144+AA145+AA147</f>
        <v>0</v>
      </c>
      <c r="AB119" s="23">
        <f>AB121+AB128+AB135+AB136+AB137+AB139+AB141+AB142+AB143+AB144+AB145+AB147</f>
        <v>0</v>
      </c>
      <c r="AC119" s="38">
        <f>AC139</f>
        <v>0</v>
      </c>
      <c r="AD119" s="23">
        <f>AD121+AD128+AD135+AD136+AD137+AD139+AD141+AD142+AD143+AD144+AD145+AD147</f>
        <v>0</v>
      </c>
      <c r="AE119" s="23">
        <f>AE121+AE128+AE135+AE136+AE137+AE139+AE141+AE142+AE143+AE144+AE145+AE147</f>
        <v>0</v>
      </c>
      <c r="AF119" s="23">
        <f>AF121+AF128+AF135+AF136+AF137+AF139+AF141+AF142+AF143+AF144+AF145+AF147</f>
        <v>0</v>
      </c>
      <c r="AG119" s="23">
        <f>AG121+AG128+AG135+AG136+AG137+AG139+AG141+AG142+AG143+AG144+AG145+AG147</f>
        <v>0</v>
      </c>
      <c r="AH119" s="38">
        <f>AH139</f>
        <v>0</v>
      </c>
      <c r="AI119" s="23">
        <f>AI121+AI128+AI135+AI136+AI137+AI139+AI141+AI142+AI143+AI144+AI145+AI147</f>
        <v>0</v>
      </c>
      <c r="AJ119" s="23">
        <f>AJ121+AJ128+AJ135+AJ136+AJ137+AJ139+AJ141+AJ142+AJ143+AJ144+AJ145+AJ147</f>
        <v>0</v>
      </c>
      <c r="AK119" s="38">
        <f>AK139</f>
        <v>0</v>
      </c>
    </row>
    <row r="120" spans="1:37" ht="12">
      <c r="A120" s="21"/>
      <c r="B120" s="22"/>
      <c r="C120" s="23"/>
      <c r="D120" s="23"/>
      <c r="E120" s="3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48">
      <c r="A121" s="25" t="s">
        <v>41</v>
      </c>
      <c r="B121" s="26" t="s">
        <v>5</v>
      </c>
      <c r="C121" s="23">
        <f>C123+C125</f>
        <v>0</v>
      </c>
      <c r="D121" s="23">
        <f>D123+D125</f>
        <v>0</v>
      </c>
      <c r="E121" s="38"/>
      <c r="F121" s="23">
        <f>F123+F125</f>
        <v>0</v>
      </c>
      <c r="G121" s="23">
        <f>G123+G125</f>
        <v>0</v>
      </c>
      <c r="H121" s="23"/>
      <c r="I121" s="23">
        <f>I123+I125</f>
        <v>0</v>
      </c>
      <c r="J121" s="23">
        <f>J123+J125</f>
        <v>0</v>
      </c>
      <c r="K121" s="23"/>
      <c r="L121" s="23">
        <f>L123+L125</f>
        <v>0</v>
      </c>
      <c r="M121" s="23">
        <f>M123+M125</f>
        <v>0</v>
      </c>
      <c r="N121" s="23"/>
      <c r="O121" s="23">
        <f>O123+O125</f>
        <v>0</v>
      </c>
      <c r="P121" s="23">
        <f>P123+P125</f>
        <v>0</v>
      </c>
      <c r="Q121" s="23"/>
      <c r="R121" s="23">
        <f aca="true" t="shared" si="105" ref="R121:W122">R123+R125</f>
        <v>0</v>
      </c>
      <c r="S121" s="23">
        <f t="shared" si="105"/>
        <v>0</v>
      </c>
      <c r="T121" s="23">
        <f t="shared" si="105"/>
        <v>0</v>
      </c>
      <c r="U121" s="23">
        <f t="shared" si="105"/>
        <v>0</v>
      </c>
      <c r="V121" s="23">
        <f t="shared" si="105"/>
        <v>0</v>
      </c>
      <c r="W121" s="23">
        <f t="shared" si="105"/>
        <v>0</v>
      </c>
      <c r="X121" s="23"/>
      <c r="Y121" s="23">
        <f aca="true" t="shared" si="106" ref="Y121:AB122">Y123+Y125</f>
        <v>0</v>
      </c>
      <c r="Z121" s="23">
        <f t="shared" si="106"/>
        <v>0</v>
      </c>
      <c r="AA121" s="23">
        <f t="shared" si="106"/>
        <v>0</v>
      </c>
      <c r="AB121" s="23">
        <f t="shared" si="106"/>
        <v>0</v>
      </c>
      <c r="AC121" s="23"/>
      <c r="AD121" s="23">
        <f aca="true" t="shared" si="107" ref="AD121:AG122">AD123+AD125</f>
        <v>0</v>
      </c>
      <c r="AE121" s="23">
        <f t="shared" si="107"/>
        <v>0</v>
      </c>
      <c r="AF121" s="23">
        <f t="shared" si="107"/>
        <v>0</v>
      </c>
      <c r="AG121" s="23">
        <f t="shared" si="107"/>
        <v>0</v>
      </c>
      <c r="AH121" s="23"/>
      <c r="AI121" s="23">
        <f>AI123+AI125</f>
        <v>0</v>
      </c>
      <c r="AJ121" s="23">
        <f>AJ123+AJ125</f>
        <v>0</v>
      </c>
      <c r="AK121" s="23"/>
    </row>
    <row r="122" spans="1:37" ht="36">
      <c r="A122" s="27" t="s">
        <v>48</v>
      </c>
      <c r="B122" s="28"/>
      <c r="C122" s="23">
        <f>C124+C126</f>
        <v>0</v>
      </c>
      <c r="D122" s="23">
        <f>D124+D126</f>
        <v>0</v>
      </c>
      <c r="E122" s="38"/>
      <c r="F122" s="23">
        <f>F124+F126</f>
        <v>0</v>
      </c>
      <c r="G122" s="23">
        <f>G124+G126</f>
        <v>0</v>
      </c>
      <c r="H122" s="23"/>
      <c r="I122" s="23">
        <f>I124+I126</f>
        <v>0</v>
      </c>
      <c r="J122" s="23">
        <f>J124+J126</f>
        <v>0</v>
      </c>
      <c r="K122" s="23"/>
      <c r="L122" s="23">
        <f>L124+L126</f>
        <v>0</v>
      </c>
      <c r="M122" s="23">
        <f>M124+M126</f>
        <v>0</v>
      </c>
      <c r="N122" s="23"/>
      <c r="O122" s="23">
        <f>O124+O126</f>
        <v>0</v>
      </c>
      <c r="P122" s="23">
        <v>0</v>
      </c>
      <c r="Q122" s="23">
        <v>0</v>
      </c>
      <c r="R122" s="23">
        <v>0</v>
      </c>
      <c r="S122" s="23">
        <f t="shared" si="105"/>
        <v>0</v>
      </c>
      <c r="T122" s="23">
        <f t="shared" si="105"/>
        <v>0</v>
      </c>
      <c r="U122" s="23">
        <f t="shared" si="105"/>
        <v>0</v>
      </c>
      <c r="V122" s="23">
        <f t="shared" si="105"/>
        <v>0</v>
      </c>
      <c r="W122" s="23">
        <f t="shared" si="105"/>
        <v>0</v>
      </c>
      <c r="X122" s="23"/>
      <c r="Y122" s="23">
        <f t="shared" si="106"/>
        <v>0</v>
      </c>
      <c r="Z122" s="23">
        <f t="shared" si="106"/>
        <v>0</v>
      </c>
      <c r="AA122" s="23">
        <f t="shared" si="106"/>
        <v>0</v>
      </c>
      <c r="AB122" s="23">
        <f t="shared" si="106"/>
        <v>0</v>
      </c>
      <c r="AC122" s="23"/>
      <c r="AD122" s="23">
        <v>0</v>
      </c>
      <c r="AE122" s="23">
        <v>0</v>
      </c>
      <c r="AF122" s="23">
        <v>0</v>
      </c>
      <c r="AG122" s="23">
        <f t="shared" si="107"/>
        <v>0</v>
      </c>
      <c r="AH122" s="23"/>
      <c r="AI122" s="23">
        <f>AI124+AI126</f>
        <v>0</v>
      </c>
      <c r="AJ122" s="23">
        <f>AJ124+AJ126</f>
        <v>0</v>
      </c>
      <c r="AK122" s="23"/>
    </row>
    <row r="123" spans="1:37" ht="36">
      <c r="A123" s="27" t="s">
        <v>43</v>
      </c>
      <c r="B123" s="28" t="s">
        <v>45</v>
      </c>
      <c r="C123" s="29">
        <f>F123+I123+L123+O123+R123+T123+V123+Y123+AA123+AD123+AF123+AI123</f>
        <v>0</v>
      </c>
      <c r="D123" s="29">
        <f>G123+J123+M123+P123+S123+U123+W123+Z123+AB123+AE123+AG123+AJ123</f>
        <v>0</v>
      </c>
      <c r="E123" s="38"/>
      <c r="F123" s="29">
        <v>0</v>
      </c>
      <c r="G123" s="29">
        <v>0</v>
      </c>
      <c r="H123" s="29"/>
      <c r="I123" s="29">
        <v>0</v>
      </c>
      <c r="J123" s="29">
        <v>0</v>
      </c>
      <c r="K123" s="29"/>
      <c r="L123" s="29">
        <v>0</v>
      </c>
      <c r="M123" s="29">
        <v>0</v>
      </c>
      <c r="N123" s="29"/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/>
    </row>
    <row r="124" spans="1:37" ht="36">
      <c r="A124" s="27" t="s">
        <v>44</v>
      </c>
      <c r="B124" s="28"/>
      <c r="C124" s="29"/>
      <c r="D124" s="29">
        <f>G124+J124+M124+P124+S124+U124+W124+Z124+AB124+AE124+AG124+AJ124</f>
        <v>0</v>
      </c>
      <c r="E124" s="38"/>
      <c r="F124" s="29">
        <v>0</v>
      </c>
      <c r="G124" s="29">
        <v>0</v>
      </c>
      <c r="H124" s="29"/>
      <c r="I124" s="29">
        <v>0</v>
      </c>
      <c r="J124" s="29">
        <v>0</v>
      </c>
      <c r="K124" s="29"/>
      <c r="L124" s="29">
        <v>0</v>
      </c>
      <c r="M124" s="29">
        <v>0</v>
      </c>
      <c r="N124" s="29"/>
      <c r="O124" s="29">
        <v>0</v>
      </c>
      <c r="P124" s="29">
        <v>0</v>
      </c>
      <c r="Q124" s="29"/>
      <c r="R124" s="29"/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/>
    </row>
    <row r="125" spans="1:37" ht="36">
      <c r="A125" s="27" t="s">
        <v>46</v>
      </c>
      <c r="B125" s="28" t="s">
        <v>47</v>
      </c>
      <c r="C125" s="29">
        <f>F125+I125+L125+O125+R125+T125+V125+Y125+AA125+AD125+AF125+AI125</f>
        <v>0</v>
      </c>
      <c r="D125" s="29">
        <f>G125+J125+M125+P125+S125+U125+W125+Z125+AB125+AE125+AG125+AJ125</f>
        <v>0</v>
      </c>
      <c r="E125" s="38"/>
      <c r="F125" s="29">
        <v>0</v>
      </c>
      <c r="G125" s="29">
        <v>0</v>
      </c>
      <c r="H125" s="29"/>
      <c r="I125" s="29">
        <v>0</v>
      </c>
      <c r="J125" s="29">
        <v>0</v>
      </c>
      <c r="K125" s="29"/>
      <c r="L125" s="29">
        <v>0</v>
      </c>
      <c r="M125" s="29">
        <v>0</v>
      </c>
      <c r="N125" s="29"/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/>
    </row>
    <row r="126" spans="1:37" s="3" customFormat="1" ht="36">
      <c r="A126" s="27" t="s">
        <v>44</v>
      </c>
      <c r="B126" s="28"/>
      <c r="C126" s="29">
        <f>F126+I126+L126+O126+R126+T126+V126+Y126+AA126+AD126+AF126+AI126</f>
        <v>0</v>
      </c>
      <c r="D126" s="29">
        <f>G126+J126+M126+P126+S126+U126+W126+Z126+AB126+AE126+AG126+AJ126</f>
        <v>0</v>
      </c>
      <c r="E126" s="38"/>
      <c r="F126" s="29">
        <v>0</v>
      </c>
      <c r="G126" s="29">
        <v>0</v>
      </c>
      <c r="H126" s="29"/>
      <c r="I126" s="29">
        <v>0</v>
      </c>
      <c r="J126" s="29">
        <v>0</v>
      </c>
      <c r="K126" s="29"/>
      <c r="L126" s="29">
        <v>0</v>
      </c>
      <c r="M126" s="29">
        <v>0</v>
      </c>
      <c r="N126" s="29"/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/>
    </row>
    <row r="127" spans="1:37" s="3" customFormat="1" ht="12">
      <c r="A127" s="30"/>
      <c r="B127" s="31"/>
      <c r="C127" s="29"/>
      <c r="D127" s="29"/>
      <c r="E127" s="3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>
        <v>0</v>
      </c>
      <c r="Q127" s="29">
        <v>0</v>
      </c>
      <c r="R127" s="29">
        <v>0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s="3" customFormat="1" ht="24">
      <c r="A128" s="25" t="s">
        <v>6</v>
      </c>
      <c r="B128" s="22" t="s">
        <v>7</v>
      </c>
      <c r="C128" s="23">
        <f>C129+C130+C131+C132+C133</f>
        <v>0</v>
      </c>
      <c r="D128" s="23">
        <f>D129+D130+D131+D132+D133</f>
        <v>0</v>
      </c>
      <c r="E128" s="38"/>
      <c r="F128" s="23">
        <f>F129+F130+F131+F132+F133</f>
        <v>0</v>
      </c>
      <c r="G128" s="23">
        <f>G129+G130+G131+G132+G133</f>
        <v>0</v>
      </c>
      <c r="H128" s="23"/>
      <c r="I128" s="23">
        <f>I129+I130+I131+I132+I133</f>
        <v>0</v>
      </c>
      <c r="J128" s="23">
        <f>J129+J130+J131+J132+J133</f>
        <v>0</v>
      </c>
      <c r="K128" s="23"/>
      <c r="L128" s="23">
        <f>L129+L130+L131+L132+L133</f>
        <v>0</v>
      </c>
      <c r="M128" s="23">
        <f>M129+M130+M131+M132+M133</f>
        <v>0</v>
      </c>
      <c r="N128" s="23"/>
      <c r="O128" s="23">
        <f>O129+O130+O131+O132+O133</f>
        <v>0</v>
      </c>
      <c r="P128" s="23">
        <v>0</v>
      </c>
      <c r="Q128" s="23"/>
      <c r="R128" s="23"/>
      <c r="S128" s="23">
        <f>S129+S130+S131+S132+S133</f>
        <v>0</v>
      </c>
      <c r="T128" s="23">
        <f>T129+T130+T131+T132+T133</f>
        <v>0</v>
      </c>
      <c r="U128" s="23">
        <f>U129+U130+U131+U132+U133</f>
        <v>0</v>
      </c>
      <c r="V128" s="23">
        <f>V129+V130+V131+V132+V133</f>
        <v>0</v>
      </c>
      <c r="W128" s="23">
        <f>W129+W130+W131+W132+W133</f>
        <v>0</v>
      </c>
      <c r="X128" s="23"/>
      <c r="Y128" s="23">
        <f>Y129+Y130+Y131+Y132+Y133</f>
        <v>0</v>
      </c>
      <c r="Z128" s="23">
        <f>Z129+Z130+Z131+Z132+Z133</f>
        <v>0</v>
      </c>
      <c r="AA128" s="23">
        <f>AA129+AA130+AA131+AA132+AA133</f>
        <v>0</v>
      </c>
      <c r="AB128" s="23">
        <f>AB129+AB130+AB131+AB132+AB133</f>
        <v>0</v>
      </c>
      <c r="AC128" s="23"/>
      <c r="AD128" s="23">
        <f>AD129+AD130+AD131+AD132+AD133</f>
        <v>0</v>
      </c>
      <c r="AE128" s="23">
        <f>AE129+AE130+AE131+AE132+AE133</f>
        <v>0</v>
      </c>
      <c r="AF128" s="23">
        <f>AF129+AF130+AF131+AF132+AF133</f>
        <v>0</v>
      </c>
      <c r="AG128" s="23">
        <f>AG129+AG130+AG131+AG132+AG133</f>
        <v>0</v>
      </c>
      <c r="AH128" s="23"/>
      <c r="AI128" s="23">
        <f>AI129+AI130+AI131+AI132+AI133</f>
        <v>0</v>
      </c>
      <c r="AJ128" s="23">
        <f>AJ129+AJ130+AJ131+AJ132+AJ133</f>
        <v>0</v>
      </c>
      <c r="AK128" s="23"/>
    </row>
    <row r="129" spans="1:37" ht="24">
      <c r="A129" s="30" t="s">
        <v>8</v>
      </c>
      <c r="B129" s="31" t="s">
        <v>71</v>
      </c>
      <c r="C129" s="29">
        <f aca="true" t="shared" si="108" ref="C129:D133">F129+I129+L129+O129+R129+T129+V129+Y129+AA129+AD129+AF129+AI129</f>
        <v>0</v>
      </c>
      <c r="D129" s="29">
        <f t="shared" si="108"/>
        <v>0</v>
      </c>
      <c r="E129" s="38"/>
      <c r="F129" s="29">
        <v>0</v>
      </c>
      <c r="G129" s="29">
        <v>0</v>
      </c>
      <c r="H129" s="29"/>
      <c r="I129" s="29">
        <v>0</v>
      </c>
      <c r="J129" s="29">
        <v>0</v>
      </c>
      <c r="K129" s="29"/>
      <c r="L129" s="29">
        <v>0</v>
      </c>
      <c r="M129" s="29">
        <v>0</v>
      </c>
      <c r="N129" s="29"/>
      <c r="O129" s="29">
        <v>0</v>
      </c>
      <c r="P129" s="29">
        <v>0</v>
      </c>
      <c r="Q129" s="29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/>
    </row>
    <row r="130" spans="1:37" s="3" customFormat="1" ht="24">
      <c r="A130" s="30" t="s">
        <v>9</v>
      </c>
      <c r="B130" s="31" t="s">
        <v>72</v>
      </c>
      <c r="C130" s="29">
        <f t="shared" si="108"/>
        <v>0</v>
      </c>
      <c r="D130" s="29">
        <f t="shared" si="108"/>
        <v>0</v>
      </c>
      <c r="E130" s="38"/>
      <c r="F130" s="29">
        <v>0</v>
      </c>
      <c r="G130" s="29">
        <v>0</v>
      </c>
      <c r="H130" s="29"/>
      <c r="I130" s="29">
        <v>0</v>
      </c>
      <c r="J130" s="29">
        <v>0</v>
      </c>
      <c r="K130" s="29"/>
      <c r="L130" s="29">
        <v>0</v>
      </c>
      <c r="M130" s="29">
        <v>0</v>
      </c>
      <c r="N130" s="29"/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/>
    </row>
    <row r="131" spans="1:37" s="3" customFormat="1" ht="36">
      <c r="A131" s="32" t="s">
        <v>10</v>
      </c>
      <c r="B131" s="31" t="s">
        <v>73</v>
      </c>
      <c r="C131" s="29">
        <f t="shared" si="108"/>
        <v>0</v>
      </c>
      <c r="D131" s="29">
        <f t="shared" si="108"/>
        <v>0</v>
      </c>
      <c r="E131" s="38"/>
      <c r="F131" s="42">
        <v>0</v>
      </c>
      <c r="G131" s="42">
        <v>0</v>
      </c>
      <c r="H131" s="42"/>
      <c r="I131" s="42">
        <v>0</v>
      </c>
      <c r="J131" s="42">
        <v>0</v>
      </c>
      <c r="K131" s="29"/>
      <c r="L131" s="42">
        <v>0</v>
      </c>
      <c r="M131" s="42">
        <v>0</v>
      </c>
      <c r="N131" s="29"/>
      <c r="O131" s="42">
        <v>0</v>
      </c>
      <c r="P131" s="42">
        <v>0</v>
      </c>
      <c r="Q131" s="29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29">
        <v>0</v>
      </c>
      <c r="Y131" s="42">
        <v>0</v>
      </c>
      <c r="Z131" s="42">
        <v>0</v>
      </c>
      <c r="AA131" s="42">
        <v>0</v>
      </c>
      <c r="AB131" s="42">
        <v>0</v>
      </c>
      <c r="AC131" s="29">
        <v>0</v>
      </c>
      <c r="AD131" s="42">
        <v>0</v>
      </c>
      <c r="AE131" s="42">
        <v>0</v>
      </c>
      <c r="AF131" s="42">
        <v>0</v>
      </c>
      <c r="AG131" s="42">
        <v>0</v>
      </c>
      <c r="AH131" s="29">
        <v>0</v>
      </c>
      <c r="AI131" s="42">
        <v>0</v>
      </c>
      <c r="AJ131" s="42">
        <v>0</v>
      </c>
      <c r="AK131" s="29"/>
    </row>
    <row r="132" spans="1:37" ht="24">
      <c r="A132" s="30" t="s">
        <v>11</v>
      </c>
      <c r="B132" s="31" t="s">
        <v>74</v>
      </c>
      <c r="C132" s="29">
        <f t="shared" si="108"/>
        <v>0</v>
      </c>
      <c r="D132" s="29">
        <f t="shared" si="108"/>
        <v>0</v>
      </c>
      <c r="E132" s="38"/>
      <c r="F132" s="42">
        <v>0</v>
      </c>
      <c r="G132" s="42">
        <v>0</v>
      </c>
      <c r="H132" s="42"/>
      <c r="I132" s="42">
        <v>0</v>
      </c>
      <c r="J132" s="42">
        <v>0</v>
      </c>
      <c r="K132" s="29"/>
      <c r="L132" s="42">
        <v>0</v>
      </c>
      <c r="M132" s="42">
        <v>0</v>
      </c>
      <c r="N132" s="29"/>
      <c r="O132" s="42">
        <v>0</v>
      </c>
      <c r="P132" s="42">
        <v>0</v>
      </c>
      <c r="Q132" s="29"/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29">
        <v>0</v>
      </c>
      <c r="Y132" s="42">
        <v>0</v>
      </c>
      <c r="Z132" s="42">
        <v>0</v>
      </c>
      <c r="AA132" s="42">
        <v>0</v>
      </c>
      <c r="AB132" s="42">
        <v>0</v>
      </c>
      <c r="AC132" s="29">
        <v>0</v>
      </c>
      <c r="AD132" s="42">
        <v>0</v>
      </c>
      <c r="AE132" s="42">
        <v>0</v>
      </c>
      <c r="AF132" s="42">
        <v>0</v>
      </c>
      <c r="AG132" s="42">
        <v>0</v>
      </c>
      <c r="AH132" s="29">
        <v>0</v>
      </c>
      <c r="AI132" s="42">
        <v>0</v>
      </c>
      <c r="AJ132" s="42">
        <v>0</v>
      </c>
      <c r="AK132" s="29"/>
    </row>
    <row r="133" spans="1:37" s="3" customFormat="1" ht="24">
      <c r="A133" s="30" t="s">
        <v>12</v>
      </c>
      <c r="B133" s="31" t="s">
        <v>75</v>
      </c>
      <c r="C133" s="29">
        <f t="shared" si="108"/>
        <v>0</v>
      </c>
      <c r="D133" s="29">
        <f t="shared" si="108"/>
        <v>0</v>
      </c>
      <c r="E133" s="38"/>
      <c r="F133" s="42">
        <v>0</v>
      </c>
      <c r="G133" s="42">
        <v>0</v>
      </c>
      <c r="H133" s="42"/>
      <c r="I133" s="42">
        <v>0</v>
      </c>
      <c r="J133" s="42">
        <v>0</v>
      </c>
      <c r="K133" s="29"/>
      <c r="L133" s="42">
        <v>0</v>
      </c>
      <c r="M133" s="42">
        <v>0</v>
      </c>
      <c r="N133" s="29"/>
      <c r="O133" s="42">
        <v>0</v>
      </c>
      <c r="P133" s="42">
        <v>0</v>
      </c>
      <c r="Q133" s="29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29">
        <v>0</v>
      </c>
      <c r="Y133" s="42">
        <v>0</v>
      </c>
      <c r="Z133" s="42">
        <v>0</v>
      </c>
      <c r="AA133" s="42">
        <v>0</v>
      </c>
      <c r="AB133" s="42">
        <v>0</v>
      </c>
      <c r="AC133" s="29">
        <v>0</v>
      </c>
      <c r="AD133" s="42">
        <v>0</v>
      </c>
      <c r="AE133" s="42">
        <v>0</v>
      </c>
      <c r="AF133" s="42">
        <v>0</v>
      </c>
      <c r="AG133" s="42">
        <v>0</v>
      </c>
      <c r="AH133" s="29">
        <v>0</v>
      </c>
      <c r="AI133" s="42">
        <v>0</v>
      </c>
      <c r="AJ133" s="42">
        <v>0</v>
      </c>
      <c r="AK133" s="29"/>
    </row>
    <row r="134" spans="1:37" s="3" customFormat="1" ht="12">
      <c r="A134" s="30"/>
      <c r="B134" s="31"/>
      <c r="C134" s="33">
        <f>C135+C136+C137</f>
        <v>0</v>
      </c>
      <c r="D134" s="33">
        <f>D135+D136+D137</f>
        <v>0</v>
      </c>
      <c r="E134" s="38"/>
      <c r="F134" s="33">
        <f>F135+F136+F137</f>
        <v>0</v>
      </c>
      <c r="G134" s="33">
        <f>G135+G136+G137</f>
        <v>0</v>
      </c>
      <c r="H134" s="33"/>
      <c r="I134" s="33">
        <f>I135+I136+I137</f>
        <v>0</v>
      </c>
      <c r="J134" s="33">
        <f>J135+J136+J137</f>
        <v>0</v>
      </c>
      <c r="K134" s="33"/>
      <c r="L134" s="33">
        <f>L135+L136+L137</f>
        <v>0</v>
      </c>
      <c r="M134" s="33">
        <f>M135+M136+M137</f>
        <v>0</v>
      </c>
      <c r="N134" s="33"/>
      <c r="O134" s="33">
        <v>0</v>
      </c>
      <c r="P134" s="33">
        <f>P135+P136+P137</f>
        <v>0</v>
      </c>
      <c r="Q134" s="33">
        <v>0</v>
      </c>
      <c r="R134" s="33">
        <v>0</v>
      </c>
      <c r="S134" s="33">
        <f>S135+S136+S137</f>
        <v>0</v>
      </c>
      <c r="T134" s="33">
        <f>T135+T136+T137</f>
        <v>0</v>
      </c>
      <c r="U134" s="33">
        <f>U135+U136+U137</f>
        <v>0</v>
      </c>
      <c r="V134" s="33">
        <f>V135+V136+V137</f>
        <v>0</v>
      </c>
      <c r="W134" s="33">
        <f>W135+W136+W137</f>
        <v>0</v>
      </c>
      <c r="X134" s="33"/>
      <c r="Y134" s="33">
        <f>Y135+Y136+Y137</f>
        <v>0</v>
      </c>
      <c r="Z134" s="33">
        <f>Z135+Z136+Z137</f>
        <v>0</v>
      </c>
      <c r="AA134" s="33">
        <f>AA135+AA136+AA137</f>
        <v>0</v>
      </c>
      <c r="AB134" s="33">
        <f>AB135+AB136+AB137</f>
        <v>0</v>
      </c>
      <c r="AC134" s="33"/>
      <c r="AD134" s="33">
        <f>AD135+AD136+AD137</f>
        <v>0</v>
      </c>
      <c r="AE134" s="33">
        <f>AE135+AE136+AE137</f>
        <v>0</v>
      </c>
      <c r="AF134" s="33">
        <f>AF135+AF136+AF137</f>
        <v>0</v>
      </c>
      <c r="AG134" s="33">
        <f>AG135+AG136+AG137</f>
        <v>0</v>
      </c>
      <c r="AH134" s="33"/>
      <c r="AI134" s="33">
        <f>AI135+AI136+AI137</f>
        <v>0</v>
      </c>
      <c r="AJ134" s="33">
        <f>AJ135+AJ136+AJ137</f>
        <v>0</v>
      </c>
      <c r="AK134" s="33"/>
    </row>
    <row r="135" spans="1:37" ht="24">
      <c r="A135" s="34" t="s">
        <v>13</v>
      </c>
      <c r="B135" s="31" t="s">
        <v>76</v>
      </c>
      <c r="C135" s="29">
        <f>F135+I135+L135+O135+R135+T135+V135+Y135+AA135+AD135+AF135+AI135</f>
        <v>0</v>
      </c>
      <c r="D135" s="29">
        <f>G135+J135+M135+P135+S135+U135+W135+Z135+AB135+AE135+AG135+AJ135</f>
        <v>0</v>
      </c>
      <c r="E135" s="38"/>
      <c r="F135" s="23">
        <v>0</v>
      </c>
      <c r="G135" s="23">
        <v>0</v>
      </c>
      <c r="H135" s="23"/>
      <c r="I135" s="23">
        <v>0</v>
      </c>
      <c r="J135" s="23">
        <v>0</v>
      </c>
      <c r="K135" s="23"/>
      <c r="L135" s="23">
        <v>0</v>
      </c>
      <c r="M135" s="23">
        <v>0</v>
      </c>
      <c r="N135" s="23"/>
      <c r="O135" s="23">
        <v>0</v>
      </c>
      <c r="P135" s="23">
        <v>0</v>
      </c>
      <c r="Q135" s="23"/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/>
    </row>
    <row r="136" spans="1:37" ht="24">
      <c r="A136" s="25" t="s">
        <v>14</v>
      </c>
      <c r="B136" s="31" t="s">
        <v>77</v>
      </c>
      <c r="C136" s="29">
        <f>F136+I136+L136+O136+R136+T136+V136+Y136+AA136+AD136+AF136+AI136</f>
        <v>0</v>
      </c>
      <c r="D136" s="29">
        <f>G136+J136+M136+P136+S136+U136+W136+Z136+AB136+AE136+AG136+AJ136</f>
        <v>0</v>
      </c>
      <c r="E136" s="38"/>
      <c r="F136" s="23">
        <v>0</v>
      </c>
      <c r="G136" s="23">
        <v>0</v>
      </c>
      <c r="H136" s="23"/>
      <c r="I136" s="23">
        <v>0</v>
      </c>
      <c r="J136" s="23">
        <v>0</v>
      </c>
      <c r="K136" s="23"/>
      <c r="L136" s="23">
        <v>0</v>
      </c>
      <c r="M136" s="23">
        <v>0</v>
      </c>
      <c r="N136" s="23"/>
      <c r="O136" s="23">
        <v>0</v>
      </c>
      <c r="P136" s="23">
        <v>0</v>
      </c>
      <c r="Q136" s="23"/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/>
    </row>
    <row r="137" spans="1:37" ht="36">
      <c r="A137" s="35" t="s">
        <v>42</v>
      </c>
      <c r="B137" s="31" t="s">
        <v>78</v>
      </c>
      <c r="C137" s="29"/>
      <c r="D137" s="29">
        <f>G137+J137+M137+P137+S137+U137+W137+Z137+AB137+AE137+AG137+AJ137</f>
        <v>0</v>
      </c>
      <c r="E137" s="38"/>
      <c r="F137" s="23">
        <v>0</v>
      </c>
      <c r="G137" s="23">
        <v>0</v>
      </c>
      <c r="H137" s="23"/>
      <c r="I137" s="23">
        <v>0</v>
      </c>
      <c r="J137" s="23">
        <v>0</v>
      </c>
      <c r="K137" s="23"/>
      <c r="L137" s="23">
        <v>0</v>
      </c>
      <c r="M137" s="23">
        <v>0</v>
      </c>
      <c r="N137" s="23"/>
      <c r="O137" s="23">
        <v>0</v>
      </c>
      <c r="P137" s="23">
        <v>0</v>
      </c>
      <c r="Q137" s="23"/>
      <c r="R137" s="23"/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/>
    </row>
    <row r="138" spans="1:37" ht="12">
      <c r="A138" s="24"/>
      <c r="B138" s="22"/>
      <c r="C138" s="29"/>
      <c r="D138" s="29"/>
      <c r="E138" s="39"/>
      <c r="F138" s="29">
        <v>0</v>
      </c>
      <c r="G138" s="29">
        <v>0</v>
      </c>
      <c r="H138" s="29"/>
      <c r="I138" s="29">
        <v>0</v>
      </c>
      <c r="J138" s="29">
        <v>0</v>
      </c>
      <c r="K138" s="29"/>
      <c r="L138" s="29">
        <v>0</v>
      </c>
      <c r="M138" s="29">
        <v>0</v>
      </c>
      <c r="N138" s="29"/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/>
      <c r="Y138" s="29">
        <v>0</v>
      </c>
      <c r="Z138" s="29">
        <v>0</v>
      </c>
      <c r="AA138" s="29">
        <v>0</v>
      </c>
      <c r="AB138" s="29">
        <v>0</v>
      </c>
      <c r="AC138" s="29"/>
      <c r="AD138" s="29">
        <v>0</v>
      </c>
      <c r="AE138" s="29">
        <v>0</v>
      </c>
      <c r="AF138" s="29">
        <v>0</v>
      </c>
      <c r="AG138" s="29">
        <v>0</v>
      </c>
      <c r="AH138" s="29"/>
      <c r="AI138" s="29">
        <v>0</v>
      </c>
      <c r="AJ138" s="29">
        <v>0</v>
      </c>
      <c r="AK138" s="29"/>
    </row>
    <row r="139" spans="1:37" ht="12">
      <c r="A139" s="21" t="s">
        <v>15</v>
      </c>
      <c r="B139" s="22" t="s">
        <v>16</v>
      </c>
      <c r="C139" s="29">
        <f>F139+I139+L139+O139+R139+T139+V139+Y139+AA139+AD139+AF139+AI139</f>
        <v>0</v>
      </c>
      <c r="D139" s="29">
        <f>G139+J139+M139+P139+S139+U139+W139+Z139+AB139+AE139+AG139+AJ139</f>
        <v>0</v>
      </c>
      <c r="E139" s="38">
        <f>H139+K139+N139+Q139+X139+AC139+AH139+AK139</f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</row>
    <row r="140" spans="1:37" ht="12">
      <c r="A140" s="21"/>
      <c r="B140" s="22"/>
      <c r="C140" s="23"/>
      <c r="D140" s="23"/>
      <c r="E140" s="39"/>
      <c r="F140" s="23">
        <v>0</v>
      </c>
      <c r="G140" s="23">
        <v>0</v>
      </c>
      <c r="H140" s="23"/>
      <c r="I140" s="23">
        <v>0</v>
      </c>
      <c r="J140" s="23">
        <v>0</v>
      </c>
      <c r="K140" s="23"/>
      <c r="L140" s="23">
        <v>0</v>
      </c>
      <c r="M140" s="23">
        <v>0</v>
      </c>
      <c r="N140" s="23"/>
      <c r="O140" s="23">
        <v>0</v>
      </c>
      <c r="P140" s="23">
        <v>0</v>
      </c>
      <c r="Q140" s="23"/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3">
        <v>0</v>
      </c>
      <c r="Z140" s="23">
        <v>0</v>
      </c>
      <c r="AA140" s="23">
        <v>0</v>
      </c>
      <c r="AB140" s="23">
        <v>0</v>
      </c>
      <c r="AC140" s="23"/>
      <c r="AD140" s="23">
        <v>0</v>
      </c>
      <c r="AE140" s="23">
        <v>0</v>
      </c>
      <c r="AF140" s="23">
        <v>0</v>
      </c>
      <c r="AG140" s="23">
        <v>0</v>
      </c>
      <c r="AH140" s="23"/>
      <c r="AI140" s="23">
        <v>0</v>
      </c>
      <c r="AJ140" s="23">
        <v>0</v>
      </c>
      <c r="AK140" s="23"/>
    </row>
    <row r="141" spans="1:37" ht="24">
      <c r="A141" s="35" t="s">
        <v>53</v>
      </c>
      <c r="B141" s="22" t="s">
        <v>54</v>
      </c>
      <c r="C141" s="29">
        <f aca="true" t="shared" si="109" ref="C141:D145">F141+I141+L141+O141+R141+T141+V141+Y141+AA141+AD141+AF141+AI141</f>
        <v>0</v>
      </c>
      <c r="D141" s="29">
        <f t="shared" si="109"/>
        <v>0</v>
      </c>
      <c r="E141" s="38"/>
      <c r="F141" s="23">
        <v>0</v>
      </c>
      <c r="G141" s="23">
        <v>0</v>
      </c>
      <c r="H141" s="23"/>
      <c r="I141" s="23">
        <v>0</v>
      </c>
      <c r="J141" s="23">
        <v>0</v>
      </c>
      <c r="K141" s="23"/>
      <c r="L141" s="23">
        <v>0</v>
      </c>
      <c r="M141" s="23">
        <v>0</v>
      </c>
      <c r="N141" s="23"/>
      <c r="O141" s="23">
        <v>0</v>
      </c>
      <c r="P141" s="23">
        <v>0</v>
      </c>
      <c r="Q141" s="23"/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/>
    </row>
    <row r="142" spans="1:37" ht="12">
      <c r="A142" s="21"/>
      <c r="B142" s="22"/>
      <c r="C142" s="29">
        <f t="shared" si="109"/>
        <v>0</v>
      </c>
      <c r="D142" s="29">
        <f t="shared" si="109"/>
        <v>0</v>
      </c>
      <c r="E142" s="38"/>
      <c r="F142" s="23">
        <v>0</v>
      </c>
      <c r="G142" s="23">
        <v>0</v>
      </c>
      <c r="H142" s="23"/>
      <c r="I142" s="23">
        <v>0</v>
      </c>
      <c r="J142" s="23">
        <v>0</v>
      </c>
      <c r="K142" s="23"/>
      <c r="L142" s="23">
        <v>0</v>
      </c>
      <c r="M142" s="23">
        <v>0</v>
      </c>
      <c r="N142" s="23"/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3">
        <v>0</v>
      </c>
      <c r="Z142" s="23">
        <v>0</v>
      </c>
      <c r="AA142" s="23">
        <v>0</v>
      </c>
      <c r="AB142" s="23">
        <v>0</v>
      </c>
      <c r="AC142" s="23"/>
      <c r="AD142" s="23">
        <v>0</v>
      </c>
      <c r="AE142" s="23">
        <v>0</v>
      </c>
      <c r="AF142" s="23">
        <v>0</v>
      </c>
      <c r="AG142" s="23">
        <v>0</v>
      </c>
      <c r="AH142" s="23"/>
      <c r="AI142" s="23">
        <v>0</v>
      </c>
      <c r="AJ142" s="23">
        <v>0</v>
      </c>
      <c r="AK142" s="23"/>
    </row>
    <row r="143" spans="1:37" s="3" customFormat="1" ht="48">
      <c r="A143" s="35" t="s">
        <v>79</v>
      </c>
      <c r="B143" s="64" t="s">
        <v>80</v>
      </c>
      <c r="C143" s="29">
        <f t="shared" si="109"/>
        <v>0</v>
      </c>
      <c r="D143" s="29">
        <f t="shared" si="109"/>
        <v>0</v>
      </c>
      <c r="E143" s="38"/>
      <c r="F143" s="23">
        <v>0</v>
      </c>
      <c r="G143" s="23">
        <v>0</v>
      </c>
      <c r="H143" s="23"/>
      <c r="I143" s="23">
        <v>0</v>
      </c>
      <c r="J143" s="23">
        <v>0</v>
      </c>
      <c r="K143" s="23"/>
      <c r="L143" s="23">
        <v>0</v>
      </c>
      <c r="M143" s="23">
        <v>0</v>
      </c>
      <c r="N143" s="23"/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/>
    </row>
    <row r="144" spans="1:37" ht="12">
      <c r="A144" s="21" t="s">
        <v>69</v>
      </c>
      <c r="B144" s="22" t="s">
        <v>70</v>
      </c>
      <c r="C144" s="29">
        <f t="shared" si="109"/>
        <v>0</v>
      </c>
      <c r="D144" s="29">
        <f t="shared" si="109"/>
        <v>0</v>
      </c>
      <c r="E144" s="38"/>
      <c r="F144" s="23">
        <v>0</v>
      </c>
      <c r="G144" s="23">
        <v>0</v>
      </c>
      <c r="H144" s="23"/>
      <c r="I144" s="23">
        <v>0</v>
      </c>
      <c r="J144" s="23">
        <v>0</v>
      </c>
      <c r="K144" s="23"/>
      <c r="L144" s="23">
        <v>0</v>
      </c>
      <c r="M144" s="23">
        <v>0</v>
      </c>
      <c r="N144" s="23"/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/>
    </row>
    <row r="145" spans="1:37" s="7" customFormat="1" ht="36">
      <c r="A145" s="35" t="s">
        <v>61</v>
      </c>
      <c r="B145" s="22" t="s">
        <v>60</v>
      </c>
      <c r="C145" s="29">
        <f t="shared" si="109"/>
        <v>0</v>
      </c>
      <c r="D145" s="29">
        <f t="shared" si="109"/>
        <v>0</v>
      </c>
      <c r="E145" s="38"/>
      <c r="F145" s="23">
        <v>0</v>
      </c>
      <c r="G145" s="23">
        <v>0</v>
      </c>
      <c r="H145" s="23"/>
      <c r="I145" s="23">
        <v>0</v>
      </c>
      <c r="J145" s="23">
        <v>0</v>
      </c>
      <c r="K145" s="23"/>
      <c r="L145" s="23">
        <v>0</v>
      </c>
      <c r="M145" s="23">
        <v>0</v>
      </c>
      <c r="N145" s="23"/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/>
    </row>
    <row r="146" spans="1:37" s="7" customFormat="1" ht="12">
      <c r="A146" s="21"/>
      <c r="B146" s="22"/>
      <c r="C146" s="23"/>
      <c r="D146" s="23"/>
      <c r="E146" s="38"/>
      <c r="F146" s="23">
        <v>0</v>
      </c>
      <c r="G146" s="23">
        <v>0</v>
      </c>
      <c r="H146" s="23"/>
      <c r="I146" s="23">
        <v>0</v>
      </c>
      <c r="J146" s="23">
        <v>0</v>
      </c>
      <c r="K146" s="23"/>
      <c r="L146" s="23">
        <v>0</v>
      </c>
      <c r="M146" s="23">
        <v>0</v>
      </c>
      <c r="N146" s="23"/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/>
    </row>
    <row r="147" spans="1:37" s="5" customFormat="1" ht="12">
      <c r="A147" s="21" t="s">
        <v>55</v>
      </c>
      <c r="B147" s="22" t="s">
        <v>17</v>
      </c>
      <c r="C147" s="29">
        <f>F147+I147+L147+O147+R147+T147+V147+Y147+AA147+AD147+AF147+AI147</f>
        <v>0</v>
      </c>
      <c r="D147" s="29">
        <f>G147+J147+M147+P147+S147+U147+W147+Z147+AB147+AE147+AG147+AJ147</f>
        <v>0</v>
      </c>
      <c r="E147" s="38"/>
      <c r="F147" s="23">
        <v>0</v>
      </c>
      <c r="G147" s="23">
        <v>0</v>
      </c>
      <c r="H147" s="23"/>
      <c r="I147" s="23">
        <v>0</v>
      </c>
      <c r="J147" s="23">
        <v>0</v>
      </c>
      <c r="K147" s="23"/>
      <c r="L147" s="23">
        <v>0</v>
      </c>
      <c r="M147" s="23">
        <v>0</v>
      </c>
      <c r="N147" s="23"/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/>
    </row>
    <row r="148" spans="1:37" ht="12">
      <c r="A148" s="24"/>
      <c r="B148" s="31"/>
      <c r="C148" s="29"/>
      <c r="D148" s="29"/>
      <c r="E148" s="39"/>
      <c r="F148" s="29"/>
      <c r="G148" s="29"/>
      <c r="H148" s="29"/>
      <c r="I148" s="29"/>
      <c r="J148" s="29"/>
      <c r="K148" s="29"/>
      <c r="L148" s="29"/>
      <c r="M148" s="29"/>
      <c r="N148" s="29"/>
      <c r="O148" s="29">
        <v>0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">
      <c r="A149" s="21" t="s">
        <v>18</v>
      </c>
      <c r="B149" s="22" t="s">
        <v>19</v>
      </c>
      <c r="C149" s="29">
        <f>F149+I149+L149+O149+R149+T149+V149+Y149+AA149+AD149+AF149+AI149</f>
        <v>0</v>
      </c>
      <c r="D149" s="29">
        <f>G149+J149+M149+P149+S149+U149+W149+Z149+AB149+AE149+AG149+AJ149</f>
        <v>0</v>
      </c>
      <c r="E149" s="38"/>
      <c r="F149" s="23">
        <v>0</v>
      </c>
      <c r="G149" s="23">
        <v>0</v>
      </c>
      <c r="H149" s="23"/>
      <c r="I149" s="23">
        <v>0</v>
      </c>
      <c r="J149" s="23">
        <v>0</v>
      </c>
      <c r="K149" s="23"/>
      <c r="L149" s="23">
        <v>0</v>
      </c>
      <c r="M149" s="23">
        <v>0</v>
      </c>
      <c r="N149" s="23"/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/>
    </row>
    <row r="150" spans="1:37" ht="12">
      <c r="A150" s="21"/>
      <c r="B150" s="22"/>
      <c r="C150" s="23"/>
      <c r="D150" s="23"/>
      <c r="E150" s="3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>
        <v>0</v>
      </c>
      <c r="Q150" s="23">
        <v>0</v>
      </c>
      <c r="R150" s="23">
        <v>0</v>
      </c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6" customFormat="1" ht="12">
      <c r="A151" s="21" t="s">
        <v>20</v>
      </c>
      <c r="B151" s="22" t="s">
        <v>21</v>
      </c>
      <c r="C151" s="23">
        <f>C152+C153+C154+C155+C156+C157+C158</f>
        <v>0</v>
      </c>
      <c r="D151" s="23">
        <f>D152+D153+D154+D155+D156+D157+D158</f>
        <v>0</v>
      </c>
      <c r="E151" s="38"/>
      <c r="F151" s="23">
        <f>F152+F153+F154+F155+F156+F157+F158</f>
        <v>0</v>
      </c>
      <c r="G151" s="23">
        <f>G152+G153+G154+G155+G156+G157+G158</f>
        <v>0</v>
      </c>
      <c r="H151" s="23"/>
      <c r="I151" s="23">
        <f>I152+I153+I154+I155+I156+I157+I158</f>
        <v>0</v>
      </c>
      <c r="J151" s="23">
        <f>J152+J153+J154+J155+J156+J157+J158</f>
        <v>0</v>
      </c>
      <c r="K151" s="23"/>
      <c r="L151" s="23">
        <f>L152+L153+L154+L155+L156+L157+L158</f>
        <v>0</v>
      </c>
      <c r="M151" s="23">
        <f>M152+M153+M154+M155+M156+M157+M158</f>
        <v>0</v>
      </c>
      <c r="N151" s="23"/>
      <c r="O151" s="23">
        <f>O152+O153+O154+O155+O156+O157+O158</f>
        <v>0</v>
      </c>
      <c r="P151" s="23">
        <v>0</v>
      </c>
      <c r="Q151" s="23">
        <v>0</v>
      </c>
      <c r="R151" s="23">
        <v>0</v>
      </c>
      <c r="S151" s="23">
        <f>S152+S153+S154+S155+S156+S157+S158</f>
        <v>0</v>
      </c>
      <c r="T151" s="23">
        <f>T152+T153+T154+T155+T156+T157+T158</f>
        <v>0</v>
      </c>
      <c r="U151" s="23">
        <f>U152+U153+U154+U155+U156+U157+U158</f>
        <v>0</v>
      </c>
      <c r="V151" s="23">
        <f>V152+V153+V154+V155+V156+V157+V158</f>
        <v>0</v>
      </c>
      <c r="W151" s="23">
        <f>W152+W153+W154+W155+W156+W157+W158</f>
        <v>0</v>
      </c>
      <c r="X151" s="23"/>
      <c r="Y151" s="23">
        <f>Y152+Y153+Y154+Y155+Y156+Y157+Y158</f>
        <v>0</v>
      </c>
      <c r="Z151" s="23">
        <f>Z152+Z153+Z154+Z155+Z156+Z157+Z158</f>
        <v>0</v>
      </c>
      <c r="AA151" s="23">
        <f>AA152+AA153+AA154+AA155+AA156+AA157+AA158</f>
        <v>0</v>
      </c>
      <c r="AB151" s="23">
        <f>AB152+AB153+AB154+AB155+AB156+AB157+AB158</f>
        <v>0</v>
      </c>
      <c r="AC151" s="23"/>
      <c r="AD151" s="23">
        <f>AD152+AD153+AD154+AD155+AD156+AD157+AD158</f>
        <v>0</v>
      </c>
      <c r="AE151" s="23">
        <f>AE152+AE153+AE154+AE155+AE156+AE157+AE158</f>
        <v>0</v>
      </c>
      <c r="AF151" s="23">
        <f>AF152+AF153+AF154+AF155+AF156+AF157+AF158</f>
        <v>0</v>
      </c>
      <c r="AG151" s="23">
        <f>AG152+AG153+AG154+AG155+AG156+AG157+AG158</f>
        <v>0</v>
      </c>
      <c r="AH151" s="23"/>
      <c r="AI151" s="23">
        <f>AI152+AI153+AI154+AI155+AI156+AI157+AI158</f>
        <v>0</v>
      </c>
      <c r="AJ151" s="23">
        <f>AJ152+AJ153+AJ154+AJ155+AJ156+AJ157+AJ158</f>
        <v>0</v>
      </c>
      <c r="AK151" s="23"/>
    </row>
    <row r="152" spans="1:37" s="2" customFormat="1" ht="12">
      <c r="A152" s="24" t="s">
        <v>22</v>
      </c>
      <c r="B152" s="31" t="s">
        <v>81</v>
      </c>
      <c r="C152" s="29">
        <f aca="true" t="shared" si="110" ref="C152:D158">F152+I152+L152+O152+R152+T152+V152+Y152+AA152+AD152+AF152+AI152</f>
        <v>0</v>
      </c>
      <c r="D152" s="29">
        <f t="shared" si="110"/>
        <v>0</v>
      </c>
      <c r="E152" s="38">
        <f>H152+K152+N152+Q152+X152+AC152+AH152+AK152</f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</row>
    <row r="153" spans="1:37" s="1" customFormat="1" ht="12">
      <c r="A153" s="24" t="s">
        <v>23</v>
      </c>
      <c r="B153" s="31" t="s">
        <v>82</v>
      </c>
      <c r="C153" s="29">
        <f t="shared" si="110"/>
        <v>0</v>
      </c>
      <c r="D153" s="29">
        <f t="shared" si="110"/>
        <v>0</v>
      </c>
      <c r="E153" s="38"/>
      <c r="F153" s="29">
        <v>0</v>
      </c>
      <c r="G153" s="29">
        <v>0</v>
      </c>
      <c r="H153" s="29"/>
      <c r="I153" s="29">
        <v>0</v>
      </c>
      <c r="J153" s="29">
        <v>0</v>
      </c>
      <c r="K153" s="29"/>
      <c r="L153" s="29">
        <v>0</v>
      </c>
      <c r="M153" s="29">
        <v>0</v>
      </c>
      <c r="N153" s="29"/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/>
    </row>
    <row r="154" spans="1:37" s="3" customFormat="1" ht="36">
      <c r="A154" s="30" t="s">
        <v>24</v>
      </c>
      <c r="B154" s="31" t="s">
        <v>83</v>
      </c>
      <c r="C154" s="29">
        <f t="shared" si="110"/>
        <v>0</v>
      </c>
      <c r="D154" s="29">
        <f t="shared" si="110"/>
        <v>0</v>
      </c>
      <c r="E154" s="38"/>
      <c r="F154" s="29">
        <v>0</v>
      </c>
      <c r="G154" s="29">
        <v>0</v>
      </c>
      <c r="H154" s="29"/>
      <c r="I154" s="29">
        <v>0</v>
      </c>
      <c r="J154" s="29">
        <v>0</v>
      </c>
      <c r="K154" s="29"/>
      <c r="L154" s="29">
        <v>0</v>
      </c>
      <c r="M154" s="29">
        <v>0</v>
      </c>
      <c r="N154" s="29"/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/>
    </row>
    <row r="155" spans="1:37" s="3" customFormat="1" ht="12">
      <c r="A155" s="24" t="s">
        <v>25</v>
      </c>
      <c r="B155" s="31" t="s">
        <v>84</v>
      </c>
      <c r="C155" s="29">
        <f t="shared" si="110"/>
        <v>0</v>
      </c>
      <c r="D155" s="29">
        <f t="shared" si="110"/>
        <v>0</v>
      </c>
      <c r="E155" s="38"/>
      <c r="F155" s="29">
        <v>0</v>
      </c>
      <c r="G155" s="29">
        <v>0</v>
      </c>
      <c r="H155" s="29"/>
      <c r="I155" s="29">
        <v>0</v>
      </c>
      <c r="J155" s="29">
        <v>0</v>
      </c>
      <c r="K155" s="29"/>
      <c r="L155" s="29">
        <v>0</v>
      </c>
      <c r="M155" s="29">
        <v>0</v>
      </c>
      <c r="N155" s="29"/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/>
    </row>
    <row r="156" spans="1:37" s="3" customFormat="1" ht="12">
      <c r="A156" s="24" t="s">
        <v>26</v>
      </c>
      <c r="B156" s="31" t="s">
        <v>85</v>
      </c>
      <c r="C156" s="29">
        <f t="shared" si="110"/>
        <v>0</v>
      </c>
      <c r="D156" s="29">
        <f t="shared" si="110"/>
        <v>0</v>
      </c>
      <c r="E156" s="38"/>
      <c r="F156" s="29">
        <v>0</v>
      </c>
      <c r="G156" s="29">
        <v>0</v>
      </c>
      <c r="H156" s="29"/>
      <c r="I156" s="29">
        <v>0</v>
      </c>
      <c r="J156" s="29">
        <v>0</v>
      </c>
      <c r="K156" s="29"/>
      <c r="L156" s="29">
        <v>0</v>
      </c>
      <c r="M156" s="29">
        <v>0</v>
      </c>
      <c r="N156" s="29"/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/>
    </row>
    <row r="157" spans="1:37" s="3" customFormat="1" ht="12">
      <c r="A157" s="24" t="s">
        <v>27</v>
      </c>
      <c r="B157" s="31" t="s">
        <v>86</v>
      </c>
      <c r="C157" s="29">
        <f t="shared" si="110"/>
        <v>0</v>
      </c>
      <c r="D157" s="29">
        <f t="shared" si="110"/>
        <v>0</v>
      </c>
      <c r="E157" s="38"/>
      <c r="F157" s="29">
        <v>0</v>
      </c>
      <c r="G157" s="29">
        <v>0</v>
      </c>
      <c r="H157" s="29"/>
      <c r="I157" s="29">
        <v>0</v>
      </c>
      <c r="J157" s="29">
        <v>0</v>
      </c>
      <c r="K157" s="29"/>
      <c r="L157" s="29">
        <v>0</v>
      </c>
      <c r="M157" s="29">
        <v>0</v>
      </c>
      <c r="N157" s="29"/>
      <c r="O157" s="29">
        <v>0</v>
      </c>
      <c r="P157" s="29">
        <v>0</v>
      </c>
      <c r="Q157" s="29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/>
    </row>
    <row r="158" spans="1:37" ht="12">
      <c r="A158" s="24" t="s">
        <v>28</v>
      </c>
      <c r="B158" s="31" t="s">
        <v>87</v>
      </c>
      <c r="C158" s="29">
        <f t="shared" si="110"/>
        <v>0</v>
      </c>
      <c r="D158" s="29">
        <f t="shared" si="110"/>
        <v>0</v>
      </c>
      <c r="E158" s="38"/>
      <c r="F158" s="29">
        <v>0</v>
      </c>
      <c r="G158" s="29">
        <v>0</v>
      </c>
      <c r="H158" s="29"/>
      <c r="I158" s="29">
        <v>0</v>
      </c>
      <c r="J158" s="29">
        <v>0</v>
      </c>
      <c r="K158" s="29"/>
      <c r="L158" s="29">
        <v>0</v>
      </c>
      <c r="M158" s="29">
        <v>0</v>
      </c>
      <c r="N158" s="29"/>
      <c r="O158" s="29">
        <v>0</v>
      </c>
      <c r="P158" s="29">
        <v>0</v>
      </c>
      <c r="Q158" s="29"/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/>
    </row>
    <row r="159" spans="1:37" ht="12">
      <c r="A159" s="24"/>
      <c r="B159" s="31"/>
      <c r="C159" s="29"/>
      <c r="D159" s="29"/>
      <c r="E159" s="3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">
      <c r="A160" s="21" t="s">
        <v>29</v>
      </c>
      <c r="B160" s="22" t="s">
        <v>30</v>
      </c>
      <c r="C160" s="23">
        <f>C161+C162</f>
        <v>0</v>
      </c>
      <c r="D160" s="23">
        <f>D161+D162</f>
        <v>0</v>
      </c>
      <c r="E160" s="23"/>
      <c r="F160" s="23">
        <f>F161+F162</f>
        <v>0</v>
      </c>
      <c r="G160" s="23">
        <f>G161+G162</f>
        <v>0</v>
      </c>
      <c r="H160" s="23"/>
      <c r="I160" s="23">
        <f>I161+I162</f>
        <v>0</v>
      </c>
      <c r="J160" s="23">
        <f>J161+J162</f>
        <v>0</v>
      </c>
      <c r="K160" s="23"/>
      <c r="L160" s="23">
        <f aca="true" t="shared" si="111" ref="L160:W160">L161+L162</f>
        <v>0</v>
      </c>
      <c r="M160" s="23">
        <f t="shared" si="111"/>
        <v>0</v>
      </c>
      <c r="N160" s="23"/>
      <c r="O160" s="23">
        <f t="shared" si="111"/>
        <v>0</v>
      </c>
      <c r="P160" s="23">
        <f t="shared" si="111"/>
        <v>0</v>
      </c>
      <c r="Q160" s="23"/>
      <c r="R160" s="23">
        <f t="shared" si="111"/>
        <v>0</v>
      </c>
      <c r="S160" s="23">
        <f t="shared" si="111"/>
        <v>0</v>
      </c>
      <c r="T160" s="23">
        <f t="shared" si="111"/>
        <v>0</v>
      </c>
      <c r="U160" s="23">
        <f t="shared" si="111"/>
        <v>0</v>
      </c>
      <c r="V160" s="23">
        <f t="shared" si="111"/>
        <v>0</v>
      </c>
      <c r="W160" s="23">
        <f t="shared" si="111"/>
        <v>0</v>
      </c>
      <c r="X160" s="23"/>
      <c r="Y160" s="23">
        <f aca="true" t="shared" si="112" ref="Y160:AJ160">Y161+Y162</f>
        <v>0</v>
      </c>
      <c r="Z160" s="23">
        <f t="shared" si="112"/>
        <v>0</v>
      </c>
      <c r="AA160" s="23">
        <f t="shared" si="112"/>
        <v>0</v>
      </c>
      <c r="AB160" s="23">
        <f t="shared" si="112"/>
        <v>0</v>
      </c>
      <c r="AC160" s="23"/>
      <c r="AD160" s="23">
        <f t="shared" si="112"/>
        <v>0</v>
      </c>
      <c r="AE160" s="23">
        <f t="shared" si="112"/>
        <v>0</v>
      </c>
      <c r="AF160" s="23">
        <f t="shared" si="112"/>
        <v>0</v>
      </c>
      <c r="AG160" s="23">
        <f t="shared" si="112"/>
        <v>0</v>
      </c>
      <c r="AH160" s="23"/>
      <c r="AI160" s="23">
        <f t="shared" si="112"/>
        <v>0</v>
      </c>
      <c r="AJ160" s="23">
        <f t="shared" si="112"/>
        <v>0</v>
      </c>
      <c r="AK160" s="23"/>
    </row>
    <row r="161" spans="1:37" ht="36">
      <c r="A161" s="68" t="s">
        <v>56</v>
      </c>
      <c r="B161" s="31" t="s">
        <v>88</v>
      </c>
      <c r="C161" s="29">
        <f>F161+I161+L161+O161+R161+T161+V161+Y161+AA161+AD161+AF161+AI161</f>
        <v>0</v>
      </c>
      <c r="D161" s="29">
        <f>G161+J161+M161+P161+S161+U161+W161+Z161+AB161+AE161+AG161+AJ161</f>
        <v>0</v>
      </c>
      <c r="E161" s="38">
        <f>H161+K161+N161+Q161+X161+AC161+AH161+AK161</f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</row>
    <row r="162" spans="1:37" ht="12">
      <c r="A162" s="24" t="s">
        <v>31</v>
      </c>
      <c r="B162" s="31" t="s">
        <v>89</v>
      </c>
      <c r="C162" s="29">
        <f>F162+I162+L162+O162+R162+T162+V162+Y162+AA162+AD162+AF162+AI162</f>
        <v>0</v>
      </c>
      <c r="D162" s="29">
        <f>G162+J162+M162+P162+S162+U162+W162+Z162+AB162+AE162+AG162+AJ162</f>
        <v>0</v>
      </c>
      <c r="E162" s="38"/>
      <c r="F162" s="36">
        <v>0</v>
      </c>
      <c r="G162" s="36">
        <v>0</v>
      </c>
      <c r="H162" s="36"/>
      <c r="I162" s="36">
        <v>0</v>
      </c>
      <c r="J162" s="36">
        <v>0</v>
      </c>
      <c r="K162" s="36"/>
      <c r="L162" s="36">
        <v>0</v>
      </c>
      <c r="M162" s="36">
        <v>0</v>
      </c>
      <c r="N162" s="36"/>
      <c r="O162" s="36">
        <v>0</v>
      </c>
      <c r="P162" s="36">
        <v>0</v>
      </c>
      <c r="Q162" s="36"/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/>
    </row>
    <row r="163" spans="1:37" s="3" customFormat="1" ht="12">
      <c r="A163" s="24"/>
      <c r="B163" s="31"/>
      <c r="C163" s="36"/>
      <c r="D163" s="36"/>
      <c r="E163" s="3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2">
      <c r="A164" s="21" t="s">
        <v>57</v>
      </c>
      <c r="B164" s="22" t="s">
        <v>32</v>
      </c>
      <c r="C164" s="29">
        <f>F164+I164+L164+O164+R164+T164+V164+Y164+AA164+AD164+AF164+AI164</f>
        <v>0</v>
      </c>
      <c r="D164" s="29">
        <f>G164+J164+M164+P164+S164+U164+W164+Z164+AB164+AE164+AG164+AJ164</f>
        <v>0</v>
      </c>
      <c r="E164" s="38"/>
      <c r="F164" s="37">
        <v>0</v>
      </c>
      <c r="G164" s="37">
        <v>0</v>
      </c>
      <c r="H164" s="37"/>
      <c r="I164" s="37">
        <v>0</v>
      </c>
      <c r="J164" s="37">
        <v>0</v>
      </c>
      <c r="K164" s="37"/>
      <c r="L164" s="37">
        <v>0</v>
      </c>
      <c r="M164" s="37">
        <v>0</v>
      </c>
      <c r="N164" s="37"/>
      <c r="O164" s="37">
        <v>0</v>
      </c>
      <c r="P164" s="37">
        <v>0</v>
      </c>
      <c r="Q164" s="37"/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/>
    </row>
    <row r="165" spans="1:37" ht="12">
      <c r="A165" s="21"/>
      <c r="B165" s="22"/>
      <c r="C165" s="36"/>
      <c r="D165" s="36"/>
      <c r="E165" s="39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2">
      <c r="A166" s="21" t="s">
        <v>35</v>
      </c>
      <c r="B166" s="22" t="s">
        <v>36</v>
      </c>
      <c r="C166" s="29">
        <f>F166+I166+L166+O166+R166+T166+V166+Y166+AA166+AD166+AF166+AI166</f>
        <v>0</v>
      </c>
      <c r="D166" s="29">
        <f>G166+J166+M166+P166+S166+U166+W166+Z166+AB166+AE166+AG166+AJ166</f>
        <v>0</v>
      </c>
      <c r="E166" s="38"/>
      <c r="F166" s="37">
        <v>0</v>
      </c>
      <c r="G166" s="37">
        <v>0</v>
      </c>
      <c r="H166" s="37"/>
      <c r="I166" s="37">
        <v>0</v>
      </c>
      <c r="J166" s="37">
        <v>0</v>
      </c>
      <c r="K166" s="37"/>
      <c r="L166" s="37">
        <v>0</v>
      </c>
      <c r="M166" s="37">
        <v>0</v>
      </c>
      <c r="N166" s="37"/>
      <c r="O166" s="37">
        <v>0</v>
      </c>
      <c r="P166" s="37">
        <v>0</v>
      </c>
      <c r="Q166" s="37"/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/>
    </row>
    <row r="167" spans="1:37" ht="12">
      <c r="A167" s="21"/>
      <c r="B167" s="22"/>
      <c r="C167" s="37"/>
      <c r="D167" s="37"/>
      <c r="E167" s="39"/>
      <c r="F167" s="37">
        <v>0</v>
      </c>
      <c r="G167" s="37">
        <v>0</v>
      </c>
      <c r="H167" s="37"/>
      <c r="I167" s="37">
        <v>0</v>
      </c>
      <c r="J167" s="37">
        <v>0</v>
      </c>
      <c r="K167" s="37"/>
      <c r="L167" s="37">
        <v>0</v>
      </c>
      <c r="M167" s="37">
        <v>0</v>
      </c>
      <c r="N167" s="37"/>
      <c r="O167" s="37">
        <v>0</v>
      </c>
      <c r="P167" s="37">
        <v>0</v>
      </c>
      <c r="Q167" s="37"/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/>
      <c r="Y167" s="37">
        <v>0</v>
      </c>
      <c r="Z167" s="37">
        <v>0</v>
      </c>
      <c r="AA167" s="37">
        <v>0</v>
      </c>
      <c r="AB167" s="37">
        <v>0</v>
      </c>
      <c r="AC167" s="37"/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/>
    </row>
    <row r="168" spans="1:37" ht="12">
      <c r="A168" s="21" t="s">
        <v>33</v>
      </c>
      <c r="B168" s="22"/>
      <c r="C168" s="29">
        <f aca="true" t="shared" si="113" ref="C168:D171">F168+I168+L168+O168+R168+T168+V168+Y168+AA168+AD168+AF168+AI168</f>
        <v>0</v>
      </c>
      <c r="D168" s="29">
        <f t="shared" si="113"/>
        <v>0</v>
      </c>
      <c r="E168" s="38"/>
      <c r="F168" s="37">
        <f>F169+F170</f>
        <v>0</v>
      </c>
      <c r="G168" s="37">
        <f>G169+G170</f>
        <v>0</v>
      </c>
      <c r="H168" s="37"/>
      <c r="I168" s="37">
        <f>I169+I170</f>
        <v>0</v>
      </c>
      <c r="J168" s="37">
        <f>J169+J170</f>
        <v>0</v>
      </c>
      <c r="K168" s="37"/>
      <c r="L168" s="37">
        <f>L169+L170</f>
        <v>0</v>
      </c>
      <c r="M168" s="37">
        <f>M169+M170</f>
        <v>0</v>
      </c>
      <c r="N168" s="37"/>
      <c r="O168" s="37">
        <v>0</v>
      </c>
      <c r="P168" s="37">
        <f>P169+P170</f>
        <v>0</v>
      </c>
      <c r="Q168" s="37">
        <v>0</v>
      </c>
      <c r="R168" s="37">
        <v>0</v>
      </c>
      <c r="S168" s="37">
        <f>S169+S170</f>
        <v>0</v>
      </c>
      <c r="T168" s="37">
        <f>T169+T170</f>
        <v>0</v>
      </c>
      <c r="U168" s="37">
        <f>U169+U170</f>
        <v>0</v>
      </c>
      <c r="V168" s="37">
        <f>V169+V170</f>
        <v>0</v>
      </c>
      <c r="W168" s="37">
        <f>W169+W170</f>
        <v>0</v>
      </c>
      <c r="X168" s="37"/>
      <c r="Y168" s="37">
        <f>Y169+Y170</f>
        <v>0</v>
      </c>
      <c r="Z168" s="37">
        <f>Z169+Z170</f>
        <v>0</v>
      </c>
      <c r="AA168" s="37">
        <f>AA169+AA170</f>
        <v>0</v>
      </c>
      <c r="AB168" s="37">
        <f>AB169+AB170</f>
        <v>0</v>
      </c>
      <c r="AC168" s="37"/>
      <c r="AD168" s="37">
        <f>AD169+AD170</f>
        <v>0</v>
      </c>
      <c r="AE168" s="37">
        <f>AE169+AE170</f>
        <v>0</v>
      </c>
      <c r="AF168" s="37">
        <f>AF169+AF170</f>
        <v>0</v>
      </c>
      <c r="AG168" s="37">
        <f>AG169+AG170</f>
        <v>0</v>
      </c>
      <c r="AH168" s="37"/>
      <c r="AI168" s="37">
        <f>AI169+AI170</f>
        <v>0</v>
      </c>
      <c r="AJ168" s="37">
        <f>AJ169+AJ170</f>
        <v>0</v>
      </c>
      <c r="AK168" s="37"/>
    </row>
    <row r="169" spans="1:37" ht="12">
      <c r="A169" s="24" t="s">
        <v>58</v>
      </c>
      <c r="B169" s="22"/>
      <c r="C169" s="29">
        <f t="shared" si="113"/>
        <v>0</v>
      </c>
      <c r="D169" s="29">
        <f t="shared" si="113"/>
        <v>0</v>
      </c>
      <c r="E169" s="38"/>
      <c r="F169" s="36">
        <v>0</v>
      </c>
      <c r="G169" s="36">
        <v>0</v>
      </c>
      <c r="H169" s="36"/>
      <c r="I169" s="36">
        <v>0</v>
      </c>
      <c r="J169" s="36">
        <v>0</v>
      </c>
      <c r="K169" s="36"/>
      <c r="L169" s="36">
        <v>0</v>
      </c>
      <c r="M169" s="36">
        <v>0</v>
      </c>
      <c r="N169" s="36"/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/>
      <c r="Y169" s="36">
        <v>0</v>
      </c>
      <c r="Z169" s="36">
        <v>0</v>
      </c>
      <c r="AA169" s="36">
        <v>0</v>
      </c>
      <c r="AB169" s="36">
        <v>0</v>
      </c>
      <c r="AC169" s="36"/>
      <c r="AD169" s="36">
        <v>0</v>
      </c>
      <c r="AE169" s="36">
        <v>0</v>
      </c>
      <c r="AF169" s="36">
        <v>0</v>
      </c>
      <c r="AG169" s="36">
        <v>0</v>
      </c>
      <c r="AH169" s="36"/>
      <c r="AI169" s="36">
        <v>0</v>
      </c>
      <c r="AJ169" s="36">
        <v>0</v>
      </c>
      <c r="AK169" s="36"/>
    </row>
    <row r="170" spans="1:37" ht="12">
      <c r="A170" s="65" t="s">
        <v>59</v>
      </c>
      <c r="B170" s="66"/>
      <c r="C170" s="29">
        <f t="shared" si="113"/>
        <v>0</v>
      </c>
      <c r="D170" s="29">
        <f t="shared" si="113"/>
        <v>0</v>
      </c>
      <c r="E170" s="38"/>
      <c r="F170" s="44">
        <v>0</v>
      </c>
      <c r="G170" s="44">
        <v>0</v>
      </c>
      <c r="H170" s="36"/>
      <c r="I170" s="44">
        <v>0</v>
      </c>
      <c r="J170" s="44">
        <v>0</v>
      </c>
      <c r="K170" s="36"/>
      <c r="L170" s="44">
        <v>0</v>
      </c>
      <c r="M170" s="44">
        <v>0</v>
      </c>
      <c r="N170" s="36"/>
      <c r="O170" s="44">
        <v>0</v>
      </c>
      <c r="P170" s="44">
        <v>0</v>
      </c>
      <c r="Q170" s="36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36"/>
      <c r="Y170" s="44">
        <v>0</v>
      </c>
      <c r="Z170" s="44">
        <v>0</v>
      </c>
      <c r="AA170" s="44">
        <v>0</v>
      </c>
      <c r="AB170" s="44">
        <v>0</v>
      </c>
      <c r="AC170" s="36"/>
      <c r="AD170" s="44">
        <v>0</v>
      </c>
      <c r="AE170" s="44">
        <v>0</v>
      </c>
      <c r="AF170" s="44">
        <v>0</v>
      </c>
      <c r="AG170" s="44">
        <v>0</v>
      </c>
      <c r="AH170" s="36">
        <v>0</v>
      </c>
      <c r="AI170" s="44">
        <v>0</v>
      </c>
      <c r="AJ170" s="44">
        <v>0</v>
      </c>
      <c r="AK170" s="36"/>
    </row>
    <row r="171" spans="1:37" ht="12">
      <c r="A171" s="21" t="s">
        <v>34</v>
      </c>
      <c r="B171" s="22"/>
      <c r="C171" s="29">
        <f t="shared" si="113"/>
        <v>0</v>
      </c>
      <c r="D171" s="29">
        <f t="shared" si="113"/>
        <v>0</v>
      </c>
      <c r="E171" s="38"/>
      <c r="F171" s="36">
        <v>0</v>
      </c>
      <c r="G171" s="36">
        <v>0</v>
      </c>
      <c r="H171" s="36"/>
      <c r="I171" s="36">
        <v>0</v>
      </c>
      <c r="J171" s="36">
        <v>0</v>
      </c>
      <c r="K171" s="36"/>
      <c r="L171" s="36">
        <v>0</v>
      </c>
      <c r="M171" s="36">
        <v>0</v>
      </c>
      <c r="N171" s="36"/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/>
      <c r="Y171" s="36">
        <v>0</v>
      </c>
      <c r="Z171" s="36">
        <v>0</v>
      </c>
      <c r="AA171" s="36">
        <v>0</v>
      </c>
      <c r="AB171" s="36">
        <v>0</v>
      </c>
      <c r="AC171" s="36"/>
      <c r="AD171" s="36">
        <v>0</v>
      </c>
      <c r="AE171" s="36">
        <v>0</v>
      </c>
      <c r="AF171" s="36">
        <v>0</v>
      </c>
      <c r="AG171" s="36">
        <v>0</v>
      </c>
      <c r="AH171" s="36"/>
      <c r="AI171" s="36">
        <v>0</v>
      </c>
      <c r="AJ171" s="36">
        <v>0</v>
      </c>
      <c r="AK171" s="36"/>
    </row>
    <row r="172" spans="1:37" ht="60">
      <c r="A172" s="56" t="s">
        <v>39</v>
      </c>
      <c r="B172" s="1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>
        <v>0</v>
      </c>
      <c r="P172" s="9"/>
      <c r="Q172" s="9">
        <v>0</v>
      </c>
      <c r="R172" s="9">
        <v>0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2">
      <c r="A173" s="10" t="s">
        <v>1</v>
      </c>
      <c r="B173" s="10" t="s">
        <v>2</v>
      </c>
      <c r="C173" s="9" t="s">
        <v>65</v>
      </c>
      <c r="D173" s="9" t="s">
        <v>65</v>
      </c>
      <c r="E173" s="50" t="s">
        <v>65</v>
      </c>
      <c r="F173" s="9">
        <v>106</v>
      </c>
      <c r="G173" s="9">
        <v>106</v>
      </c>
      <c r="H173" s="50">
        <v>106</v>
      </c>
      <c r="I173" s="9">
        <v>108</v>
      </c>
      <c r="J173" s="9">
        <v>108</v>
      </c>
      <c r="K173" s="50">
        <v>108</v>
      </c>
      <c r="L173" s="9">
        <v>116</v>
      </c>
      <c r="M173" s="9">
        <v>116</v>
      </c>
      <c r="N173" s="50">
        <v>116</v>
      </c>
      <c r="O173" s="9">
        <v>282</v>
      </c>
      <c r="P173" s="9">
        <v>0</v>
      </c>
      <c r="Q173" s="50">
        <v>0</v>
      </c>
      <c r="R173" s="9">
        <v>0</v>
      </c>
      <c r="S173" s="9">
        <v>519</v>
      </c>
      <c r="T173" s="9">
        <v>532</v>
      </c>
      <c r="U173" s="9">
        <v>532</v>
      </c>
      <c r="V173" s="9">
        <v>621</v>
      </c>
      <c r="W173" s="9">
        <v>621</v>
      </c>
      <c r="X173" s="50">
        <v>621</v>
      </c>
      <c r="Y173" s="9">
        <v>629</v>
      </c>
      <c r="Z173" s="9">
        <v>629</v>
      </c>
      <c r="AA173" s="9">
        <v>701</v>
      </c>
      <c r="AB173" s="9">
        <v>701</v>
      </c>
      <c r="AC173" s="50">
        <v>701</v>
      </c>
      <c r="AD173" s="9">
        <v>910</v>
      </c>
      <c r="AE173" s="9">
        <v>910</v>
      </c>
      <c r="AF173" s="9">
        <v>162</v>
      </c>
      <c r="AG173" s="9">
        <v>162</v>
      </c>
      <c r="AH173" s="50">
        <v>162</v>
      </c>
      <c r="AI173" s="9">
        <v>168</v>
      </c>
      <c r="AJ173" s="9">
        <v>168</v>
      </c>
      <c r="AK173" s="50">
        <v>168</v>
      </c>
    </row>
    <row r="174" spans="1:37" ht="24">
      <c r="A174" s="11"/>
      <c r="B174" s="11"/>
      <c r="C174" s="9" t="s">
        <v>63</v>
      </c>
      <c r="D174" s="9" t="s">
        <v>64</v>
      </c>
      <c r="E174" s="50" t="s">
        <v>62</v>
      </c>
      <c r="F174" s="9" t="s">
        <v>63</v>
      </c>
      <c r="G174" s="9" t="s">
        <v>64</v>
      </c>
      <c r="H174" s="50" t="s">
        <v>62</v>
      </c>
      <c r="I174" s="9" t="s">
        <v>63</v>
      </c>
      <c r="J174" s="9" t="s">
        <v>64</v>
      </c>
      <c r="K174" s="50" t="s">
        <v>62</v>
      </c>
      <c r="L174" s="9" t="s">
        <v>63</v>
      </c>
      <c r="M174" s="9" t="s">
        <v>64</v>
      </c>
      <c r="N174" s="50" t="s">
        <v>62</v>
      </c>
      <c r="O174" s="9" t="s">
        <v>63</v>
      </c>
      <c r="P174" s="9">
        <v>0</v>
      </c>
      <c r="Q174" s="50">
        <v>0</v>
      </c>
      <c r="R174" s="9">
        <v>0</v>
      </c>
      <c r="S174" s="9" t="s">
        <v>64</v>
      </c>
      <c r="T174" s="9" t="s">
        <v>63</v>
      </c>
      <c r="U174" s="9" t="s">
        <v>64</v>
      </c>
      <c r="V174" s="9" t="s">
        <v>63</v>
      </c>
      <c r="W174" s="9" t="s">
        <v>64</v>
      </c>
      <c r="X174" s="50" t="s">
        <v>62</v>
      </c>
      <c r="Y174" s="9" t="s">
        <v>63</v>
      </c>
      <c r="Z174" s="9" t="s">
        <v>64</v>
      </c>
      <c r="AA174" s="9" t="s">
        <v>63</v>
      </c>
      <c r="AB174" s="9" t="s">
        <v>64</v>
      </c>
      <c r="AC174" s="50" t="s">
        <v>62</v>
      </c>
      <c r="AD174" s="9" t="s">
        <v>63</v>
      </c>
      <c r="AE174" s="9" t="s">
        <v>64</v>
      </c>
      <c r="AF174" s="9" t="s">
        <v>63</v>
      </c>
      <c r="AG174" s="9" t="s">
        <v>64</v>
      </c>
      <c r="AH174" s="50" t="s">
        <v>62</v>
      </c>
      <c r="AI174" s="9" t="s">
        <v>63</v>
      </c>
      <c r="AJ174" s="9" t="s">
        <v>64</v>
      </c>
      <c r="AK174" s="50" t="s">
        <v>62</v>
      </c>
    </row>
    <row r="175" spans="1:37" s="3" customFormat="1" ht="12">
      <c r="A175" s="21" t="s">
        <v>3</v>
      </c>
      <c r="B175" s="22"/>
      <c r="C175" s="23">
        <f>C176+C206+C208+C217+C221+C223</f>
        <v>0</v>
      </c>
      <c r="D175" s="23">
        <f>D176+D206+D208+D217+D221+D223</f>
        <v>0</v>
      </c>
      <c r="E175" s="38">
        <f>E176+E209+E218</f>
        <v>0</v>
      </c>
      <c r="F175" s="23">
        <f>F176+F206+F208+F217+F221+F223</f>
        <v>0</v>
      </c>
      <c r="G175" s="23">
        <f>G176+G206+G208+G217+G221+G223</f>
        <v>0</v>
      </c>
      <c r="H175" s="38">
        <f>H176+H209+H218</f>
        <v>0</v>
      </c>
      <c r="I175" s="23">
        <f>I176+I206+I208+I217+I221+I223</f>
        <v>0</v>
      </c>
      <c r="J175" s="23">
        <f>J176+J206+J208+J217+J221+J223</f>
        <v>0</v>
      </c>
      <c r="K175" s="38">
        <f>K176+K209+K218</f>
        <v>0</v>
      </c>
      <c r="L175" s="23">
        <f>L176+L206+L208+L217+L221+L223</f>
        <v>0</v>
      </c>
      <c r="M175" s="23">
        <f>M176+M206+M208+M217+M221+M223</f>
        <v>0</v>
      </c>
      <c r="N175" s="38">
        <f>N176+N209+N218</f>
        <v>0</v>
      </c>
      <c r="O175" s="23">
        <f>O176+O206+O208+O217+O221+O223</f>
        <v>0</v>
      </c>
      <c r="P175" s="23">
        <v>0</v>
      </c>
      <c r="Q175" s="38">
        <v>0</v>
      </c>
      <c r="R175" s="23">
        <v>0</v>
      </c>
      <c r="S175" s="23">
        <f>S176+S206+S208+S217+S221+S223</f>
        <v>0</v>
      </c>
      <c r="T175" s="23">
        <f>T176+T206+T208+T217+T221+T223</f>
        <v>0</v>
      </c>
      <c r="U175" s="23">
        <f>U176+U206+U208+U217+U221+U223</f>
        <v>0</v>
      </c>
      <c r="V175" s="23">
        <f>V176+V206+V208+V217+V221+V223</f>
        <v>0</v>
      </c>
      <c r="W175" s="23">
        <f>W176+W206+W208+W217+W221+W223</f>
        <v>0</v>
      </c>
      <c r="X175" s="38">
        <f>X176+X209+X218</f>
        <v>0</v>
      </c>
      <c r="Y175" s="23">
        <f>Y176+Y206+Y208+Y217+Y221+Y223</f>
        <v>0</v>
      </c>
      <c r="Z175" s="23">
        <f>Z176+Z206+Z208+Z217+Z221+Z223</f>
        <v>0</v>
      </c>
      <c r="AA175" s="23">
        <f>AA176+AA206+AA208+AA217+AA221+AA223</f>
        <v>0</v>
      </c>
      <c r="AB175" s="23">
        <f>AB176+AB206+AB208+AB217+AB221+AB223</f>
        <v>0</v>
      </c>
      <c r="AC175" s="38">
        <f>AC176+AC209+AC218</f>
        <v>0</v>
      </c>
      <c r="AD175" s="23">
        <f>AD176+AD206+AD208+AD217+AD221+AD223</f>
        <v>0</v>
      </c>
      <c r="AE175" s="23">
        <f>AE176+AE206+AE208+AE217+AE221+AE223</f>
        <v>0</v>
      </c>
      <c r="AF175" s="23">
        <f>AF176+AF206+AF208+AF217+AF221+AF223</f>
        <v>0</v>
      </c>
      <c r="AG175" s="23">
        <f>AG176+AG206+AG208+AG217+AG221+AG223</f>
        <v>0</v>
      </c>
      <c r="AH175" s="38">
        <f>AH176+AH209+AH218</f>
        <v>0</v>
      </c>
      <c r="AI175" s="23">
        <f>AI176+AI206+AI208+AI217+AI221+AI223</f>
        <v>0</v>
      </c>
      <c r="AJ175" s="23">
        <f>AJ176+AJ206+AJ208+AJ217+AJ221+AJ223</f>
        <v>0</v>
      </c>
      <c r="AK175" s="38">
        <f>AK176+AK209+AK218</f>
        <v>0</v>
      </c>
    </row>
    <row r="176" spans="1:37" s="3" customFormat="1" ht="12">
      <c r="A176" s="21" t="s">
        <v>4</v>
      </c>
      <c r="B176" s="22"/>
      <c r="C176" s="23">
        <f>C178+C185+C192+C193+C194+C196+C198+C199+C200+C201+C202+C204</f>
        <v>0</v>
      </c>
      <c r="D176" s="23">
        <f>D178+D185+D192+D193+D194+D196+D198+D199+D200+D201+D202+D204</f>
        <v>0</v>
      </c>
      <c r="E176" s="38">
        <f>E196</f>
        <v>0</v>
      </c>
      <c r="F176" s="23">
        <f>F178+F185+F192+F193+F194+F196+F198+F199+F200+F201+F202+F204</f>
        <v>0</v>
      </c>
      <c r="G176" s="23">
        <f>G178+G185+G192+G193+G194+G196+G198+G199+G200+G201+G202+G204</f>
        <v>0</v>
      </c>
      <c r="H176" s="38">
        <f>H196</f>
        <v>0</v>
      </c>
      <c r="I176" s="23">
        <f>I178+I185+I192+I193+I194+I196+I198+I199+I200+I201+I202+I204</f>
        <v>0</v>
      </c>
      <c r="J176" s="23">
        <f>J178+J185+J192+J193+J194+J196+J198+J199+J200+J201+J202+J204</f>
        <v>0</v>
      </c>
      <c r="K176" s="38">
        <f>K196</f>
        <v>0</v>
      </c>
      <c r="L176" s="23">
        <f>L178+L185+L192+L193+L194+L196+L198+L199+L200+L201+L202+L204</f>
        <v>0</v>
      </c>
      <c r="M176" s="23">
        <f>M178+M185+M192+M193+M194+M196+M198+M199+M200+M201+M202+M204</f>
        <v>0</v>
      </c>
      <c r="N176" s="38">
        <f>N196</f>
        <v>0</v>
      </c>
      <c r="O176" s="23">
        <v>0</v>
      </c>
      <c r="P176" s="23">
        <v>0</v>
      </c>
      <c r="Q176" s="38">
        <v>0</v>
      </c>
      <c r="R176" s="23">
        <v>0</v>
      </c>
      <c r="S176" s="23">
        <f>S178+S185+S192+S193+S194+S196+S198+S199+S200+S201+S202+S204</f>
        <v>0</v>
      </c>
      <c r="T176" s="23">
        <f>T178+T185+T192+T193+T194+T196+T198+T199+T200+T201+T202+T204</f>
        <v>0</v>
      </c>
      <c r="U176" s="23">
        <f>U178+U185+U192+U193+U194+U196+U198+U199+U200+U201+U202+U204</f>
        <v>0</v>
      </c>
      <c r="V176" s="23">
        <f>V178+V185+V192+V193+V194+V196+V198+V199+V200+V201+V202+V204</f>
        <v>0</v>
      </c>
      <c r="W176" s="23">
        <f>W178+W185+W192+W193+W194+W196+W198+W199+W200+W201+W202+W204</f>
        <v>0</v>
      </c>
      <c r="X176" s="38">
        <f>X196</f>
        <v>0</v>
      </c>
      <c r="Y176" s="23">
        <f>Y178+Y185+Y192+Y193+Y194+Y196+Y198+Y199+Y200+Y201+Y202+Y204</f>
        <v>0</v>
      </c>
      <c r="Z176" s="23">
        <f>Z178+Z185+Z192+Z193+Z194+Z196+Z198+Z199+Z200+Z201+Z202+Z204</f>
        <v>0</v>
      </c>
      <c r="AA176" s="23">
        <f>AA178+AA185+AA192+AA193+AA194+AA196+AA198+AA199+AA200+AA201+AA202+AA204</f>
        <v>0</v>
      </c>
      <c r="AB176" s="23">
        <f>AB178+AB185+AB192+AB193+AB194+AB196+AB198+AB199+AB200+AB201+AB202+AB204</f>
        <v>0</v>
      </c>
      <c r="AC176" s="38">
        <v>0</v>
      </c>
      <c r="AD176" s="23">
        <v>0</v>
      </c>
      <c r="AE176" s="23">
        <v>0</v>
      </c>
      <c r="AF176" s="23">
        <v>0</v>
      </c>
      <c r="AG176" s="23">
        <f>AG178+AG185+AG192+AG193+AG194+AG196+AG198+AG199+AG200+AG201+AG202+AG204</f>
        <v>0</v>
      </c>
      <c r="AH176" s="38">
        <f>AH196</f>
        <v>0</v>
      </c>
      <c r="AI176" s="23">
        <f>AI178+AI185+AI192+AI193+AI194+AI196+AI198+AI199+AI200+AI201+AI202+AI204</f>
        <v>0</v>
      </c>
      <c r="AJ176" s="23">
        <f>AJ178+AJ185+AJ192+AJ193+AJ194+AJ196+AJ198+AJ199+AJ200+AJ201+AJ202+AJ204</f>
        <v>0</v>
      </c>
      <c r="AK176" s="38">
        <f>AK196</f>
        <v>0</v>
      </c>
    </row>
    <row r="177" spans="1:37" s="3" customFormat="1" ht="12">
      <c r="A177" s="21"/>
      <c r="B177" s="22"/>
      <c r="C177" s="23"/>
      <c r="D177" s="23"/>
      <c r="E177" s="38"/>
      <c r="F177" s="23"/>
      <c r="G177" s="23"/>
      <c r="H177" s="23"/>
      <c r="I177" s="23"/>
      <c r="J177" s="23"/>
      <c r="K177" s="23"/>
      <c r="L177" s="23"/>
      <c r="M177" s="23"/>
      <c r="N177" s="23"/>
      <c r="O177" s="23">
        <v>0</v>
      </c>
      <c r="P177" s="23">
        <v>0</v>
      </c>
      <c r="Q177" s="23">
        <v>0</v>
      </c>
      <c r="R177" s="23">
        <v>0</v>
      </c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48">
      <c r="A178" s="25" t="s">
        <v>41</v>
      </c>
      <c r="B178" s="26" t="s">
        <v>5</v>
      </c>
      <c r="C178" s="23">
        <f>C180+C182</f>
        <v>0</v>
      </c>
      <c r="D178" s="23">
        <f>D180+D182</f>
        <v>0</v>
      </c>
      <c r="E178" s="38"/>
      <c r="F178" s="23">
        <f>F180+F182</f>
        <v>0</v>
      </c>
      <c r="G178" s="23">
        <f>G180+G182</f>
        <v>0</v>
      </c>
      <c r="H178" s="23"/>
      <c r="I178" s="23">
        <f>I180+I182</f>
        <v>0</v>
      </c>
      <c r="J178" s="23">
        <f>J180+J182</f>
        <v>0</v>
      </c>
      <c r="K178" s="23"/>
      <c r="L178" s="23">
        <f>L180+L182</f>
        <v>0</v>
      </c>
      <c r="M178" s="23">
        <f>M180+M182</f>
        <v>0</v>
      </c>
      <c r="N178" s="23"/>
      <c r="O178" s="23">
        <v>0</v>
      </c>
      <c r="P178" s="23">
        <v>0</v>
      </c>
      <c r="Q178" s="23">
        <v>0</v>
      </c>
      <c r="R178" s="23">
        <v>0</v>
      </c>
      <c r="S178" s="23">
        <f aca="true" t="shared" si="114" ref="R178:W179">S180+S182</f>
        <v>0</v>
      </c>
      <c r="T178" s="23">
        <f t="shared" si="114"/>
        <v>0</v>
      </c>
      <c r="U178" s="23">
        <f t="shared" si="114"/>
        <v>0</v>
      </c>
      <c r="V178" s="23">
        <f t="shared" si="114"/>
        <v>0</v>
      </c>
      <c r="W178" s="23">
        <f t="shared" si="114"/>
        <v>0</v>
      </c>
      <c r="X178" s="23"/>
      <c r="Y178" s="23">
        <f aca="true" t="shared" si="115" ref="Y178:AB179">Y180+Y182</f>
        <v>0</v>
      </c>
      <c r="Z178" s="23">
        <f t="shared" si="115"/>
        <v>0</v>
      </c>
      <c r="AA178" s="23">
        <f t="shared" si="115"/>
        <v>0</v>
      </c>
      <c r="AB178" s="23">
        <f t="shared" si="115"/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f>AG180+AG182</f>
        <v>0</v>
      </c>
      <c r="AH178" s="23"/>
      <c r="AI178" s="23">
        <f>AI180+AI182</f>
        <v>0</v>
      </c>
      <c r="AJ178" s="23">
        <f>AJ180+AJ182</f>
        <v>0</v>
      </c>
      <c r="AK178" s="23"/>
    </row>
    <row r="179" spans="1:37" ht="36">
      <c r="A179" s="27" t="s">
        <v>48</v>
      </c>
      <c r="B179" s="28"/>
      <c r="C179" s="23">
        <f>C181+C183</f>
        <v>0</v>
      </c>
      <c r="D179" s="23">
        <f>D181+D183</f>
        <v>0</v>
      </c>
      <c r="E179" s="38"/>
      <c r="F179" s="23">
        <f>F181+F183</f>
        <v>0</v>
      </c>
      <c r="G179" s="23">
        <f>G181+G183</f>
        <v>0</v>
      </c>
      <c r="H179" s="23"/>
      <c r="I179" s="23">
        <f>I181+I183</f>
        <v>0</v>
      </c>
      <c r="J179" s="23">
        <f>J181+J183</f>
        <v>0</v>
      </c>
      <c r="K179" s="23"/>
      <c r="L179" s="23">
        <f>L181+L183</f>
        <v>0</v>
      </c>
      <c r="M179" s="23">
        <f>M181+M183</f>
        <v>0</v>
      </c>
      <c r="N179" s="23"/>
      <c r="O179" s="23">
        <f>O181+O183</f>
        <v>0</v>
      </c>
      <c r="P179" s="23">
        <f>P181+P183</f>
        <v>0</v>
      </c>
      <c r="Q179" s="23"/>
      <c r="R179" s="23">
        <f t="shared" si="114"/>
        <v>0</v>
      </c>
      <c r="S179" s="23">
        <f t="shared" si="114"/>
        <v>0</v>
      </c>
      <c r="T179" s="23">
        <f t="shared" si="114"/>
        <v>0</v>
      </c>
      <c r="U179" s="23">
        <f t="shared" si="114"/>
        <v>0</v>
      </c>
      <c r="V179" s="23">
        <f t="shared" si="114"/>
        <v>0</v>
      </c>
      <c r="W179" s="23">
        <f t="shared" si="114"/>
        <v>0</v>
      </c>
      <c r="X179" s="23"/>
      <c r="Y179" s="23">
        <f t="shared" si="115"/>
        <v>0</v>
      </c>
      <c r="Z179" s="23">
        <f t="shared" si="115"/>
        <v>0</v>
      </c>
      <c r="AA179" s="23">
        <f t="shared" si="115"/>
        <v>0</v>
      </c>
      <c r="AB179" s="23">
        <f t="shared" si="115"/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f>AG181+AG183</f>
        <v>0</v>
      </c>
      <c r="AH179" s="23"/>
      <c r="AI179" s="23">
        <f>AI181+AI183</f>
        <v>0</v>
      </c>
      <c r="AJ179" s="23">
        <f>AJ181+AJ183</f>
        <v>0</v>
      </c>
      <c r="AK179" s="23"/>
    </row>
    <row r="180" spans="1:37" ht="36">
      <c r="A180" s="27" t="s">
        <v>43</v>
      </c>
      <c r="B180" s="28" t="s">
        <v>45</v>
      </c>
      <c r="C180" s="29">
        <f aca="true" t="shared" si="116" ref="C180:D183">F180+I180+L180+O180+R180+T180+V180+Y180+AA180+AD180+AF180+AI180</f>
        <v>0</v>
      </c>
      <c r="D180" s="29">
        <f t="shared" si="116"/>
        <v>0</v>
      </c>
      <c r="E180" s="38"/>
      <c r="F180" s="29">
        <v>0</v>
      </c>
      <c r="G180" s="29">
        <v>0</v>
      </c>
      <c r="H180" s="29"/>
      <c r="I180" s="29">
        <v>0</v>
      </c>
      <c r="J180" s="29">
        <v>0</v>
      </c>
      <c r="K180" s="29"/>
      <c r="L180" s="29">
        <v>0</v>
      </c>
      <c r="M180" s="29">
        <v>0</v>
      </c>
      <c r="N180" s="29"/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/>
    </row>
    <row r="181" spans="1:37" ht="36">
      <c r="A181" s="27" t="s">
        <v>44</v>
      </c>
      <c r="B181" s="28"/>
      <c r="C181" s="29">
        <f t="shared" si="116"/>
        <v>0</v>
      </c>
      <c r="D181" s="29">
        <f t="shared" si="116"/>
        <v>0</v>
      </c>
      <c r="E181" s="38"/>
      <c r="F181" s="29">
        <v>0</v>
      </c>
      <c r="G181" s="29">
        <v>0</v>
      </c>
      <c r="H181" s="29"/>
      <c r="I181" s="29">
        <v>0</v>
      </c>
      <c r="J181" s="29">
        <v>0</v>
      </c>
      <c r="K181" s="29"/>
      <c r="L181" s="29">
        <v>0</v>
      </c>
      <c r="M181" s="29">
        <v>0</v>
      </c>
      <c r="N181" s="29"/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/>
    </row>
    <row r="182" spans="1:37" s="3" customFormat="1" ht="36">
      <c r="A182" s="27" t="s">
        <v>46</v>
      </c>
      <c r="B182" s="28" t="s">
        <v>47</v>
      </c>
      <c r="C182" s="29">
        <f t="shared" si="116"/>
        <v>0</v>
      </c>
      <c r="D182" s="29">
        <f t="shared" si="116"/>
        <v>0</v>
      </c>
      <c r="E182" s="38"/>
      <c r="F182" s="29">
        <v>0</v>
      </c>
      <c r="G182" s="29">
        <v>0</v>
      </c>
      <c r="H182" s="29"/>
      <c r="I182" s="29">
        <v>0</v>
      </c>
      <c r="J182" s="29">
        <v>0</v>
      </c>
      <c r="K182" s="29"/>
      <c r="L182" s="29">
        <v>0</v>
      </c>
      <c r="M182" s="29">
        <v>0</v>
      </c>
      <c r="N182" s="29"/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/>
    </row>
    <row r="183" spans="1:37" s="3" customFormat="1" ht="36">
      <c r="A183" s="27" t="s">
        <v>44</v>
      </c>
      <c r="B183" s="28"/>
      <c r="C183" s="29">
        <f t="shared" si="116"/>
        <v>0</v>
      </c>
      <c r="D183" s="29">
        <f t="shared" si="116"/>
        <v>0</v>
      </c>
      <c r="E183" s="38"/>
      <c r="F183" s="29">
        <v>0</v>
      </c>
      <c r="G183" s="29">
        <v>0</v>
      </c>
      <c r="H183" s="42"/>
      <c r="I183" s="29">
        <v>0</v>
      </c>
      <c r="J183" s="29">
        <v>0</v>
      </c>
      <c r="K183" s="29"/>
      <c r="L183" s="29">
        <v>0</v>
      </c>
      <c r="M183" s="29">
        <v>0</v>
      </c>
      <c r="N183" s="29"/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/>
    </row>
    <row r="184" spans="1:37" ht="12">
      <c r="A184" s="30"/>
      <c r="B184" s="31"/>
      <c r="C184" s="29"/>
      <c r="D184" s="29"/>
      <c r="E184" s="39"/>
      <c r="F184" s="29"/>
      <c r="G184" s="29"/>
      <c r="H184" s="42"/>
      <c r="I184" s="29"/>
      <c r="J184" s="29"/>
      <c r="K184" s="29"/>
      <c r="L184" s="29"/>
      <c r="M184" s="29"/>
      <c r="N184" s="29"/>
      <c r="O184" s="29"/>
      <c r="P184" s="29">
        <v>0</v>
      </c>
      <c r="Q184" s="29">
        <v>5547</v>
      </c>
      <c r="R184" s="29">
        <v>5547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s="3" customFormat="1" ht="24">
      <c r="A185" s="25" t="s">
        <v>6</v>
      </c>
      <c r="B185" s="22" t="s">
        <v>7</v>
      </c>
      <c r="C185" s="23">
        <f>C186+C187+C188+C189+C190</f>
        <v>0</v>
      </c>
      <c r="D185" s="23">
        <f>D186+D187+D188+D189+D190</f>
        <v>0</v>
      </c>
      <c r="E185" s="38"/>
      <c r="F185" s="23">
        <f>F186+F187+F188+F189+F190</f>
        <v>0</v>
      </c>
      <c r="G185" s="23">
        <f>G186+G187+G188+G189+G190</f>
        <v>0</v>
      </c>
      <c r="H185" s="43"/>
      <c r="I185" s="23">
        <f>I186+I187+I188+I189+I190</f>
        <v>0</v>
      </c>
      <c r="J185" s="23">
        <f>J186+J187+J188+J189+J190</f>
        <v>0</v>
      </c>
      <c r="K185" s="23"/>
      <c r="L185" s="23">
        <f>L186+L187+L188+L189+L190</f>
        <v>0</v>
      </c>
      <c r="M185" s="23">
        <f>M186+M187+M188+M189+M190</f>
        <v>0</v>
      </c>
      <c r="N185" s="23"/>
      <c r="O185" s="23">
        <v>0</v>
      </c>
      <c r="P185" s="23">
        <f>P186+P187+P188+P189+P190</f>
        <v>0</v>
      </c>
      <c r="Q185" s="23">
        <v>0</v>
      </c>
      <c r="R185" s="23">
        <v>0</v>
      </c>
      <c r="S185" s="23">
        <f>S186+S187+S188+S189+S190</f>
        <v>0</v>
      </c>
      <c r="T185" s="23">
        <f>T186+T187+T188+T189+T190</f>
        <v>0</v>
      </c>
      <c r="U185" s="23">
        <f>U186+U187+U188+U189+U190</f>
        <v>0</v>
      </c>
      <c r="V185" s="23">
        <f>V186+V187+V188+V189+V190</f>
        <v>0</v>
      </c>
      <c r="W185" s="23">
        <f>W186+W187+W188+W189+W190</f>
        <v>0</v>
      </c>
      <c r="X185" s="23"/>
      <c r="Y185" s="23">
        <f>Y186+Y187+Y188+Y189+Y190</f>
        <v>0</v>
      </c>
      <c r="Z185" s="23">
        <f>Z186+Z187+Z188+Z189+Z190</f>
        <v>0</v>
      </c>
      <c r="AA185" s="23">
        <f>AA186+AA187+AA188+AA189+AA190</f>
        <v>0</v>
      </c>
      <c r="AB185" s="23">
        <f>AB186+AB187+AB188+AB189+AB190</f>
        <v>0</v>
      </c>
      <c r="AC185" s="23"/>
      <c r="AD185" s="23">
        <f>AD186+AD187+AD188+AD189+AD190</f>
        <v>0</v>
      </c>
      <c r="AE185" s="23">
        <f>AE186+AE187+AE188+AE189+AE190</f>
        <v>0</v>
      </c>
      <c r="AF185" s="23">
        <f>AF186+AF187+AF188+AF189+AF190</f>
        <v>0</v>
      </c>
      <c r="AG185" s="23">
        <f>AG186+AG187+AG188+AG189+AG190</f>
        <v>0</v>
      </c>
      <c r="AH185" s="23"/>
      <c r="AI185" s="23">
        <f>AI186+AI187+AI188+AI189+AI190</f>
        <v>0</v>
      </c>
      <c r="AJ185" s="23">
        <f>AJ186+AJ187+AJ188+AJ189+AJ190</f>
        <v>0</v>
      </c>
      <c r="AK185" s="23"/>
    </row>
    <row r="186" spans="1:37" s="3" customFormat="1" ht="24">
      <c r="A186" s="30" t="s">
        <v>8</v>
      </c>
      <c r="B186" s="31" t="s">
        <v>71</v>
      </c>
      <c r="C186" s="29">
        <f>F186+I186+L186+O186+R186+T186+V186+Y186+AA186+AD186+AF186+AI186</f>
        <v>0</v>
      </c>
      <c r="D186" s="29">
        <f>G186+J186+M186+P186+S186+U186+W186+Z186+AB186+AE186+AG186+AJ186</f>
        <v>0</v>
      </c>
      <c r="E186" s="38"/>
      <c r="F186" s="29">
        <v>0</v>
      </c>
      <c r="G186" s="29">
        <v>0</v>
      </c>
      <c r="H186" s="42"/>
      <c r="I186" s="29">
        <v>0</v>
      </c>
      <c r="J186" s="29">
        <v>0</v>
      </c>
      <c r="K186" s="29"/>
      <c r="L186" s="29">
        <v>0</v>
      </c>
      <c r="M186" s="29">
        <v>0</v>
      </c>
      <c r="N186" s="29"/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/>
    </row>
    <row r="187" spans="1:37" ht="24">
      <c r="A187" s="30" t="s">
        <v>9</v>
      </c>
      <c r="B187" s="31" t="s">
        <v>72</v>
      </c>
      <c r="C187" s="29"/>
      <c r="D187" s="29">
        <f>G187+J187+M187+P187+S187+U187+W187+Z187+AB187+AE187+AG187+AJ187</f>
        <v>0</v>
      </c>
      <c r="E187" s="38"/>
      <c r="F187" s="29">
        <v>0</v>
      </c>
      <c r="G187" s="29">
        <v>0</v>
      </c>
      <c r="H187" s="42"/>
      <c r="I187" s="29">
        <v>0</v>
      </c>
      <c r="J187" s="29">
        <v>0</v>
      </c>
      <c r="K187" s="29"/>
      <c r="L187" s="29">
        <v>0</v>
      </c>
      <c r="M187" s="29">
        <v>0</v>
      </c>
      <c r="N187" s="29"/>
      <c r="O187" s="29">
        <v>0</v>
      </c>
      <c r="P187" s="29">
        <v>0</v>
      </c>
      <c r="Q187" s="29">
        <v>77</v>
      </c>
      <c r="R187" s="29">
        <v>77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/>
    </row>
    <row r="188" spans="1:37" ht="36">
      <c r="A188" s="32" t="s">
        <v>10</v>
      </c>
      <c r="B188" s="31" t="s">
        <v>73</v>
      </c>
      <c r="C188" s="29">
        <f>F188+I188+L188+O188+R188+T188+V188+Y188+AA188+AD188+AF188+AI188</f>
        <v>0</v>
      </c>
      <c r="D188" s="29">
        <f>G188+J188+M188+P188+S188+U188+W188+Z188+AB188+AE188+AG188+AJ188</f>
        <v>0</v>
      </c>
      <c r="E188" s="38"/>
      <c r="F188" s="42">
        <v>0</v>
      </c>
      <c r="G188" s="42">
        <v>0</v>
      </c>
      <c r="H188" s="42"/>
      <c r="I188" s="42">
        <v>0</v>
      </c>
      <c r="J188" s="42">
        <v>0</v>
      </c>
      <c r="K188" s="29"/>
      <c r="L188" s="42">
        <v>0</v>
      </c>
      <c r="M188" s="42">
        <v>0</v>
      </c>
      <c r="N188" s="29"/>
      <c r="O188" s="42">
        <v>0</v>
      </c>
      <c r="P188" s="42">
        <v>0</v>
      </c>
      <c r="Q188" s="29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29">
        <v>0</v>
      </c>
      <c r="Y188" s="42">
        <v>0</v>
      </c>
      <c r="Z188" s="42">
        <v>0</v>
      </c>
      <c r="AA188" s="42">
        <v>0</v>
      </c>
      <c r="AB188" s="42">
        <v>0</v>
      </c>
      <c r="AC188" s="29">
        <v>0</v>
      </c>
      <c r="AD188" s="42">
        <v>0</v>
      </c>
      <c r="AE188" s="42">
        <v>0</v>
      </c>
      <c r="AF188" s="42">
        <v>0</v>
      </c>
      <c r="AG188" s="42">
        <v>0</v>
      </c>
      <c r="AH188" s="29">
        <v>0</v>
      </c>
      <c r="AI188" s="42">
        <v>0</v>
      </c>
      <c r="AJ188" s="42">
        <v>0</v>
      </c>
      <c r="AK188" s="29"/>
    </row>
    <row r="189" spans="1:37" ht="24">
      <c r="A189" s="30" t="s">
        <v>11</v>
      </c>
      <c r="B189" s="31" t="s">
        <v>74</v>
      </c>
      <c r="C189" s="29">
        <f>F189+I189+L189+O189+R189+T189+V189+Y189+AA189+AD189+AF189+AI189</f>
        <v>0</v>
      </c>
      <c r="D189" s="29">
        <f>G189+J189+M189+P189+S189+U189+W189+Z189+AB189+AE189+AG189+AJ189</f>
        <v>0</v>
      </c>
      <c r="E189" s="38"/>
      <c r="F189" s="42">
        <v>0</v>
      </c>
      <c r="G189" s="42">
        <v>0</v>
      </c>
      <c r="H189" s="42"/>
      <c r="I189" s="42">
        <v>0</v>
      </c>
      <c r="J189" s="42">
        <v>0</v>
      </c>
      <c r="K189" s="29"/>
      <c r="L189" s="42">
        <v>0</v>
      </c>
      <c r="M189" s="42">
        <v>0</v>
      </c>
      <c r="N189" s="29"/>
      <c r="O189" s="42">
        <v>0</v>
      </c>
      <c r="P189" s="42">
        <v>0</v>
      </c>
      <c r="Q189" s="29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29">
        <v>0</v>
      </c>
      <c r="Y189" s="42">
        <v>0</v>
      </c>
      <c r="Z189" s="42">
        <v>0</v>
      </c>
      <c r="AA189" s="42">
        <v>0</v>
      </c>
      <c r="AB189" s="42">
        <v>0</v>
      </c>
      <c r="AC189" s="29">
        <v>0</v>
      </c>
      <c r="AD189" s="42">
        <v>0</v>
      </c>
      <c r="AE189" s="42">
        <v>0</v>
      </c>
      <c r="AF189" s="42">
        <v>0</v>
      </c>
      <c r="AG189" s="42">
        <v>0</v>
      </c>
      <c r="AH189" s="29">
        <v>0</v>
      </c>
      <c r="AI189" s="42">
        <v>0</v>
      </c>
      <c r="AJ189" s="42">
        <v>0</v>
      </c>
      <c r="AK189" s="29"/>
    </row>
    <row r="190" spans="1:37" ht="24">
      <c r="A190" s="30" t="s">
        <v>12</v>
      </c>
      <c r="B190" s="31" t="s">
        <v>75</v>
      </c>
      <c r="C190" s="29">
        <f>F190+I190+L190+O190+R190+T190+V190+Y190+AA190+AD190+AF190+AI190</f>
        <v>0</v>
      </c>
      <c r="D190" s="29">
        <f>G190+J190+M190+P190+S190+U190+W190+Z190+AB190+AE190+AG190+AJ190</f>
        <v>0</v>
      </c>
      <c r="E190" s="38"/>
      <c r="F190" s="42">
        <v>0</v>
      </c>
      <c r="G190" s="42">
        <v>0</v>
      </c>
      <c r="H190" s="42"/>
      <c r="I190" s="42">
        <v>0</v>
      </c>
      <c r="J190" s="42">
        <v>0</v>
      </c>
      <c r="K190" s="29"/>
      <c r="L190" s="42">
        <v>0</v>
      </c>
      <c r="M190" s="42">
        <v>0</v>
      </c>
      <c r="N190" s="29"/>
      <c r="O190" s="42">
        <v>0</v>
      </c>
      <c r="P190" s="42">
        <v>0</v>
      </c>
      <c r="Q190" s="29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29">
        <v>0</v>
      </c>
      <c r="Y190" s="42">
        <v>0</v>
      </c>
      <c r="Z190" s="42">
        <v>0</v>
      </c>
      <c r="AA190" s="42">
        <v>0</v>
      </c>
      <c r="AB190" s="42">
        <v>0</v>
      </c>
      <c r="AC190" s="29">
        <v>0</v>
      </c>
      <c r="AD190" s="42">
        <v>0</v>
      </c>
      <c r="AE190" s="42">
        <v>0</v>
      </c>
      <c r="AF190" s="42">
        <v>0</v>
      </c>
      <c r="AG190" s="42">
        <v>0</v>
      </c>
      <c r="AH190" s="29">
        <v>0</v>
      </c>
      <c r="AI190" s="42">
        <v>0</v>
      </c>
      <c r="AJ190" s="42">
        <v>0</v>
      </c>
      <c r="AK190" s="29"/>
    </row>
    <row r="191" spans="1:37" ht="12">
      <c r="A191" s="30"/>
      <c r="B191" s="31"/>
      <c r="C191" s="33">
        <f>C192+C193+C194</f>
        <v>0</v>
      </c>
      <c r="D191" s="33">
        <f>D192+D193+D194</f>
        <v>0</v>
      </c>
      <c r="E191" s="38"/>
      <c r="F191" s="33">
        <f>F192+F193+F194</f>
        <v>0</v>
      </c>
      <c r="G191" s="33">
        <f>G192+G193+G194</f>
        <v>0</v>
      </c>
      <c r="H191" s="48"/>
      <c r="I191" s="33">
        <f>I192+I193+I194</f>
        <v>0</v>
      </c>
      <c r="J191" s="33">
        <f>J192+J193+J194</f>
        <v>0</v>
      </c>
      <c r="K191" s="33"/>
      <c r="L191" s="33">
        <f>L192+L193+L194</f>
        <v>0</v>
      </c>
      <c r="M191" s="33">
        <f>M192+M193+M194</f>
        <v>0</v>
      </c>
      <c r="N191" s="33"/>
      <c r="O191" s="33">
        <f>O192+O193+O194</f>
        <v>0</v>
      </c>
      <c r="P191" s="33">
        <f>P192+P193+P194</f>
        <v>0</v>
      </c>
      <c r="Q191" s="33"/>
      <c r="R191" s="33">
        <f aca="true" t="shared" si="117" ref="R191:W191">R192+R193+R194</f>
        <v>0</v>
      </c>
      <c r="S191" s="33">
        <f t="shared" si="117"/>
        <v>0</v>
      </c>
      <c r="T191" s="33">
        <f t="shared" si="117"/>
        <v>0</v>
      </c>
      <c r="U191" s="33">
        <f t="shared" si="117"/>
        <v>0</v>
      </c>
      <c r="V191" s="33">
        <f t="shared" si="117"/>
        <v>0</v>
      </c>
      <c r="W191" s="33">
        <f t="shared" si="117"/>
        <v>0</v>
      </c>
      <c r="X191" s="33"/>
      <c r="Y191" s="33">
        <f>Y192+Y193+Y194</f>
        <v>0</v>
      </c>
      <c r="Z191" s="33">
        <f>Z192+Z193+Z194</f>
        <v>0</v>
      </c>
      <c r="AA191" s="33">
        <f>AA192+AA193+AA194</f>
        <v>0</v>
      </c>
      <c r="AB191" s="33">
        <f>AB192+AB193+AB194</f>
        <v>0</v>
      </c>
      <c r="AC191" s="33"/>
      <c r="AD191" s="33">
        <f>AD192+AD193+AD194</f>
        <v>0</v>
      </c>
      <c r="AE191" s="33">
        <f>AE192+AE193+AE194</f>
        <v>0</v>
      </c>
      <c r="AF191" s="33">
        <f>AF192+AF193+AF194</f>
        <v>0</v>
      </c>
      <c r="AG191" s="33">
        <f>AG192+AG193+AG194</f>
        <v>0</v>
      </c>
      <c r="AH191" s="33"/>
      <c r="AI191" s="33">
        <f>AI192+AI193+AI194</f>
        <v>0</v>
      </c>
      <c r="AJ191" s="33">
        <f>AJ192+AJ193+AJ194</f>
        <v>0</v>
      </c>
      <c r="AK191" s="33">
        <v>0</v>
      </c>
    </row>
    <row r="192" spans="1:37" ht="24">
      <c r="A192" s="34" t="s">
        <v>13</v>
      </c>
      <c r="B192" s="31" t="s">
        <v>76</v>
      </c>
      <c r="C192" s="29">
        <f aca="true" t="shared" si="118" ref="C192:D194">F192+I192+L192+O192+R192+T192+V192+Y192+AA192+AD192+AF192+AI192</f>
        <v>0</v>
      </c>
      <c r="D192" s="29">
        <f t="shared" si="118"/>
        <v>0</v>
      </c>
      <c r="E192" s="38"/>
      <c r="F192" s="23">
        <v>0</v>
      </c>
      <c r="G192" s="23">
        <v>0</v>
      </c>
      <c r="H192" s="43"/>
      <c r="I192" s="23">
        <v>0</v>
      </c>
      <c r="J192" s="23">
        <v>0</v>
      </c>
      <c r="K192" s="23"/>
      <c r="L192" s="23">
        <v>0</v>
      </c>
      <c r="M192" s="23">
        <v>0</v>
      </c>
      <c r="N192" s="23"/>
      <c r="O192" s="23">
        <v>0</v>
      </c>
      <c r="P192" s="23">
        <v>0</v>
      </c>
      <c r="Q192" s="23"/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</row>
    <row r="193" spans="1:37" ht="24">
      <c r="A193" s="25" t="s">
        <v>14</v>
      </c>
      <c r="B193" s="31" t="s">
        <v>77</v>
      </c>
      <c r="C193" s="29">
        <f t="shared" si="118"/>
        <v>0</v>
      </c>
      <c r="D193" s="29">
        <f t="shared" si="118"/>
        <v>0</v>
      </c>
      <c r="E193" s="38"/>
      <c r="F193" s="23">
        <v>0</v>
      </c>
      <c r="G193" s="23">
        <v>0</v>
      </c>
      <c r="H193" s="43"/>
      <c r="I193" s="23">
        <v>0</v>
      </c>
      <c r="J193" s="23">
        <v>0</v>
      </c>
      <c r="K193" s="23"/>
      <c r="L193" s="23">
        <v>0</v>
      </c>
      <c r="M193" s="23">
        <v>0</v>
      </c>
      <c r="N193" s="23"/>
      <c r="O193" s="23">
        <v>0</v>
      </c>
      <c r="P193" s="23">
        <v>0</v>
      </c>
      <c r="Q193" s="23"/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/>
    </row>
    <row r="194" spans="1:37" ht="12">
      <c r="A194" s="21" t="s">
        <v>42</v>
      </c>
      <c r="B194" s="31" t="s">
        <v>78</v>
      </c>
      <c r="C194" s="29">
        <f t="shared" si="118"/>
        <v>0</v>
      </c>
      <c r="D194" s="29">
        <f t="shared" si="118"/>
        <v>0</v>
      </c>
      <c r="E194" s="38"/>
      <c r="F194" s="23">
        <v>0</v>
      </c>
      <c r="G194" s="23">
        <v>0</v>
      </c>
      <c r="H194" s="23"/>
      <c r="I194" s="23">
        <v>0</v>
      </c>
      <c r="J194" s="23">
        <v>0</v>
      </c>
      <c r="K194" s="23"/>
      <c r="L194" s="23">
        <v>0</v>
      </c>
      <c r="M194" s="23">
        <v>0</v>
      </c>
      <c r="N194" s="23"/>
      <c r="O194" s="23">
        <v>0</v>
      </c>
      <c r="P194" s="23">
        <v>0</v>
      </c>
      <c r="Q194" s="23"/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/>
    </row>
    <row r="195" spans="1:37" s="3" customFormat="1" ht="12">
      <c r="A195" s="24"/>
      <c r="B195" s="22"/>
      <c r="C195" s="29"/>
      <c r="D195" s="29"/>
      <c r="E195" s="39"/>
      <c r="F195" s="29">
        <v>0</v>
      </c>
      <c r="G195" s="29">
        <v>0</v>
      </c>
      <c r="H195" s="29"/>
      <c r="I195" s="29">
        <v>0</v>
      </c>
      <c r="J195" s="29">
        <v>0</v>
      </c>
      <c r="K195" s="29"/>
      <c r="L195" s="29">
        <v>0</v>
      </c>
      <c r="M195" s="29">
        <v>0</v>
      </c>
      <c r="N195" s="29"/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/>
      <c r="Y195" s="29">
        <v>0</v>
      </c>
      <c r="Z195" s="29">
        <v>0</v>
      </c>
      <c r="AA195" s="29">
        <v>0</v>
      </c>
      <c r="AB195" s="29">
        <v>0</v>
      </c>
      <c r="AC195" s="29"/>
      <c r="AD195" s="29">
        <v>0</v>
      </c>
      <c r="AE195" s="29">
        <v>0</v>
      </c>
      <c r="AF195" s="29">
        <v>0</v>
      </c>
      <c r="AG195" s="29">
        <v>0</v>
      </c>
      <c r="AH195" s="29"/>
      <c r="AI195" s="29">
        <v>0</v>
      </c>
      <c r="AJ195" s="29">
        <v>0</v>
      </c>
      <c r="AK195" s="29">
        <v>0</v>
      </c>
    </row>
    <row r="196" spans="1:37" ht="12">
      <c r="A196" s="21" t="s">
        <v>15</v>
      </c>
      <c r="B196" s="22" t="s">
        <v>16</v>
      </c>
      <c r="C196" s="29">
        <f>F196+I196+L196+O196+R196+T196+V196+Y196+AA196+AD196+AF196+AI196</f>
        <v>0</v>
      </c>
      <c r="D196" s="29">
        <f>G196+J196+M196+P196+S196+U196+W196+Z196+AB196+AE196+AG196+AJ196</f>
        <v>0</v>
      </c>
      <c r="E196" s="38">
        <f>H196+K196+N196+Q196+X196+AC196+AH196+AK196</f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</row>
    <row r="197" spans="1:37" s="7" customFormat="1" ht="12">
      <c r="A197" s="21"/>
      <c r="B197" s="22"/>
      <c r="C197" s="23"/>
      <c r="D197" s="23"/>
      <c r="E197" s="39"/>
      <c r="F197" s="23">
        <v>0</v>
      </c>
      <c r="G197" s="23">
        <v>0</v>
      </c>
      <c r="H197" s="23"/>
      <c r="I197" s="23">
        <v>0</v>
      </c>
      <c r="J197" s="23">
        <v>0</v>
      </c>
      <c r="K197" s="23"/>
      <c r="L197" s="23">
        <v>0</v>
      </c>
      <c r="M197" s="23">
        <v>0</v>
      </c>
      <c r="N197" s="23"/>
      <c r="O197" s="23">
        <v>0</v>
      </c>
      <c r="P197" s="23">
        <v>0</v>
      </c>
      <c r="Q197" s="23"/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/>
      <c r="Y197" s="23">
        <v>0</v>
      </c>
      <c r="Z197" s="23">
        <v>0</v>
      </c>
      <c r="AA197" s="23">
        <v>0</v>
      </c>
      <c r="AB197" s="23">
        <v>0</v>
      </c>
      <c r="AC197" s="23"/>
      <c r="AD197" s="23">
        <v>0</v>
      </c>
      <c r="AE197" s="23">
        <v>0</v>
      </c>
      <c r="AF197" s="23">
        <v>0</v>
      </c>
      <c r="AG197" s="23">
        <v>0</v>
      </c>
      <c r="AH197" s="23"/>
      <c r="AI197" s="23">
        <v>0</v>
      </c>
      <c r="AJ197" s="23">
        <v>0</v>
      </c>
      <c r="AK197" s="23"/>
    </row>
    <row r="198" spans="1:37" s="7" customFormat="1" ht="24">
      <c r="A198" s="35" t="s">
        <v>53</v>
      </c>
      <c r="B198" s="22" t="s">
        <v>54</v>
      </c>
      <c r="C198" s="29">
        <f aca="true" t="shared" si="119" ref="C198:D202">F198+I198+L198+O198+R198+T198+V198+Y198+AA198+AD198+AF198+AI198</f>
        <v>0</v>
      </c>
      <c r="D198" s="29">
        <f t="shared" si="119"/>
        <v>0</v>
      </c>
      <c r="E198" s="38"/>
      <c r="F198" s="23">
        <v>0</v>
      </c>
      <c r="G198" s="23">
        <v>0</v>
      </c>
      <c r="H198" s="23"/>
      <c r="I198" s="23">
        <v>0</v>
      </c>
      <c r="J198" s="23">
        <v>0</v>
      </c>
      <c r="K198" s="23"/>
      <c r="L198" s="23">
        <v>0</v>
      </c>
      <c r="M198" s="23">
        <v>0</v>
      </c>
      <c r="N198" s="23"/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/>
    </row>
    <row r="199" spans="1:37" s="5" customFormat="1" ht="12">
      <c r="A199" s="21"/>
      <c r="B199" s="22"/>
      <c r="C199" s="29">
        <f t="shared" si="119"/>
        <v>0</v>
      </c>
      <c r="D199" s="29">
        <f t="shared" si="119"/>
        <v>0</v>
      </c>
      <c r="E199" s="38"/>
      <c r="F199" s="23">
        <v>0</v>
      </c>
      <c r="G199" s="23">
        <v>0</v>
      </c>
      <c r="H199" s="23"/>
      <c r="I199" s="23">
        <v>0</v>
      </c>
      <c r="J199" s="23">
        <v>0</v>
      </c>
      <c r="K199" s="23"/>
      <c r="L199" s="23">
        <v>0</v>
      </c>
      <c r="M199" s="23">
        <v>0</v>
      </c>
      <c r="N199" s="23"/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/>
      <c r="Y199" s="23">
        <v>0</v>
      </c>
      <c r="Z199" s="23">
        <v>0</v>
      </c>
      <c r="AA199" s="23">
        <v>0</v>
      </c>
      <c r="AB199" s="23">
        <v>0</v>
      </c>
      <c r="AC199" s="23"/>
      <c r="AD199" s="23">
        <v>0</v>
      </c>
      <c r="AE199" s="23">
        <v>0</v>
      </c>
      <c r="AF199" s="23">
        <v>0</v>
      </c>
      <c r="AG199" s="23">
        <v>0</v>
      </c>
      <c r="AH199" s="23"/>
      <c r="AI199" s="23">
        <v>0</v>
      </c>
      <c r="AJ199" s="23">
        <v>0</v>
      </c>
      <c r="AK199" s="23"/>
    </row>
    <row r="200" spans="1:37" ht="48">
      <c r="A200" s="35" t="s">
        <v>79</v>
      </c>
      <c r="B200" s="64" t="s">
        <v>80</v>
      </c>
      <c r="C200" s="29">
        <f t="shared" si="119"/>
        <v>0</v>
      </c>
      <c r="D200" s="29">
        <f t="shared" si="119"/>
        <v>0</v>
      </c>
      <c r="E200" s="38"/>
      <c r="F200" s="23">
        <v>0</v>
      </c>
      <c r="G200" s="23">
        <v>0</v>
      </c>
      <c r="H200" s="23"/>
      <c r="I200" s="23">
        <v>0</v>
      </c>
      <c r="J200" s="23">
        <v>0</v>
      </c>
      <c r="K200" s="23"/>
      <c r="L200" s="23">
        <v>0</v>
      </c>
      <c r="M200" s="23">
        <v>0</v>
      </c>
      <c r="N200" s="23"/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/>
    </row>
    <row r="201" spans="1:37" ht="12">
      <c r="A201" s="21" t="s">
        <v>69</v>
      </c>
      <c r="B201" s="22" t="s">
        <v>70</v>
      </c>
      <c r="C201" s="29">
        <f t="shared" si="119"/>
        <v>0</v>
      </c>
      <c r="D201" s="29">
        <f t="shared" si="119"/>
        <v>0</v>
      </c>
      <c r="E201" s="38"/>
      <c r="F201" s="23">
        <v>0</v>
      </c>
      <c r="G201" s="23">
        <v>0</v>
      </c>
      <c r="H201" s="23"/>
      <c r="I201" s="23">
        <v>0</v>
      </c>
      <c r="J201" s="23">
        <v>0</v>
      </c>
      <c r="K201" s="23"/>
      <c r="L201" s="23">
        <v>0</v>
      </c>
      <c r="M201" s="23">
        <v>0</v>
      </c>
      <c r="N201" s="23"/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/>
    </row>
    <row r="202" spans="1:37" ht="36">
      <c r="A202" s="35" t="s">
        <v>61</v>
      </c>
      <c r="B202" s="22" t="s">
        <v>60</v>
      </c>
      <c r="C202" s="29">
        <f t="shared" si="119"/>
        <v>0</v>
      </c>
      <c r="D202" s="29">
        <f t="shared" si="119"/>
        <v>0</v>
      </c>
      <c r="E202" s="38"/>
      <c r="F202" s="23">
        <v>0</v>
      </c>
      <c r="G202" s="23">
        <v>0</v>
      </c>
      <c r="H202" s="23"/>
      <c r="I202" s="23">
        <v>0</v>
      </c>
      <c r="J202" s="23">
        <v>0</v>
      </c>
      <c r="K202" s="23"/>
      <c r="L202" s="23">
        <v>0</v>
      </c>
      <c r="M202" s="23">
        <v>0</v>
      </c>
      <c r="N202" s="23"/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/>
    </row>
    <row r="203" spans="1:37" s="6" customFormat="1" ht="12">
      <c r="A203" s="21"/>
      <c r="B203" s="22"/>
      <c r="C203" s="23"/>
      <c r="D203" s="23"/>
      <c r="E203" s="38"/>
      <c r="F203" s="23">
        <v>0</v>
      </c>
      <c r="G203" s="23">
        <v>0</v>
      </c>
      <c r="H203" s="23"/>
      <c r="I203" s="23">
        <v>0</v>
      </c>
      <c r="J203" s="23">
        <v>0</v>
      </c>
      <c r="K203" s="23"/>
      <c r="L203" s="23">
        <v>0</v>
      </c>
      <c r="M203" s="23">
        <v>0</v>
      </c>
      <c r="N203" s="23"/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/>
    </row>
    <row r="204" spans="1:37" s="2" customFormat="1" ht="12">
      <c r="A204" s="21" t="s">
        <v>55</v>
      </c>
      <c r="B204" s="22" t="s">
        <v>17</v>
      </c>
      <c r="C204" s="29">
        <f>F204+I204+L204+O204+R204+T204+V204+Y204+AA204+AD204+AF204+AI204</f>
        <v>0</v>
      </c>
      <c r="D204" s="29">
        <f>G204+J204+M204+P204+S204+U204+W204+Z204+AB204+AE204+AG204+AJ204</f>
        <v>0</v>
      </c>
      <c r="E204" s="38"/>
      <c r="F204" s="23">
        <v>0</v>
      </c>
      <c r="G204" s="23">
        <v>0</v>
      </c>
      <c r="H204" s="23"/>
      <c r="I204" s="23">
        <v>0</v>
      </c>
      <c r="J204" s="23">
        <v>0</v>
      </c>
      <c r="K204" s="23"/>
      <c r="L204" s="23">
        <v>0</v>
      </c>
      <c r="M204" s="23">
        <v>0</v>
      </c>
      <c r="N204" s="23"/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/>
    </row>
    <row r="205" spans="1:37" s="1" customFormat="1" ht="12">
      <c r="A205" s="24"/>
      <c r="B205" s="31"/>
      <c r="C205" s="29"/>
      <c r="D205" s="29"/>
      <c r="E205" s="39"/>
      <c r="F205" s="29"/>
      <c r="G205" s="29"/>
      <c r="H205" s="29"/>
      <c r="I205" s="29"/>
      <c r="J205" s="29"/>
      <c r="K205" s="29"/>
      <c r="L205" s="29"/>
      <c r="M205" s="29"/>
      <c r="N205" s="29"/>
      <c r="O205" s="29">
        <v>0</v>
      </c>
      <c r="P205" s="29">
        <v>0</v>
      </c>
      <c r="Q205" s="29">
        <v>0</v>
      </c>
      <c r="R205" s="29">
        <v>0</v>
      </c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s="3" customFormat="1" ht="12">
      <c r="A206" s="21" t="s">
        <v>18</v>
      </c>
      <c r="B206" s="22" t="s">
        <v>19</v>
      </c>
      <c r="C206" s="29">
        <f>F206+I206+L206+O206+R206+T206+V206+Y206+AA206+AD206+AF206+AI206</f>
        <v>0</v>
      </c>
      <c r="D206" s="29">
        <f>G206+J206+M206+P206+S206+U206+W206+Z206+AB206+AE206+AG206+AJ206</f>
        <v>0</v>
      </c>
      <c r="E206" s="38"/>
      <c r="F206" s="23">
        <v>0</v>
      </c>
      <c r="G206" s="23">
        <v>0</v>
      </c>
      <c r="H206" s="23"/>
      <c r="I206" s="23">
        <v>0</v>
      </c>
      <c r="J206" s="23">
        <v>0</v>
      </c>
      <c r="K206" s="23"/>
      <c r="L206" s="23">
        <v>0</v>
      </c>
      <c r="M206" s="23">
        <v>0</v>
      </c>
      <c r="N206" s="23"/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/>
    </row>
    <row r="207" spans="1:37" s="3" customFormat="1" ht="12">
      <c r="A207" s="21"/>
      <c r="B207" s="22"/>
      <c r="C207" s="23"/>
      <c r="D207" s="23"/>
      <c r="E207" s="39"/>
      <c r="F207" s="23"/>
      <c r="G207" s="23"/>
      <c r="H207" s="23"/>
      <c r="I207" s="23"/>
      <c r="J207" s="23"/>
      <c r="K207" s="23"/>
      <c r="L207" s="23"/>
      <c r="M207" s="23"/>
      <c r="N207" s="23"/>
      <c r="O207" s="23">
        <v>0</v>
      </c>
      <c r="P207" s="23">
        <v>0</v>
      </c>
      <c r="Q207" s="23">
        <v>0</v>
      </c>
      <c r="R207" s="23">
        <v>0</v>
      </c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>
        <v>0</v>
      </c>
      <c r="AD207" s="23">
        <v>0</v>
      </c>
      <c r="AE207" s="23">
        <v>0</v>
      </c>
      <c r="AF207" s="23">
        <v>0</v>
      </c>
      <c r="AG207" s="23"/>
      <c r="AH207" s="23"/>
      <c r="AI207" s="23"/>
      <c r="AJ207" s="23"/>
      <c r="AK207" s="23"/>
    </row>
    <row r="208" spans="1:37" s="3" customFormat="1" ht="12">
      <c r="A208" s="21" t="s">
        <v>20</v>
      </c>
      <c r="B208" s="22" t="s">
        <v>21</v>
      </c>
      <c r="C208" s="23">
        <f>C209+C210+C211+C212+C213+C214+C215</f>
        <v>0</v>
      </c>
      <c r="D208" s="23">
        <f>D209+D210+D211+D212+D213+D214+D215</f>
        <v>0</v>
      </c>
      <c r="E208" s="38"/>
      <c r="F208" s="23">
        <f>F209+F210+F211+F212+F213+F214+F215</f>
        <v>0</v>
      </c>
      <c r="G208" s="23">
        <f>G209+G210+G211+G212+G213+G214+G215</f>
        <v>0</v>
      </c>
      <c r="H208" s="23"/>
      <c r="I208" s="23">
        <f aca="true" t="shared" si="120" ref="I208:AG208">I209+I210+I211+I212+I213+I214+I215</f>
        <v>0</v>
      </c>
      <c r="J208" s="23">
        <f t="shared" si="120"/>
        <v>0</v>
      </c>
      <c r="K208" s="23"/>
      <c r="L208" s="23">
        <f t="shared" si="120"/>
        <v>0</v>
      </c>
      <c r="M208" s="23">
        <f t="shared" si="120"/>
        <v>0</v>
      </c>
      <c r="N208" s="23"/>
      <c r="O208" s="23">
        <v>0</v>
      </c>
      <c r="P208" s="23">
        <v>0</v>
      </c>
      <c r="Q208" s="23">
        <v>0</v>
      </c>
      <c r="R208" s="23">
        <v>0</v>
      </c>
      <c r="S208" s="23">
        <f t="shared" si="120"/>
        <v>0</v>
      </c>
      <c r="T208" s="23">
        <f t="shared" si="120"/>
        <v>0</v>
      </c>
      <c r="U208" s="23">
        <f t="shared" si="120"/>
        <v>0</v>
      </c>
      <c r="V208" s="23">
        <f t="shared" si="120"/>
        <v>0</v>
      </c>
      <c r="W208" s="23">
        <f t="shared" si="120"/>
        <v>0</v>
      </c>
      <c r="X208" s="23"/>
      <c r="Y208" s="23">
        <f t="shared" si="120"/>
        <v>0</v>
      </c>
      <c r="Z208" s="23">
        <f t="shared" si="120"/>
        <v>0</v>
      </c>
      <c r="AA208" s="23">
        <f t="shared" si="120"/>
        <v>0</v>
      </c>
      <c r="AB208" s="23">
        <f t="shared" si="120"/>
        <v>0</v>
      </c>
      <c r="AC208" s="23"/>
      <c r="AD208" s="23">
        <f t="shared" si="120"/>
        <v>0</v>
      </c>
      <c r="AE208" s="23">
        <f t="shared" si="120"/>
        <v>0</v>
      </c>
      <c r="AF208" s="23">
        <f t="shared" si="120"/>
        <v>0</v>
      </c>
      <c r="AG208" s="23">
        <f t="shared" si="120"/>
        <v>0</v>
      </c>
      <c r="AH208" s="23"/>
      <c r="AI208" s="23">
        <f>AI209+AI210+AI211+AI212+AI213+AI214+AI215</f>
        <v>0</v>
      </c>
      <c r="AJ208" s="23">
        <f>AJ209+AJ210+AJ211+AJ212+AJ213+AJ214+AJ215</f>
        <v>0</v>
      </c>
      <c r="AK208" s="23"/>
    </row>
    <row r="209" spans="1:37" s="3" customFormat="1" ht="12">
      <c r="A209" s="24" t="s">
        <v>22</v>
      </c>
      <c r="B209" s="31" t="s">
        <v>81</v>
      </c>
      <c r="C209" s="29">
        <f aca="true" t="shared" si="121" ref="C209:D215">F209+I209+L209+O209+R209+T209+V209+Y209+AA209+AD209+AF209+AI209</f>
        <v>0</v>
      </c>
      <c r="D209" s="29">
        <f t="shared" si="121"/>
        <v>0</v>
      </c>
      <c r="E209" s="38">
        <f>H209+K209+N209+Q209+X209+AC209+AH209+AK209</f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</row>
    <row r="210" spans="1:37" ht="12">
      <c r="A210" s="24" t="s">
        <v>23</v>
      </c>
      <c r="B210" s="31" t="s">
        <v>82</v>
      </c>
      <c r="C210" s="29">
        <f t="shared" si="121"/>
        <v>0</v>
      </c>
      <c r="D210" s="29">
        <f t="shared" si="121"/>
        <v>0</v>
      </c>
      <c r="E210" s="38"/>
      <c r="F210" s="29">
        <v>0</v>
      </c>
      <c r="G210" s="29">
        <v>0</v>
      </c>
      <c r="H210" s="29"/>
      <c r="I210" s="29">
        <v>0</v>
      </c>
      <c r="J210" s="29">
        <v>0</v>
      </c>
      <c r="K210" s="29"/>
      <c r="L210" s="29">
        <v>0</v>
      </c>
      <c r="M210" s="29">
        <v>0</v>
      </c>
      <c r="N210" s="29"/>
      <c r="O210" s="29">
        <v>0</v>
      </c>
      <c r="P210" s="29">
        <v>0</v>
      </c>
      <c r="Q210" s="29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/>
    </row>
    <row r="211" spans="1:37" ht="36">
      <c r="A211" s="30" t="s">
        <v>24</v>
      </c>
      <c r="B211" s="31" t="s">
        <v>83</v>
      </c>
      <c r="C211" s="29">
        <f t="shared" si="121"/>
        <v>0</v>
      </c>
      <c r="D211" s="29">
        <f t="shared" si="121"/>
        <v>0</v>
      </c>
      <c r="E211" s="38"/>
      <c r="F211" s="29">
        <v>0</v>
      </c>
      <c r="G211" s="29">
        <v>0</v>
      </c>
      <c r="H211" s="29"/>
      <c r="I211" s="29">
        <v>0</v>
      </c>
      <c r="J211" s="29">
        <v>0</v>
      </c>
      <c r="K211" s="29"/>
      <c r="L211" s="29">
        <v>0</v>
      </c>
      <c r="M211" s="29">
        <v>0</v>
      </c>
      <c r="N211" s="29"/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/>
    </row>
    <row r="212" spans="1:37" ht="12">
      <c r="A212" s="24" t="s">
        <v>25</v>
      </c>
      <c r="B212" s="31" t="s">
        <v>84</v>
      </c>
      <c r="C212" s="29">
        <f t="shared" si="121"/>
        <v>0</v>
      </c>
      <c r="D212" s="29">
        <f t="shared" si="121"/>
        <v>0</v>
      </c>
      <c r="E212" s="38"/>
      <c r="F212" s="29">
        <v>0</v>
      </c>
      <c r="G212" s="29">
        <v>0</v>
      </c>
      <c r="H212" s="29"/>
      <c r="I212" s="29">
        <v>0</v>
      </c>
      <c r="J212" s="29">
        <v>0</v>
      </c>
      <c r="K212" s="29"/>
      <c r="L212" s="29">
        <v>0</v>
      </c>
      <c r="M212" s="29">
        <v>0</v>
      </c>
      <c r="N212" s="29"/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/>
    </row>
    <row r="213" spans="1:37" ht="12">
      <c r="A213" s="24" t="s">
        <v>26</v>
      </c>
      <c r="B213" s="31" t="s">
        <v>85</v>
      </c>
      <c r="C213" s="29">
        <f t="shared" si="121"/>
        <v>0</v>
      </c>
      <c r="D213" s="29">
        <f t="shared" si="121"/>
        <v>0</v>
      </c>
      <c r="E213" s="38"/>
      <c r="F213" s="29">
        <v>0</v>
      </c>
      <c r="G213" s="29">
        <v>0</v>
      </c>
      <c r="H213" s="29"/>
      <c r="I213" s="29">
        <v>0</v>
      </c>
      <c r="J213" s="29">
        <v>0</v>
      </c>
      <c r="K213" s="29"/>
      <c r="L213" s="29">
        <v>0</v>
      </c>
      <c r="M213" s="29">
        <v>0</v>
      </c>
      <c r="N213" s="29"/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/>
    </row>
    <row r="214" spans="1:37" ht="12">
      <c r="A214" s="24" t="s">
        <v>27</v>
      </c>
      <c r="B214" s="31" t="s">
        <v>86</v>
      </c>
      <c r="C214" s="29">
        <f t="shared" si="121"/>
        <v>0</v>
      </c>
      <c r="D214" s="29">
        <f t="shared" si="121"/>
        <v>0</v>
      </c>
      <c r="E214" s="38"/>
      <c r="F214" s="29">
        <v>0</v>
      </c>
      <c r="G214" s="29">
        <v>0</v>
      </c>
      <c r="H214" s="29"/>
      <c r="I214" s="29">
        <v>0</v>
      </c>
      <c r="J214" s="29">
        <v>0</v>
      </c>
      <c r="K214" s="29"/>
      <c r="L214" s="29">
        <v>0</v>
      </c>
      <c r="M214" s="29">
        <v>0</v>
      </c>
      <c r="N214" s="29"/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/>
    </row>
    <row r="215" spans="1:37" s="3" customFormat="1" ht="12">
      <c r="A215" s="24" t="s">
        <v>28</v>
      </c>
      <c r="B215" s="31" t="s">
        <v>87</v>
      </c>
      <c r="C215" s="29">
        <f t="shared" si="121"/>
        <v>0</v>
      </c>
      <c r="D215" s="29">
        <f t="shared" si="121"/>
        <v>0</v>
      </c>
      <c r="E215" s="38"/>
      <c r="F215" s="29">
        <v>0</v>
      </c>
      <c r="G215" s="29">
        <v>0</v>
      </c>
      <c r="H215" s="29"/>
      <c r="I215" s="29">
        <v>0</v>
      </c>
      <c r="J215" s="29">
        <v>0</v>
      </c>
      <c r="K215" s="29"/>
      <c r="L215" s="29">
        <v>0</v>
      </c>
      <c r="M215" s="29">
        <v>0</v>
      </c>
      <c r="N215" s="29"/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/>
    </row>
    <row r="216" spans="1:37" ht="12">
      <c r="A216" s="24"/>
      <c r="B216" s="31"/>
      <c r="C216" s="29"/>
      <c r="D216" s="29"/>
      <c r="E216" s="38"/>
      <c r="F216" s="29"/>
      <c r="G216" s="29"/>
      <c r="H216" s="29"/>
      <c r="I216" s="29"/>
      <c r="J216" s="29"/>
      <c r="K216" s="29"/>
      <c r="L216" s="29"/>
      <c r="M216" s="29"/>
      <c r="N216" s="29"/>
      <c r="O216" s="29">
        <v>0</v>
      </c>
      <c r="P216" s="29"/>
      <c r="Q216" s="29">
        <v>0</v>
      </c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2">
      <c r="A217" s="21" t="s">
        <v>29</v>
      </c>
      <c r="B217" s="22" t="s">
        <v>30</v>
      </c>
      <c r="C217" s="23">
        <f>C218+C219</f>
        <v>0</v>
      </c>
      <c r="D217" s="23">
        <f>D218+D219</f>
        <v>0</v>
      </c>
      <c r="E217" s="38"/>
      <c r="F217" s="23">
        <f>F218+F219</f>
        <v>0</v>
      </c>
      <c r="G217" s="23">
        <f>G218+G219</f>
        <v>0</v>
      </c>
      <c r="H217" s="23"/>
      <c r="I217" s="23">
        <f aca="true" t="shared" si="122" ref="I217:W217">I218+I219</f>
        <v>0</v>
      </c>
      <c r="J217" s="23">
        <f t="shared" si="122"/>
        <v>0</v>
      </c>
      <c r="K217" s="23"/>
      <c r="L217" s="23">
        <f t="shared" si="122"/>
        <v>0</v>
      </c>
      <c r="M217" s="23">
        <f t="shared" si="122"/>
        <v>0</v>
      </c>
      <c r="N217" s="23"/>
      <c r="O217" s="23">
        <v>0</v>
      </c>
      <c r="P217" s="23">
        <v>0</v>
      </c>
      <c r="Q217" s="23">
        <v>0</v>
      </c>
      <c r="R217" s="23">
        <v>0</v>
      </c>
      <c r="S217" s="23">
        <f t="shared" si="122"/>
        <v>0</v>
      </c>
      <c r="T217" s="23">
        <f t="shared" si="122"/>
        <v>0</v>
      </c>
      <c r="U217" s="23">
        <f t="shared" si="122"/>
        <v>0</v>
      </c>
      <c r="V217" s="23">
        <f t="shared" si="122"/>
        <v>0</v>
      </c>
      <c r="W217" s="23">
        <f t="shared" si="122"/>
        <v>0</v>
      </c>
      <c r="X217" s="23"/>
      <c r="Y217" s="23">
        <f aca="true" t="shared" si="123" ref="Y217:AG217">Y218+Y219</f>
        <v>0</v>
      </c>
      <c r="Z217" s="23">
        <f t="shared" si="123"/>
        <v>0</v>
      </c>
      <c r="AA217" s="23">
        <f t="shared" si="123"/>
        <v>0</v>
      </c>
      <c r="AB217" s="23">
        <f t="shared" si="123"/>
        <v>0</v>
      </c>
      <c r="AC217" s="23"/>
      <c r="AD217" s="23">
        <f t="shared" si="123"/>
        <v>0</v>
      </c>
      <c r="AE217" s="23">
        <f t="shared" si="123"/>
        <v>0</v>
      </c>
      <c r="AF217" s="23">
        <f t="shared" si="123"/>
        <v>0</v>
      </c>
      <c r="AG217" s="23">
        <f t="shared" si="123"/>
        <v>0</v>
      </c>
      <c r="AH217" s="23"/>
      <c r="AI217" s="23">
        <f>AI218+AI219</f>
        <v>0</v>
      </c>
      <c r="AJ217" s="23">
        <f>AJ218+AJ219</f>
        <v>0</v>
      </c>
      <c r="AK217" s="23">
        <f>AK218+AK219</f>
        <v>0</v>
      </c>
    </row>
    <row r="218" spans="1:37" ht="36">
      <c r="A218" s="68" t="s">
        <v>56</v>
      </c>
      <c r="B218" s="31" t="s">
        <v>88</v>
      </c>
      <c r="C218" s="29">
        <f>F218+I218+L218+O218+R218+T218+V218+Y218+AA218+AD218+AF218+AI218</f>
        <v>0</v>
      </c>
      <c r="D218" s="29">
        <f>G218+J218+M218+P218+S218+U218+W218+Z218+AB218+AE218+AG218+AJ218</f>
        <v>0</v>
      </c>
      <c r="E218" s="38">
        <f>H218+K218+N218+Q218+X218+AC218+AH218+AK218</f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</row>
    <row r="219" spans="1:37" ht="12">
      <c r="A219" s="24" t="s">
        <v>31</v>
      </c>
      <c r="B219" s="31" t="s">
        <v>89</v>
      </c>
      <c r="C219" s="29">
        <f>F219+I219+L219+O219+R219+T219+V219+Y219+AA219+AD219+AF219+AI219</f>
        <v>0</v>
      </c>
      <c r="D219" s="29">
        <f>G219+J219+M219+P219+S219+U219+W219+Z219+AB219+AE219+AG219+AJ219</f>
        <v>0</v>
      </c>
      <c r="E219" s="38"/>
      <c r="F219" s="36">
        <v>0</v>
      </c>
      <c r="G219" s="36">
        <v>0</v>
      </c>
      <c r="H219" s="36"/>
      <c r="I219" s="36">
        <v>0</v>
      </c>
      <c r="J219" s="36">
        <v>0</v>
      </c>
      <c r="K219" s="36"/>
      <c r="L219" s="36">
        <v>0</v>
      </c>
      <c r="M219" s="36">
        <v>0</v>
      </c>
      <c r="N219" s="36"/>
      <c r="O219" s="36">
        <v>0</v>
      </c>
      <c r="P219" s="36">
        <v>0</v>
      </c>
      <c r="Q219" s="36"/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/>
    </row>
    <row r="220" spans="1:37" ht="12">
      <c r="A220" s="24"/>
      <c r="B220" s="31"/>
      <c r="C220" s="36"/>
      <c r="D220" s="36"/>
      <c r="E220" s="39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>
        <v>0</v>
      </c>
      <c r="AE220" s="36">
        <v>0</v>
      </c>
      <c r="AF220" s="36">
        <v>0</v>
      </c>
      <c r="AG220" s="36"/>
      <c r="AH220" s="36"/>
      <c r="AI220" s="36"/>
      <c r="AJ220" s="36"/>
      <c r="AK220" s="36"/>
    </row>
    <row r="221" spans="1:37" s="3" customFormat="1" ht="12">
      <c r="A221" s="21" t="s">
        <v>57</v>
      </c>
      <c r="B221" s="22" t="s">
        <v>32</v>
      </c>
      <c r="C221" s="29">
        <f>F221+I221+L221+O221+R221+T221+V221+Y221+AA221+AD221+AF221+AI221</f>
        <v>0</v>
      </c>
      <c r="D221" s="29">
        <f>G221+J221+M221+P221+S221+U221+W221+Z221+AB221+AE221+AG221+AJ221</f>
        <v>0</v>
      </c>
      <c r="E221" s="38"/>
      <c r="F221" s="37">
        <v>0</v>
      </c>
      <c r="G221" s="37">
        <v>0</v>
      </c>
      <c r="H221" s="37"/>
      <c r="I221" s="37">
        <v>0</v>
      </c>
      <c r="J221" s="37">
        <v>0</v>
      </c>
      <c r="K221" s="37"/>
      <c r="L221" s="37">
        <v>0</v>
      </c>
      <c r="M221" s="37">
        <v>0</v>
      </c>
      <c r="N221" s="37"/>
      <c r="O221" s="37">
        <v>0</v>
      </c>
      <c r="P221" s="37">
        <v>0</v>
      </c>
      <c r="Q221" s="37"/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/>
    </row>
    <row r="222" spans="1:37" s="3" customFormat="1" ht="12">
      <c r="A222" s="21"/>
      <c r="B222" s="22"/>
      <c r="C222" s="36"/>
      <c r="D222" s="36"/>
      <c r="E222" s="39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>
        <v>0</v>
      </c>
      <c r="Q222" s="36">
        <v>0</v>
      </c>
      <c r="R222" s="36">
        <v>0</v>
      </c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>
        <v>0</v>
      </c>
      <c r="AE222" s="36">
        <v>0</v>
      </c>
      <c r="AF222" s="36">
        <v>0</v>
      </c>
      <c r="AG222" s="36"/>
      <c r="AH222" s="36"/>
      <c r="AI222" s="36"/>
      <c r="AJ222" s="36"/>
      <c r="AK222" s="36"/>
    </row>
    <row r="223" spans="1:37" s="3" customFormat="1" ht="12">
      <c r="A223" s="21" t="s">
        <v>35</v>
      </c>
      <c r="B223" s="22" t="s">
        <v>36</v>
      </c>
      <c r="C223" s="29">
        <f>F223+I223+L223+O223+R223+T223+V223+Y223+AA223+AD223+AF223+AI223</f>
        <v>0</v>
      </c>
      <c r="D223" s="29">
        <f>G223+J223+M223+P223+S223+U223+W223+Z223+AB223+AE223+AG223+AJ223</f>
        <v>0</v>
      </c>
      <c r="E223" s="38"/>
      <c r="F223" s="37">
        <v>0</v>
      </c>
      <c r="G223" s="37">
        <v>0</v>
      </c>
      <c r="H223" s="37"/>
      <c r="I223" s="37">
        <v>0</v>
      </c>
      <c r="J223" s="37">
        <v>0</v>
      </c>
      <c r="K223" s="37"/>
      <c r="L223" s="37">
        <v>0</v>
      </c>
      <c r="M223" s="37">
        <v>0</v>
      </c>
      <c r="N223" s="37"/>
      <c r="O223" s="37">
        <v>0</v>
      </c>
      <c r="P223" s="37">
        <v>0</v>
      </c>
      <c r="Q223" s="37"/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/>
    </row>
    <row r="224" spans="1:37" s="3" customFormat="1" ht="12">
      <c r="A224" s="21"/>
      <c r="B224" s="22"/>
      <c r="C224" s="37"/>
      <c r="D224" s="37"/>
      <c r="E224" s="39"/>
      <c r="F224" s="37">
        <v>0</v>
      </c>
      <c r="G224" s="37">
        <v>0</v>
      </c>
      <c r="H224" s="37"/>
      <c r="I224" s="37">
        <v>0</v>
      </c>
      <c r="J224" s="37">
        <v>0</v>
      </c>
      <c r="K224" s="37"/>
      <c r="L224" s="37">
        <v>0</v>
      </c>
      <c r="M224" s="37">
        <v>0</v>
      </c>
      <c r="N224" s="37"/>
      <c r="O224" s="37">
        <v>0</v>
      </c>
      <c r="P224" s="37">
        <v>0</v>
      </c>
      <c r="Q224" s="37"/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/>
      <c r="Y224" s="37">
        <v>0</v>
      </c>
      <c r="Z224" s="37">
        <v>0</v>
      </c>
      <c r="AA224" s="37">
        <v>0</v>
      </c>
      <c r="AB224" s="37">
        <v>0</v>
      </c>
      <c r="AC224" s="37"/>
      <c r="AD224" s="37">
        <v>0</v>
      </c>
      <c r="AE224" s="37">
        <v>0</v>
      </c>
      <c r="AF224" s="37">
        <v>0</v>
      </c>
      <c r="AG224" s="37">
        <v>0</v>
      </c>
      <c r="AH224" s="37"/>
      <c r="AI224" s="37">
        <v>0</v>
      </c>
      <c r="AJ224" s="37">
        <v>0</v>
      </c>
      <c r="AK224" s="37"/>
    </row>
    <row r="225" spans="1:37" s="3" customFormat="1" ht="12">
      <c r="A225" s="21" t="s">
        <v>33</v>
      </c>
      <c r="B225" s="22"/>
      <c r="C225" s="29">
        <f>F225+I225+L225+O225+R225+T225+V225+Y225+AA225+AD225+AF225+AI225</f>
        <v>0</v>
      </c>
      <c r="D225" s="29">
        <f>G225+J225+M225+P225+S225+U225+W225+Z225+AB225+AE225+AG225+AJ225</f>
        <v>0</v>
      </c>
      <c r="E225" s="38"/>
      <c r="F225" s="37">
        <f>F226+F227</f>
        <v>0</v>
      </c>
      <c r="G225" s="37">
        <f>G226+G227</f>
        <v>0</v>
      </c>
      <c r="H225" s="37"/>
      <c r="I225" s="37">
        <f>I226+I227</f>
        <v>0</v>
      </c>
      <c r="J225" s="37">
        <f>J226+J227</f>
        <v>0</v>
      </c>
      <c r="K225" s="37"/>
      <c r="L225" s="37">
        <f>L226+L227</f>
        <v>0</v>
      </c>
      <c r="M225" s="37">
        <f>M226+M227</f>
        <v>0</v>
      </c>
      <c r="N225" s="37"/>
      <c r="O225" s="37">
        <f>O226+O227</f>
        <v>0</v>
      </c>
      <c r="P225" s="37">
        <f>P226+P227</f>
        <v>0</v>
      </c>
      <c r="Q225" s="37"/>
      <c r="R225" s="37">
        <f aca="true" t="shared" si="124" ref="R225:W225">R226+R227</f>
        <v>0</v>
      </c>
      <c r="S225" s="37">
        <f t="shared" si="124"/>
        <v>0</v>
      </c>
      <c r="T225" s="37">
        <f t="shared" si="124"/>
        <v>0</v>
      </c>
      <c r="U225" s="37">
        <f t="shared" si="124"/>
        <v>0</v>
      </c>
      <c r="V225" s="37">
        <f t="shared" si="124"/>
        <v>0</v>
      </c>
      <c r="W225" s="37">
        <f t="shared" si="124"/>
        <v>0</v>
      </c>
      <c r="X225" s="37"/>
      <c r="Y225" s="37">
        <f>Y226+Y227</f>
        <v>0</v>
      </c>
      <c r="Z225" s="37">
        <f>Z226+Z227</f>
        <v>0</v>
      </c>
      <c r="AA225" s="37">
        <f>AA226+AA227</f>
        <v>0</v>
      </c>
      <c r="AB225" s="37">
        <f>AB226+AB227</f>
        <v>0</v>
      </c>
      <c r="AC225" s="37"/>
      <c r="AD225" s="37">
        <v>0</v>
      </c>
      <c r="AE225" s="37">
        <v>0</v>
      </c>
      <c r="AF225" s="37">
        <v>0</v>
      </c>
      <c r="AG225" s="37">
        <f>AG226+AG227</f>
        <v>0</v>
      </c>
      <c r="AH225" s="37"/>
      <c r="AI225" s="37">
        <f>AI226+AI227</f>
        <v>0</v>
      </c>
      <c r="AJ225" s="37">
        <f>AJ226+AJ227</f>
        <v>0</v>
      </c>
      <c r="AK225" s="37"/>
    </row>
    <row r="226" spans="1:37" s="3" customFormat="1" ht="12">
      <c r="A226" s="24" t="s">
        <v>58</v>
      </c>
      <c r="B226" s="22"/>
      <c r="C226" s="29"/>
      <c r="D226" s="29">
        <f>G226+J226+M226+P226+S226+U226+W226+Z226+AB226+AE226+AG226+AJ226</f>
        <v>0</v>
      </c>
      <c r="E226" s="38"/>
      <c r="F226" s="36">
        <v>0</v>
      </c>
      <c r="G226" s="36">
        <v>0</v>
      </c>
      <c r="H226" s="36"/>
      <c r="I226" s="36">
        <v>0</v>
      </c>
      <c r="J226" s="36">
        <v>0</v>
      </c>
      <c r="K226" s="36"/>
      <c r="L226" s="36">
        <v>0</v>
      </c>
      <c r="M226" s="36">
        <v>0</v>
      </c>
      <c r="N226" s="36"/>
      <c r="O226" s="36">
        <v>0</v>
      </c>
      <c r="P226" s="36">
        <v>0</v>
      </c>
      <c r="Q226" s="36"/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/>
      <c r="Y226" s="36">
        <v>0</v>
      </c>
      <c r="Z226" s="36">
        <v>0</v>
      </c>
      <c r="AA226" s="36">
        <v>0</v>
      </c>
      <c r="AB226" s="36">
        <v>0</v>
      </c>
      <c r="AC226" s="36"/>
      <c r="AD226" s="36"/>
      <c r="AE226" s="36"/>
      <c r="AF226" s="36"/>
      <c r="AG226" s="36">
        <v>0</v>
      </c>
      <c r="AH226" s="36"/>
      <c r="AI226" s="36">
        <v>0</v>
      </c>
      <c r="AJ226" s="36">
        <v>0</v>
      </c>
      <c r="AK226" s="36"/>
    </row>
    <row r="227" spans="1:37" s="3" customFormat="1" ht="12">
      <c r="A227" s="65" t="s">
        <v>59</v>
      </c>
      <c r="B227" s="66"/>
      <c r="C227" s="29">
        <f>F227+I227+L227+O227+R227+T227+V227+Y227+AA227+AD227+AF227+AI227</f>
        <v>0</v>
      </c>
      <c r="D227" s="29">
        <f>G227+J227+M227+P227+S227+U227+W227+Z227+AB227+AE227+AG227+AJ227</f>
        <v>0</v>
      </c>
      <c r="E227" s="38"/>
      <c r="F227" s="44">
        <v>0</v>
      </c>
      <c r="G227" s="44">
        <v>0</v>
      </c>
      <c r="H227" s="36"/>
      <c r="I227" s="44">
        <v>0</v>
      </c>
      <c r="J227" s="44">
        <v>0</v>
      </c>
      <c r="K227" s="36"/>
      <c r="L227" s="44">
        <v>0</v>
      </c>
      <c r="M227" s="44">
        <v>0</v>
      </c>
      <c r="N227" s="36"/>
      <c r="O227" s="44">
        <v>0</v>
      </c>
      <c r="P227" s="44">
        <v>0</v>
      </c>
      <c r="Q227" s="36"/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36"/>
      <c r="Y227" s="44">
        <v>0</v>
      </c>
      <c r="Z227" s="44">
        <v>0</v>
      </c>
      <c r="AA227" s="44">
        <v>0</v>
      </c>
      <c r="AB227" s="44">
        <v>0</v>
      </c>
      <c r="AC227" s="36"/>
      <c r="AD227" s="44">
        <v>0</v>
      </c>
      <c r="AE227" s="44">
        <v>0</v>
      </c>
      <c r="AF227" s="44">
        <v>0</v>
      </c>
      <c r="AG227" s="44">
        <v>0</v>
      </c>
      <c r="AH227" s="36"/>
      <c r="AI227" s="44">
        <v>0</v>
      </c>
      <c r="AJ227" s="44">
        <v>0</v>
      </c>
      <c r="AK227" s="36"/>
    </row>
    <row r="228" spans="1:37" s="3" customFormat="1" ht="12">
      <c r="A228" s="21" t="s">
        <v>34</v>
      </c>
      <c r="B228" s="22"/>
      <c r="C228" s="29">
        <f>F228+I228+L228+O228+R228+T228+V228+Y228+AA228+AD228+AF228+AI228</f>
        <v>0</v>
      </c>
      <c r="D228" s="29">
        <f>G228+J228+M228+P228+S228+U228+W228+Z228+AB228+AE228+AG228+AJ228</f>
        <v>0</v>
      </c>
      <c r="E228" s="38"/>
      <c r="F228" s="36">
        <v>0</v>
      </c>
      <c r="G228" s="36">
        <v>0</v>
      </c>
      <c r="H228" s="36"/>
      <c r="I228" s="36">
        <v>0</v>
      </c>
      <c r="J228" s="36">
        <v>0</v>
      </c>
      <c r="K228" s="36"/>
      <c r="L228" s="36">
        <v>0</v>
      </c>
      <c r="M228" s="36">
        <v>0</v>
      </c>
      <c r="N228" s="36"/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/>
      <c r="Y228" s="36">
        <v>0</v>
      </c>
      <c r="Z228" s="36">
        <v>0</v>
      </c>
      <c r="AA228" s="36">
        <v>0</v>
      </c>
      <c r="AB228" s="36">
        <v>0</v>
      </c>
      <c r="AC228" s="36"/>
      <c r="AD228" s="36">
        <v>0</v>
      </c>
      <c r="AE228" s="36">
        <v>0</v>
      </c>
      <c r="AF228" s="36">
        <v>0</v>
      </c>
      <c r="AG228" s="36">
        <v>0</v>
      </c>
      <c r="AH228" s="36"/>
      <c r="AI228" s="36">
        <v>0</v>
      </c>
      <c r="AJ228" s="36">
        <v>0</v>
      </c>
      <c r="AK228" s="36"/>
    </row>
    <row r="229" spans="1:37" s="3" customFormat="1" ht="60">
      <c r="A229" s="56" t="s">
        <v>40</v>
      </c>
      <c r="B229" s="11"/>
      <c r="C229" s="6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>
        <v>0</v>
      </c>
      <c r="P229" s="9"/>
      <c r="Q229" s="9">
        <v>0</v>
      </c>
      <c r="R229" s="9">
        <v>0</v>
      </c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2">
      <c r="A230" s="10" t="s">
        <v>1</v>
      </c>
      <c r="B230" s="10" t="s">
        <v>2</v>
      </c>
      <c r="C230" s="64" t="s">
        <v>65</v>
      </c>
      <c r="D230" s="9" t="s">
        <v>65</v>
      </c>
      <c r="E230" s="50" t="s">
        <v>65</v>
      </c>
      <c r="F230" s="9">
        <v>106</v>
      </c>
      <c r="G230" s="9">
        <v>106</v>
      </c>
      <c r="H230" s="50">
        <v>106</v>
      </c>
      <c r="I230" s="9">
        <v>108</v>
      </c>
      <c r="J230" s="9">
        <v>108</v>
      </c>
      <c r="K230" s="50">
        <v>108</v>
      </c>
      <c r="L230" s="9">
        <v>116</v>
      </c>
      <c r="M230" s="9">
        <v>116</v>
      </c>
      <c r="N230" s="50">
        <v>116</v>
      </c>
      <c r="O230" s="9">
        <v>0</v>
      </c>
      <c r="P230" s="9">
        <v>282</v>
      </c>
      <c r="Q230" s="50">
        <v>0</v>
      </c>
      <c r="R230" s="9">
        <v>0</v>
      </c>
      <c r="S230" s="9">
        <v>519</v>
      </c>
      <c r="T230" s="9">
        <v>532</v>
      </c>
      <c r="U230" s="9">
        <v>532</v>
      </c>
      <c r="V230" s="9">
        <v>621</v>
      </c>
      <c r="W230" s="9">
        <v>621</v>
      </c>
      <c r="X230" s="50">
        <v>621</v>
      </c>
      <c r="Y230" s="9">
        <v>629</v>
      </c>
      <c r="Z230" s="9">
        <v>629</v>
      </c>
      <c r="AA230" s="9">
        <v>701</v>
      </c>
      <c r="AB230" s="9">
        <v>701</v>
      </c>
      <c r="AC230" s="50">
        <v>701</v>
      </c>
      <c r="AD230" s="9">
        <v>910</v>
      </c>
      <c r="AE230" s="9">
        <v>910</v>
      </c>
      <c r="AF230" s="9">
        <v>162</v>
      </c>
      <c r="AG230" s="9">
        <v>162</v>
      </c>
      <c r="AH230" s="50">
        <v>162</v>
      </c>
      <c r="AI230" s="9">
        <v>168</v>
      </c>
      <c r="AJ230" s="9">
        <v>168</v>
      </c>
      <c r="AK230" s="50">
        <v>168</v>
      </c>
    </row>
    <row r="231" spans="1:37" s="3" customFormat="1" ht="24">
      <c r="A231" s="11"/>
      <c r="B231" s="11"/>
      <c r="C231" s="64" t="s">
        <v>63</v>
      </c>
      <c r="D231" s="9" t="s">
        <v>64</v>
      </c>
      <c r="E231" s="50" t="s">
        <v>62</v>
      </c>
      <c r="F231" s="9" t="s">
        <v>63</v>
      </c>
      <c r="G231" s="9" t="s">
        <v>64</v>
      </c>
      <c r="H231" s="50" t="s">
        <v>62</v>
      </c>
      <c r="I231" s="9" t="s">
        <v>63</v>
      </c>
      <c r="J231" s="9" t="s">
        <v>64</v>
      </c>
      <c r="K231" s="50" t="s">
        <v>62</v>
      </c>
      <c r="L231" s="9" t="s">
        <v>63</v>
      </c>
      <c r="M231" s="9" t="s">
        <v>64</v>
      </c>
      <c r="N231" s="50" t="s">
        <v>62</v>
      </c>
      <c r="O231" s="9">
        <v>0</v>
      </c>
      <c r="P231" s="9" t="s">
        <v>64</v>
      </c>
      <c r="Q231" s="50">
        <v>0</v>
      </c>
      <c r="R231" s="9">
        <v>0</v>
      </c>
      <c r="S231" s="9" t="s">
        <v>64</v>
      </c>
      <c r="T231" s="9" t="s">
        <v>63</v>
      </c>
      <c r="U231" s="9" t="s">
        <v>64</v>
      </c>
      <c r="V231" s="9" t="s">
        <v>63</v>
      </c>
      <c r="W231" s="9" t="s">
        <v>64</v>
      </c>
      <c r="X231" s="50" t="s">
        <v>62</v>
      </c>
      <c r="Y231" s="9" t="s">
        <v>63</v>
      </c>
      <c r="Z231" s="9" t="s">
        <v>64</v>
      </c>
      <c r="AA231" s="9" t="s">
        <v>63</v>
      </c>
      <c r="AB231" s="9" t="s">
        <v>64</v>
      </c>
      <c r="AC231" s="50" t="s">
        <v>62</v>
      </c>
      <c r="AD231" s="9" t="s">
        <v>63</v>
      </c>
      <c r="AE231" s="9" t="s">
        <v>64</v>
      </c>
      <c r="AF231" s="9" t="s">
        <v>63</v>
      </c>
      <c r="AG231" s="9" t="s">
        <v>64</v>
      </c>
      <c r="AH231" s="50" t="s">
        <v>62</v>
      </c>
      <c r="AI231" s="9" t="s">
        <v>63</v>
      </c>
      <c r="AJ231" s="9" t="s">
        <v>64</v>
      </c>
      <c r="AK231" s="50" t="s">
        <v>62</v>
      </c>
    </row>
    <row r="232" spans="1:37" s="3" customFormat="1" ht="12">
      <c r="A232" s="21" t="s">
        <v>3</v>
      </c>
      <c r="B232" s="22"/>
      <c r="C232" s="23">
        <f>C233+C263+C265+C274+C278+C280</f>
        <v>0</v>
      </c>
      <c r="D232" s="23">
        <f>D233+D263+D265+D274+D278+D280</f>
        <v>0</v>
      </c>
      <c r="E232" s="38">
        <f>E233+E266+E275</f>
        <v>0</v>
      </c>
      <c r="F232" s="23">
        <f>F233+F263+F265+F274+F278+F280</f>
        <v>0</v>
      </c>
      <c r="G232" s="23">
        <f>G233+G263+G265+G274+G278+G280</f>
        <v>0</v>
      </c>
      <c r="H232" s="38">
        <f>H233+H266+H275</f>
        <v>0</v>
      </c>
      <c r="I232" s="23">
        <f>I233+I263+I265+I274+I278+I280</f>
        <v>0</v>
      </c>
      <c r="J232" s="23">
        <f>J233+J263+J265+J274+J278+J280</f>
        <v>0</v>
      </c>
      <c r="K232" s="38">
        <f>K233+K266+K275</f>
        <v>0</v>
      </c>
      <c r="L232" s="23">
        <f>L233+L263+L265+L274+L278+L280</f>
        <v>0</v>
      </c>
      <c r="M232" s="23">
        <f>M233+M263+M265+M274+M278+M280</f>
        <v>0</v>
      </c>
      <c r="N232" s="38">
        <f>N233+N266+N275</f>
        <v>0</v>
      </c>
      <c r="O232" s="23">
        <f>O233+O263+O265+O274+O278+O280</f>
        <v>0</v>
      </c>
      <c r="P232" s="23">
        <v>0</v>
      </c>
      <c r="Q232" s="38">
        <v>0</v>
      </c>
      <c r="R232" s="23">
        <v>0</v>
      </c>
      <c r="S232" s="23">
        <f>S233+S263+S265+S274+S278+S280</f>
        <v>0</v>
      </c>
      <c r="T232" s="23">
        <f>T233+T263+T265+T274+T278+T280</f>
        <v>0</v>
      </c>
      <c r="U232" s="23">
        <f>U233+U263+U265+U274+U278+U280</f>
        <v>0</v>
      </c>
      <c r="V232" s="23">
        <f>V233+V263+V265+V274+V278+V280</f>
        <v>491480</v>
      </c>
      <c r="W232" s="23">
        <f>W233+W263+W265+W274+W278+W280</f>
        <v>0</v>
      </c>
      <c r="X232" s="38">
        <f>X233+X266+X275</f>
        <v>0</v>
      </c>
      <c r="Y232" s="23">
        <f>Y233+Y263+Y265+Y274+Y278+Y280</f>
        <v>0</v>
      </c>
      <c r="Z232" s="23">
        <f>Z233+Z263+Z265+Z274+Z278+Z280</f>
        <v>0</v>
      </c>
      <c r="AA232" s="23">
        <f>AA233+AA263+AA265+AA274+AA278+AA280</f>
        <v>0</v>
      </c>
      <c r="AB232" s="23">
        <f>AB233+AB263+AB265+AB274+AB278+AB280</f>
        <v>0</v>
      </c>
      <c r="AC232" s="38">
        <f>AC233+AC266+AC275</f>
        <v>0</v>
      </c>
      <c r="AD232" s="23">
        <f>AD233+AD263+AD265+AD274+AD278+AD280</f>
        <v>0</v>
      </c>
      <c r="AE232" s="23">
        <f>AE233+AE263+AE265+AE274+AE278+AE280</f>
        <v>0</v>
      </c>
      <c r="AF232" s="23">
        <f>AF233+AF263+AF265+AF274+AF278+AF280</f>
        <v>0</v>
      </c>
      <c r="AG232" s="23">
        <f>AG233+AG263+AG265+AG274+AG278+AG280</f>
        <v>0</v>
      </c>
      <c r="AH232" s="38">
        <f>AH233+AH266+AH275</f>
        <v>0</v>
      </c>
      <c r="AI232" s="23">
        <f>AI233+AI263+AI265+AI274+AI278+AI280</f>
        <v>0</v>
      </c>
      <c r="AJ232" s="23">
        <f>AJ233+AJ263+AJ265+AJ274+AJ278+AJ280</f>
        <v>0</v>
      </c>
      <c r="AK232" s="38">
        <f>AK233+AK266+AK275</f>
        <v>0</v>
      </c>
    </row>
    <row r="233" spans="1:37" ht="12">
      <c r="A233" s="21" t="s">
        <v>4</v>
      </c>
      <c r="B233" s="22"/>
      <c r="C233" s="23">
        <f>C235+C242+C249+C250+C251+C253+C255+C256+C257+C258+C259+C261</f>
        <v>0</v>
      </c>
      <c r="D233" s="23">
        <f>D235+D242+D249+D250+D251+D253+D255+D256+D257+D258+D259+D261</f>
        <v>0</v>
      </c>
      <c r="E233" s="38">
        <f>E253</f>
        <v>0</v>
      </c>
      <c r="F233" s="23">
        <f>F235+F242+F249+F250+F251+F253+F255+F256+F257+F258+F259+F261</f>
        <v>0</v>
      </c>
      <c r="G233" s="23">
        <f>G235+G242+G249+G250+G251+G253+G255+G256+G257+G258+G259+G261</f>
        <v>0</v>
      </c>
      <c r="H233" s="38">
        <f>H253</f>
        <v>0</v>
      </c>
      <c r="I233" s="23">
        <f>I235+I242+I249+I250+I251+I253+I255+I256+I257+I258+I259+I261</f>
        <v>0</v>
      </c>
      <c r="J233" s="23">
        <f>J235+J242+J249+J250+J251+J253+J255+J256+J257+J258+J259+J261</f>
        <v>0</v>
      </c>
      <c r="K233" s="38">
        <f>K253</f>
        <v>0</v>
      </c>
      <c r="L233" s="23">
        <f>L235+L242+L249+L250+L251+L253+L255+L256+L257+L258+L259+L261</f>
        <v>0</v>
      </c>
      <c r="M233" s="23">
        <f>M235+M242+M249+M250+M251+M253+M255+M256+M257+M258+M259+M261</f>
        <v>0</v>
      </c>
      <c r="N233" s="38">
        <f>N253</f>
        <v>0</v>
      </c>
      <c r="O233" s="23">
        <f>O235+O242+O249+O250+O251+O253+O255+O256+O257+O258+O259+O261</f>
        <v>0</v>
      </c>
      <c r="P233" s="23">
        <v>0</v>
      </c>
      <c r="Q233" s="38">
        <v>0</v>
      </c>
      <c r="R233" s="23">
        <v>0</v>
      </c>
      <c r="S233" s="23">
        <f>S235+S242+S249+S250+S251+S253+S255+S256+S257+S258+S259+S261</f>
        <v>0</v>
      </c>
      <c r="T233" s="23">
        <f>T235+T242+T249+T250+T251+T253+T255+T256+T257+T258+T259+T261</f>
        <v>0</v>
      </c>
      <c r="U233" s="23">
        <f>U235+U242+U249+U250+U251+U253+U255+U256+U257+U258+U259+U261</f>
        <v>0</v>
      </c>
      <c r="V233" s="23">
        <f>V235+V242+V249+V250+V251+V253+V255+V256+V257+V258+V259+V261</f>
        <v>491480</v>
      </c>
      <c r="W233" s="23">
        <f>W235+W242+W249+W250+W251+W253+W255+W256+W257+W258+W259+W261</f>
        <v>0</v>
      </c>
      <c r="X233" s="38">
        <f>X253</f>
        <v>0</v>
      </c>
      <c r="Y233" s="23">
        <f>Y235+Y242+Y249+Y250+Y251+Y253+Y255+Y256+Y257+Y258+Y259+Y261</f>
        <v>0</v>
      </c>
      <c r="Z233" s="23">
        <f>Z235+Z242+Z249+Z250+Z251+Z253+Z255+Z256+Z257+Z258+Z259+Z261</f>
        <v>0</v>
      </c>
      <c r="AA233" s="23">
        <f>AA235+AA242+AA249+AA250+AA251+AA253+AA255+AA256+AA257+AA258+AA259+AA261</f>
        <v>0</v>
      </c>
      <c r="AB233" s="23">
        <f>AB235+AB242+AB249+AB250+AB251+AB253+AB255+AB256+AB257+AB258+AB259+AB261</f>
        <v>0</v>
      </c>
      <c r="AC233" s="38">
        <f>AC253</f>
        <v>0</v>
      </c>
      <c r="AD233" s="23">
        <f>AD235+AD242+AD249+AD250+AD251+AD253+AD255+AD256+AD257+AD258+AD259+AD261</f>
        <v>0</v>
      </c>
      <c r="AE233" s="23">
        <f>AE235+AE242+AE249+AE250+AE251+AE253+AE255+AE256+AE257+AE258+AE259+AE261</f>
        <v>0</v>
      </c>
      <c r="AF233" s="23">
        <f>AF235+AF242+AF249+AF250+AF251+AF253+AF255+AF256+AF257+AF258+AF259+AF261</f>
        <v>0</v>
      </c>
      <c r="AG233" s="23">
        <f>AG235+AG242+AG249+AG250+AG251+AG253+AG255+AG256+AG257+AG258+AG259+AG261</f>
        <v>0</v>
      </c>
      <c r="AH233" s="38">
        <f>AH253</f>
        <v>0</v>
      </c>
      <c r="AI233" s="23">
        <f>AI235+AI242+AI249+AI250+AI251+AI253+AI255+AI256+AI257+AI258+AI259+AI261</f>
        <v>0</v>
      </c>
      <c r="AJ233" s="23">
        <f>AJ235+AJ242+AJ249+AJ250+AJ251+AJ253+AJ255+AJ256+AJ257+AJ258+AJ259+AJ261</f>
        <v>0</v>
      </c>
      <c r="AK233" s="38">
        <f>AK253</f>
        <v>0</v>
      </c>
    </row>
    <row r="234" spans="1:37" s="3" customFormat="1" ht="12">
      <c r="A234" s="21"/>
      <c r="B234" s="22"/>
      <c r="C234" s="23"/>
      <c r="D234" s="23"/>
      <c r="E234" s="3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>
        <v>0</v>
      </c>
      <c r="Q234" s="23">
        <v>0</v>
      </c>
      <c r="R234" s="23">
        <v>0</v>
      </c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s="3" customFormat="1" ht="48">
      <c r="A235" s="25" t="s">
        <v>41</v>
      </c>
      <c r="B235" s="26" t="s">
        <v>5</v>
      </c>
      <c r="C235" s="23">
        <f>C237+C239</f>
        <v>0</v>
      </c>
      <c r="D235" s="23">
        <f>D237+D239</f>
        <v>0</v>
      </c>
      <c r="E235" s="38"/>
      <c r="F235" s="23">
        <f>F237+F239</f>
        <v>0</v>
      </c>
      <c r="G235" s="23">
        <f>G237+G239</f>
        <v>0</v>
      </c>
      <c r="H235" s="23"/>
      <c r="I235" s="23">
        <f>I237+I239</f>
        <v>0</v>
      </c>
      <c r="J235" s="23">
        <f>J237+J239</f>
        <v>0</v>
      </c>
      <c r="K235" s="23"/>
      <c r="L235" s="23">
        <f>L237+L239</f>
        <v>0</v>
      </c>
      <c r="M235" s="23">
        <f>M237+M239</f>
        <v>0</v>
      </c>
      <c r="N235" s="23"/>
      <c r="O235" s="23">
        <f>O237+O239</f>
        <v>0</v>
      </c>
      <c r="P235" s="23">
        <v>0</v>
      </c>
      <c r="Q235" s="23">
        <v>0</v>
      </c>
      <c r="R235" s="23">
        <v>0</v>
      </c>
      <c r="S235" s="23">
        <f aca="true" t="shared" si="125" ref="S235:W236">S237+S239</f>
        <v>0</v>
      </c>
      <c r="T235" s="23">
        <f t="shared" si="125"/>
        <v>0</v>
      </c>
      <c r="U235" s="23">
        <f t="shared" si="125"/>
        <v>0</v>
      </c>
      <c r="V235" s="23">
        <f t="shared" si="125"/>
        <v>0</v>
      </c>
      <c r="W235" s="23">
        <f t="shared" si="125"/>
        <v>0</v>
      </c>
      <c r="X235" s="23"/>
      <c r="Y235" s="23">
        <f aca="true" t="shared" si="126" ref="Y235:AB236">Y237+Y239</f>
        <v>0</v>
      </c>
      <c r="Z235" s="23">
        <f t="shared" si="126"/>
        <v>0</v>
      </c>
      <c r="AA235" s="23">
        <f t="shared" si="126"/>
        <v>0</v>
      </c>
      <c r="AB235" s="23">
        <f t="shared" si="126"/>
        <v>0</v>
      </c>
      <c r="AC235" s="23"/>
      <c r="AD235" s="23">
        <f aca="true" t="shared" si="127" ref="AD235:AG236">AD237+AD239</f>
        <v>0</v>
      </c>
      <c r="AE235" s="23">
        <f t="shared" si="127"/>
        <v>0</v>
      </c>
      <c r="AF235" s="23">
        <f t="shared" si="127"/>
        <v>0</v>
      </c>
      <c r="AG235" s="23">
        <f t="shared" si="127"/>
        <v>0</v>
      </c>
      <c r="AH235" s="23"/>
      <c r="AI235" s="23">
        <f>AI237+AI239</f>
        <v>0</v>
      </c>
      <c r="AJ235" s="23">
        <f>AJ237+AJ239</f>
        <v>0</v>
      </c>
      <c r="AK235" s="23"/>
    </row>
    <row r="236" spans="1:37" s="3" customFormat="1" ht="36">
      <c r="A236" s="27" t="s">
        <v>48</v>
      </c>
      <c r="B236" s="28"/>
      <c r="C236" s="23">
        <f>C238+C240</f>
        <v>0</v>
      </c>
      <c r="D236" s="23">
        <f>D238+D240</f>
        <v>0</v>
      </c>
      <c r="E236" s="38"/>
      <c r="F236" s="23">
        <f>F238+F240</f>
        <v>0</v>
      </c>
      <c r="G236" s="23">
        <f>G238+G240</f>
        <v>0</v>
      </c>
      <c r="H236" s="23"/>
      <c r="I236" s="23">
        <f>I238+I240</f>
        <v>0</v>
      </c>
      <c r="J236" s="23">
        <f>J238+J240</f>
        <v>0</v>
      </c>
      <c r="K236" s="23"/>
      <c r="L236" s="23">
        <f>L238+L240</f>
        <v>0</v>
      </c>
      <c r="M236" s="23">
        <f>M238+M240</f>
        <v>0</v>
      </c>
      <c r="N236" s="23"/>
      <c r="O236" s="23">
        <v>0</v>
      </c>
      <c r="P236" s="23">
        <f>P238+P240</f>
        <v>0</v>
      </c>
      <c r="Q236" s="23">
        <v>0</v>
      </c>
      <c r="R236" s="23">
        <v>0</v>
      </c>
      <c r="S236" s="23">
        <f t="shared" si="125"/>
        <v>0</v>
      </c>
      <c r="T236" s="23">
        <f t="shared" si="125"/>
        <v>0</v>
      </c>
      <c r="U236" s="23">
        <f t="shared" si="125"/>
        <v>0</v>
      </c>
      <c r="V236" s="23">
        <f t="shared" si="125"/>
        <v>0</v>
      </c>
      <c r="W236" s="23">
        <f t="shared" si="125"/>
        <v>0</v>
      </c>
      <c r="X236" s="23"/>
      <c r="Y236" s="23">
        <f t="shared" si="126"/>
        <v>0</v>
      </c>
      <c r="Z236" s="23">
        <f t="shared" si="126"/>
        <v>0</v>
      </c>
      <c r="AA236" s="23">
        <f t="shared" si="126"/>
        <v>0</v>
      </c>
      <c r="AB236" s="23">
        <f t="shared" si="126"/>
        <v>0</v>
      </c>
      <c r="AC236" s="23"/>
      <c r="AD236" s="23">
        <f t="shared" si="127"/>
        <v>0</v>
      </c>
      <c r="AE236" s="23">
        <f t="shared" si="127"/>
        <v>0</v>
      </c>
      <c r="AF236" s="23">
        <f t="shared" si="127"/>
        <v>0</v>
      </c>
      <c r="AG236" s="23">
        <f t="shared" si="127"/>
        <v>0</v>
      </c>
      <c r="AH236" s="23"/>
      <c r="AI236" s="23">
        <f>AI238+AI240</f>
        <v>0</v>
      </c>
      <c r="AJ236" s="23">
        <f>AJ238+AJ240</f>
        <v>0</v>
      </c>
      <c r="AK236" s="23"/>
    </row>
    <row r="237" spans="1:37" s="3" customFormat="1" ht="36">
      <c r="A237" s="27" t="s">
        <v>43</v>
      </c>
      <c r="B237" s="28" t="s">
        <v>45</v>
      </c>
      <c r="C237" s="29">
        <f aca="true" t="shared" si="128" ref="C237:D240">F237+I237+L237+O237+R237+T237+V237+Y237+AA237+AD237+AF237+AI237</f>
        <v>0</v>
      </c>
      <c r="D237" s="29">
        <f t="shared" si="128"/>
        <v>0</v>
      </c>
      <c r="E237" s="38"/>
      <c r="F237" s="29">
        <v>0</v>
      </c>
      <c r="G237" s="29">
        <v>0</v>
      </c>
      <c r="H237" s="29"/>
      <c r="I237" s="29">
        <v>0</v>
      </c>
      <c r="J237" s="29">
        <v>0</v>
      </c>
      <c r="K237" s="29"/>
      <c r="L237" s="29">
        <v>0</v>
      </c>
      <c r="M237" s="29">
        <v>0</v>
      </c>
      <c r="N237" s="29"/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/>
    </row>
    <row r="238" spans="1:37" s="3" customFormat="1" ht="36">
      <c r="A238" s="27" t="s">
        <v>44</v>
      </c>
      <c r="B238" s="28"/>
      <c r="C238" s="29">
        <f t="shared" si="128"/>
        <v>0</v>
      </c>
      <c r="D238" s="29">
        <f t="shared" si="128"/>
        <v>0</v>
      </c>
      <c r="E238" s="38"/>
      <c r="F238" s="29">
        <v>0</v>
      </c>
      <c r="G238" s="29">
        <v>0</v>
      </c>
      <c r="H238" s="29"/>
      <c r="I238" s="29">
        <v>0</v>
      </c>
      <c r="J238" s="29">
        <v>0</v>
      </c>
      <c r="K238" s="29"/>
      <c r="L238" s="29">
        <v>0</v>
      </c>
      <c r="M238" s="29">
        <v>0</v>
      </c>
      <c r="N238" s="29"/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/>
    </row>
    <row r="239" spans="1:37" ht="36">
      <c r="A239" s="27" t="s">
        <v>46</v>
      </c>
      <c r="B239" s="28" t="s">
        <v>47</v>
      </c>
      <c r="C239" s="29">
        <f t="shared" si="128"/>
        <v>0</v>
      </c>
      <c r="D239" s="29">
        <f t="shared" si="128"/>
        <v>0</v>
      </c>
      <c r="E239" s="38"/>
      <c r="F239" s="29">
        <v>0</v>
      </c>
      <c r="G239" s="29">
        <v>0</v>
      </c>
      <c r="H239" s="29"/>
      <c r="I239" s="29">
        <v>0</v>
      </c>
      <c r="J239" s="29">
        <v>0</v>
      </c>
      <c r="K239" s="29"/>
      <c r="L239" s="29">
        <v>0</v>
      </c>
      <c r="M239" s="29">
        <v>0</v>
      </c>
      <c r="N239" s="29"/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/>
    </row>
    <row r="240" spans="1:37" ht="36">
      <c r="A240" s="27" t="s">
        <v>44</v>
      </c>
      <c r="B240" s="28"/>
      <c r="C240" s="29">
        <f t="shared" si="128"/>
        <v>0</v>
      </c>
      <c r="D240" s="29">
        <f t="shared" si="128"/>
        <v>0</v>
      </c>
      <c r="E240" s="38"/>
      <c r="F240" s="29">
        <v>0</v>
      </c>
      <c r="G240" s="29">
        <v>0</v>
      </c>
      <c r="H240" s="29"/>
      <c r="I240" s="29">
        <v>0</v>
      </c>
      <c r="J240" s="29">
        <v>0</v>
      </c>
      <c r="K240" s="29"/>
      <c r="L240" s="29">
        <v>0</v>
      </c>
      <c r="M240" s="29">
        <v>0</v>
      </c>
      <c r="N240" s="29"/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/>
    </row>
    <row r="241" spans="1:37" ht="12">
      <c r="A241" s="30"/>
      <c r="B241" s="31"/>
      <c r="C241" s="29"/>
      <c r="D241" s="29"/>
      <c r="E241" s="3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>
        <v>0</v>
      </c>
      <c r="Q241" s="29">
        <v>0</v>
      </c>
      <c r="R241" s="29">
        <v>0</v>
      </c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1:37" ht="24">
      <c r="A242" s="25" t="s">
        <v>6</v>
      </c>
      <c r="B242" s="22" t="s">
        <v>7</v>
      </c>
      <c r="C242" s="23">
        <f>C243+C244+C245+C246+C247</f>
        <v>0</v>
      </c>
      <c r="D242" s="23">
        <f>D243+D244+D245+D246+D247</f>
        <v>0</v>
      </c>
      <c r="E242" s="38"/>
      <c r="F242" s="23">
        <f>F243+F244+F245+F246+F247</f>
        <v>0</v>
      </c>
      <c r="G242" s="23">
        <f>G243+G244+G245+G246+G247</f>
        <v>0</v>
      </c>
      <c r="H242" s="23"/>
      <c r="I242" s="23">
        <f>I243+I244+I245+I246+I247</f>
        <v>0</v>
      </c>
      <c r="J242" s="23">
        <f>J243+J244+J245+J246+J247</f>
        <v>0</v>
      </c>
      <c r="K242" s="23"/>
      <c r="L242" s="23">
        <f>L243+L244+L245+L246+L247</f>
        <v>0</v>
      </c>
      <c r="M242" s="23">
        <f>M243+M244+M245+M246+M247</f>
        <v>0</v>
      </c>
      <c r="N242" s="23"/>
      <c r="O242" s="23">
        <f>O243+O244+O245+O246+O247</f>
        <v>0</v>
      </c>
      <c r="P242" s="23">
        <v>0</v>
      </c>
      <c r="Q242" s="23">
        <v>0</v>
      </c>
      <c r="R242" s="23">
        <v>0</v>
      </c>
      <c r="S242" s="23">
        <f>S243+S244+S245+S246+S247</f>
        <v>0</v>
      </c>
      <c r="T242" s="23">
        <f>T243+T244+T245+T246+T247</f>
        <v>0</v>
      </c>
      <c r="U242" s="23">
        <f>U243+U244+U245+U246+U247</f>
        <v>0</v>
      </c>
      <c r="V242" s="23">
        <f>V243+V244+V245+V246+V247</f>
        <v>0</v>
      </c>
      <c r="W242" s="23">
        <f>W243+W244+W245+W246+W247</f>
        <v>0</v>
      </c>
      <c r="X242" s="23"/>
      <c r="Y242" s="23">
        <f>Y243+Y244+Y245+Y246+Y247</f>
        <v>0</v>
      </c>
      <c r="Z242" s="23">
        <f>Z243+Z244+Z245+Z246+Z247</f>
        <v>0</v>
      </c>
      <c r="AA242" s="23">
        <f>AA243+AA244+AA245+AA246+AA247</f>
        <v>0</v>
      </c>
      <c r="AB242" s="23">
        <f>AB243+AB244+AB245+AB246+AB247</f>
        <v>0</v>
      </c>
      <c r="AC242" s="23"/>
      <c r="AD242" s="23">
        <f>AD243+AD244+AD245+AD246+AD247</f>
        <v>0</v>
      </c>
      <c r="AE242" s="23">
        <f>AE243+AE244+AE245+AE246+AE247</f>
        <v>0</v>
      </c>
      <c r="AF242" s="23">
        <f>AF243+AF244+AF245+AF246+AF247</f>
        <v>0</v>
      </c>
      <c r="AG242" s="23">
        <f>AG243+AG244+AG245+AG246+AG247</f>
        <v>0</v>
      </c>
      <c r="AH242" s="23"/>
      <c r="AI242" s="23">
        <f>AI243+AI244+AI245+AI246+AI247</f>
        <v>0</v>
      </c>
      <c r="AJ242" s="23">
        <f>AJ243+AJ244+AJ245+AJ246+AJ247</f>
        <v>0</v>
      </c>
      <c r="AK242" s="23"/>
    </row>
    <row r="243" spans="1:37" ht="24">
      <c r="A243" s="30" t="s">
        <v>8</v>
      </c>
      <c r="B243" s="31" t="s">
        <v>71</v>
      </c>
      <c r="C243" s="29">
        <f aca="true" t="shared" si="129" ref="C243:D247">F243+I243+L243+O243+R243+T243+V243+Y243+AA243+AD243+AF243+AI243</f>
        <v>0</v>
      </c>
      <c r="D243" s="29">
        <f t="shared" si="129"/>
        <v>0</v>
      </c>
      <c r="E243" s="38"/>
      <c r="F243" s="29">
        <v>0</v>
      </c>
      <c r="G243" s="29">
        <v>0</v>
      </c>
      <c r="H243" s="29"/>
      <c r="I243" s="29">
        <v>0</v>
      </c>
      <c r="J243" s="29">
        <v>0</v>
      </c>
      <c r="K243" s="29"/>
      <c r="L243" s="29">
        <v>0</v>
      </c>
      <c r="M243" s="29">
        <v>0</v>
      </c>
      <c r="N243" s="29"/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/>
    </row>
    <row r="244" spans="1:37" ht="24">
      <c r="A244" s="30" t="s">
        <v>9</v>
      </c>
      <c r="B244" s="31" t="s">
        <v>72</v>
      </c>
      <c r="C244" s="29">
        <f t="shared" si="129"/>
        <v>0</v>
      </c>
      <c r="D244" s="29">
        <f t="shared" si="129"/>
        <v>0</v>
      </c>
      <c r="E244" s="38"/>
      <c r="F244" s="29">
        <v>0</v>
      </c>
      <c r="G244" s="29">
        <v>0</v>
      </c>
      <c r="H244" s="29"/>
      <c r="I244" s="29">
        <v>0</v>
      </c>
      <c r="J244" s="29">
        <v>0</v>
      </c>
      <c r="K244" s="29"/>
      <c r="L244" s="29">
        <v>0</v>
      </c>
      <c r="M244" s="29">
        <v>0</v>
      </c>
      <c r="N244" s="29"/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/>
    </row>
    <row r="245" spans="1:37" ht="36">
      <c r="A245" s="32" t="s">
        <v>10</v>
      </c>
      <c r="B245" s="31" t="s">
        <v>73</v>
      </c>
      <c r="C245" s="29">
        <f t="shared" si="129"/>
        <v>0</v>
      </c>
      <c r="D245" s="29">
        <f t="shared" si="129"/>
        <v>0</v>
      </c>
      <c r="E245" s="38"/>
      <c r="F245" s="42">
        <v>0</v>
      </c>
      <c r="G245" s="42">
        <v>0</v>
      </c>
      <c r="H245" s="42"/>
      <c r="I245" s="42">
        <v>0</v>
      </c>
      <c r="J245" s="42">
        <v>0</v>
      </c>
      <c r="K245" s="29"/>
      <c r="L245" s="42">
        <v>0</v>
      </c>
      <c r="M245" s="42">
        <v>0</v>
      </c>
      <c r="N245" s="29"/>
      <c r="O245" s="42">
        <v>0</v>
      </c>
      <c r="P245" s="42">
        <v>0</v>
      </c>
      <c r="Q245" s="29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29">
        <v>0</v>
      </c>
      <c r="Y245" s="42">
        <v>0</v>
      </c>
      <c r="Z245" s="42">
        <v>0</v>
      </c>
      <c r="AA245" s="42">
        <v>0</v>
      </c>
      <c r="AB245" s="42">
        <v>0</v>
      </c>
      <c r="AC245" s="29">
        <v>0</v>
      </c>
      <c r="AD245" s="42">
        <v>0</v>
      </c>
      <c r="AE245" s="42">
        <v>0</v>
      </c>
      <c r="AF245" s="42">
        <v>0</v>
      </c>
      <c r="AG245" s="42">
        <v>0</v>
      </c>
      <c r="AH245" s="29">
        <v>0</v>
      </c>
      <c r="AI245" s="42">
        <v>0</v>
      </c>
      <c r="AJ245" s="42">
        <v>0</v>
      </c>
      <c r="AK245" s="29"/>
    </row>
    <row r="246" spans="1:37" ht="24">
      <c r="A246" s="30" t="s">
        <v>11</v>
      </c>
      <c r="B246" s="31" t="s">
        <v>74</v>
      </c>
      <c r="C246" s="29">
        <f t="shared" si="129"/>
        <v>0</v>
      </c>
      <c r="D246" s="29">
        <f t="shared" si="129"/>
        <v>0</v>
      </c>
      <c r="E246" s="38"/>
      <c r="F246" s="42">
        <v>0</v>
      </c>
      <c r="G246" s="42">
        <v>0</v>
      </c>
      <c r="H246" s="42"/>
      <c r="I246" s="42">
        <v>0</v>
      </c>
      <c r="J246" s="42">
        <v>0</v>
      </c>
      <c r="K246" s="29"/>
      <c r="L246" s="42">
        <v>0</v>
      </c>
      <c r="M246" s="42">
        <v>0</v>
      </c>
      <c r="N246" s="29"/>
      <c r="O246" s="42">
        <v>0</v>
      </c>
      <c r="P246" s="42">
        <v>0</v>
      </c>
      <c r="Q246" s="29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29">
        <v>0</v>
      </c>
      <c r="Y246" s="42">
        <v>0</v>
      </c>
      <c r="Z246" s="42">
        <v>0</v>
      </c>
      <c r="AA246" s="42">
        <v>0</v>
      </c>
      <c r="AB246" s="42">
        <v>0</v>
      </c>
      <c r="AC246" s="29">
        <v>0</v>
      </c>
      <c r="AD246" s="42">
        <v>0</v>
      </c>
      <c r="AE246" s="42">
        <v>0</v>
      </c>
      <c r="AF246" s="42">
        <v>0</v>
      </c>
      <c r="AG246" s="42">
        <v>0</v>
      </c>
      <c r="AH246" s="29">
        <v>0</v>
      </c>
      <c r="AI246" s="42">
        <v>0</v>
      </c>
      <c r="AJ246" s="42">
        <v>0</v>
      </c>
      <c r="AK246" s="29"/>
    </row>
    <row r="247" spans="1:37" s="3" customFormat="1" ht="24">
      <c r="A247" s="30" t="s">
        <v>12</v>
      </c>
      <c r="B247" s="31" t="s">
        <v>75</v>
      </c>
      <c r="C247" s="29">
        <f t="shared" si="129"/>
        <v>0</v>
      </c>
      <c r="D247" s="29">
        <f t="shared" si="129"/>
        <v>0</v>
      </c>
      <c r="E247" s="38"/>
      <c r="F247" s="42">
        <v>0</v>
      </c>
      <c r="G247" s="42">
        <v>0</v>
      </c>
      <c r="H247" s="42"/>
      <c r="I247" s="42">
        <v>0</v>
      </c>
      <c r="J247" s="42">
        <v>0</v>
      </c>
      <c r="K247" s="29"/>
      <c r="L247" s="42">
        <v>0</v>
      </c>
      <c r="M247" s="42">
        <v>0</v>
      </c>
      <c r="N247" s="29"/>
      <c r="O247" s="42">
        <v>0</v>
      </c>
      <c r="P247" s="42">
        <v>0</v>
      </c>
      <c r="Q247" s="29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29">
        <v>0</v>
      </c>
      <c r="Y247" s="42">
        <v>0</v>
      </c>
      <c r="Z247" s="42">
        <v>0</v>
      </c>
      <c r="AA247" s="42">
        <v>0</v>
      </c>
      <c r="AB247" s="42">
        <v>0</v>
      </c>
      <c r="AC247" s="29">
        <v>0</v>
      </c>
      <c r="AD247" s="42">
        <v>0</v>
      </c>
      <c r="AE247" s="42">
        <v>0</v>
      </c>
      <c r="AF247" s="42">
        <v>0</v>
      </c>
      <c r="AG247" s="42">
        <v>0</v>
      </c>
      <c r="AH247" s="29">
        <v>0</v>
      </c>
      <c r="AI247" s="42">
        <v>0</v>
      </c>
      <c r="AJ247" s="42">
        <v>0</v>
      </c>
      <c r="AK247" s="29"/>
    </row>
    <row r="248" spans="1:37" ht="12">
      <c r="A248" s="30"/>
      <c r="B248" s="31"/>
      <c r="C248" s="33">
        <f>C249+C250+C251</f>
        <v>0</v>
      </c>
      <c r="D248" s="33">
        <f>D249+D250+D251</f>
        <v>0</v>
      </c>
      <c r="E248" s="38"/>
      <c r="F248" s="33">
        <f>F249+F250+F251</f>
        <v>0</v>
      </c>
      <c r="G248" s="33">
        <f>G249+G250+G251</f>
        <v>0</v>
      </c>
      <c r="H248" s="33"/>
      <c r="I248" s="33">
        <f>I249+I250+I251</f>
        <v>0</v>
      </c>
      <c r="J248" s="33">
        <f>J249+J250+J251</f>
        <v>0</v>
      </c>
      <c r="K248" s="33"/>
      <c r="L248" s="33">
        <f>L249+L250+L251</f>
        <v>0</v>
      </c>
      <c r="M248" s="33">
        <f>M249+M250+M251</f>
        <v>0</v>
      </c>
      <c r="N248" s="33"/>
      <c r="O248" s="33">
        <v>0</v>
      </c>
      <c r="P248" s="33">
        <f>P249+P250+P251</f>
        <v>0</v>
      </c>
      <c r="Q248" s="33">
        <v>0</v>
      </c>
      <c r="R248" s="33">
        <v>0</v>
      </c>
      <c r="S248" s="33">
        <f>S249+S250+S251</f>
        <v>0</v>
      </c>
      <c r="T248" s="33">
        <f>T249+T250+T251</f>
        <v>0</v>
      </c>
      <c r="U248" s="33">
        <f>U249+U250+U251</f>
        <v>0</v>
      </c>
      <c r="V248" s="33">
        <f>V249+V250+V251</f>
        <v>0</v>
      </c>
      <c r="W248" s="33">
        <f>W249+W250+W251</f>
        <v>0</v>
      </c>
      <c r="X248" s="33"/>
      <c r="Y248" s="33">
        <f>Y249+Y250+Y251</f>
        <v>0</v>
      </c>
      <c r="Z248" s="33">
        <f>Z249+Z250+Z251</f>
        <v>0</v>
      </c>
      <c r="AA248" s="33">
        <f>AA249+AA250+AA251</f>
        <v>0</v>
      </c>
      <c r="AB248" s="33">
        <f>AB249+AB250+AB251</f>
        <v>0</v>
      </c>
      <c r="AC248" s="33"/>
      <c r="AD248" s="33">
        <f>AD249+AD250+AD251</f>
        <v>0</v>
      </c>
      <c r="AE248" s="33">
        <f>AE249+AE250+AE251</f>
        <v>0</v>
      </c>
      <c r="AF248" s="33">
        <f>AF249+AF250+AF251</f>
        <v>0</v>
      </c>
      <c r="AG248" s="33">
        <f>AG249+AG250+AG251</f>
        <v>0</v>
      </c>
      <c r="AH248" s="33"/>
      <c r="AI248" s="33">
        <f>AI249+AI250+AI251</f>
        <v>0</v>
      </c>
      <c r="AJ248" s="33">
        <f>AJ249+AJ250+AJ251</f>
        <v>0</v>
      </c>
      <c r="AK248" s="33"/>
    </row>
    <row r="249" spans="1:37" s="7" customFormat="1" ht="24">
      <c r="A249" s="34" t="s">
        <v>13</v>
      </c>
      <c r="B249" s="31" t="s">
        <v>76</v>
      </c>
      <c r="C249" s="29">
        <f aca="true" t="shared" si="130" ref="C249:D251">F249+I249+L249+O249+R249+T249+V249+Y249+AA249+AD249+AF249+AI249</f>
        <v>0</v>
      </c>
      <c r="D249" s="29">
        <f t="shared" si="130"/>
        <v>0</v>
      </c>
      <c r="E249" s="38"/>
      <c r="F249" s="23">
        <v>0</v>
      </c>
      <c r="G249" s="23">
        <v>0</v>
      </c>
      <c r="H249" s="23"/>
      <c r="I249" s="23">
        <v>0</v>
      </c>
      <c r="J249" s="23">
        <v>0</v>
      </c>
      <c r="K249" s="23"/>
      <c r="L249" s="23">
        <v>0</v>
      </c>
      <c r="M249" s="23">
        <v>0</v>
      </c>
      <c r="N249" s="23"/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/>
    </row>
    <row r="250" spans="1:37" s="7" customFormat="1" ht="24">
      <c r="A250" s="25" t="s">
        <v>14</v>
      </c>
      <c r="B250" s="31" t="s">
        <v>77</v>
      </c>
      <c r="C250" s="29">
        <f t="shared" si="130"/>
        <v>0</v>
      </c>
      <c r="D250" s="29">
        <f t="shared" si="130"/>
        <v>0</v>
      </c>
      <c r="E250" s="38"/>
      <c r="F250" s="23">
        <v>0</v>
      </c>
      <c r="G250" s="23">
        <v>0</v>
      </c>
      <c r="H250" s="23"/>
      <c r="I250" s="23">
        <v>0</v>
      </c>
      <c r="J250" s="23">
        <v>0</v>
      </c>
      <c r="K250" s="23"/>
      <c r="L250" s="23">
        <v>0</v>
      </c>
      <c r="M250" s="23">
        <v>0</v>
      </c>
      <c r="N250" s="23"/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/>
    </row>
    <row r="251" spans="1:37" s="5" customFormat="1" ht="12">
      <c r="A251" s="21" t="s">
        <v>42</v>
      </c>
      <c r="B251" s="31" t="s">
        <v>78</v>
      </c>
      <c r="C251" s="29">
        <f t="shared" si="130"/>
        <v>0</v>
      </c>
      <c r="D251" s="29">
        <f t="shared" si="130"/>
        <v>0</v>
      </c>
      <c r="E251" s="38"/>
      <c r="F251" s="23">
        <v>0</v>
      </c>
      <c r="G251" s="23">
        <v>0</v>
      </c>
      <c r="H251" s="23"/>
      <c r="I251" s="23">
        <v>0</v>
      </c>
      <c r="J251" s="23">
        <v>0</v>
      </c>
      <c r="K251" s="23"/>
      <c r="L251" s="23">
        <v>0</v>
      </c>
      <c r="M251" s="23">
        <v>0</v>
      </c>
      <c r="N251" s="23"/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/>
    </row>
    <row r="252" spans="1:37" ht="12">
      <c r="A252" s="24"/>
      <c r="B252" s="22"/>
      <c r="C252" s="29"/>
      <c r="D252" s="29"/>
      <c r="E252" s="39"/>
      <c r="F252" s="29">
        <v>0</v>
      </c>
      <c r="G252" s="29">
        <v>0</v>
      </c>
      <c r="H252" s="29"/>
      <c r="I252" s="29">
        <v>0</v>
      </c>
      <c r="J252" s="29">
        <v>0</v>
      </c>
      <c r="K252" s="29"/>
      <c r="L252" s="29">
        <v>0</v>
      </c>
      <c r="M252" s="29">
        <v>0</v>
      </c>
      <c r="N252" s="29"/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/>
      <c r="Y252" s="29">
        <v>0</v>
      </c>
      <c r="Z252" s="29">
        <v>0</v>
      </c>
      <c r="AA252" s="29">
        <v>0</v>
      </c>
      <c r="AB252" s="29">
        <v>0</v>
      </c>
      <c r="AC252" s="29"/>
      <c r="AD252" s="29">
        <v>0</v>
      </c>
      <c r="AE252" s="29">
        <v>0</v>
      </c>
      <c r="AF252" s="29">
        <v>0</v>
      </c>
      <c r="AG252" s="29">
        <v>0</v>
      </c>
      <c r="AH252" s="29"/>
      <c r="AI252" s="29">
        <v>0</v>
      </c>
      <c r="AJ252" s="29">
        <v>0</v>
      </c>
      <c r="AK252" s="29"/>
    </row>
    <row r="253" spans="1:37" ht="12">
      <c r="A253" s="21" t="s">
        <v>15</v>
      </c>
      <c r="B253" s="22" t="s">
        <v>16</v>
      </c>
      <c r="C253" s="29"/>
      <c r="D253" s="29">
        <f>G253+J253+M253+P253+S253+U253+W253+Z253+AB253+AE253+AG253+AJ253</f>
        <v>0</v>
      </c>
      <c r="E253" s="38">
        <f>H253+K253+N253+Q253+X253+AC253+AH253+AK253</f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/>
      <c r="P253" s="23">
        <v>0</v>
      </c>
      <c r="Q253" s="23">
        <v>0</v>
      </c>
      <c r="R253" s="23"/>
      <c r="S253" s="23">
        <v>0</v>
      </c>
      <c r="T253" s="23">
        <v>0</v>
      </c>
      <c r="U253" s="23">
        <v>0</v>
      </c>
      <c r="V253" s="23">
        <v>491480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</row>
    <row r="254" spans="1:37" ht="12">
      <c r="A254" s="21"/>
      <c r="B254" s="22"/>
      <c r="C254" s="23"/>
      <c r="D254" s="23"/>
      <c r="E254" s="39"/>
      <c r="F254" s="23">
        <v>0</v>
      </c>
      <c r="G254" s="23">
        <v>0</v>
      </c>
      <c r="H254" s="23"/>
      <c r="I254" s="23">
        <v>0</v>
      </c>
      <c r="J254" s="23">
        <v>0</v>
      </c>
      <c r="K254" s="23"/>
      <c r="L254" s="23">
        <v>0</v>
      </c>
      <c r="M254" s="23">
        <v>0</v>
      </c>
      <c r="N254" s="23"/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3">
        <v>0</v>
      </c>
      <c r="Z254" s="23">
        <v>0</v>
      </c>
      <c r="AA254" s="23">
        <v>0</v>
      </c>
      <c r="AB254" s="23">
        <v>0</v>
      </c>
      <c r="AC254" s="23"/>
      <c r="AD254" s="23">
        <v>0</v>
      </c>
      <c r="AE254" s="23">
        <v>0</v>
      </c>
      <c r="AF254" s="23">
        <v>0</v>
      </c>
      <c r="AG254" s="23">
        <v>0</v>
      </c>
      <c r="AH254" s="23"/>
      <c r="AI254" s="23">
        <v>0</v>
      </c>
      <c r="AJ254" s="23">
        <v>0</v>
      </c>
      <c r="AK254" s="23"/>
    </row>
    <row r="255" spans="1:37" s="6" customFormat="1" ht="24">
      <c r="A255" s="35" t="s">
        <v>53</v>
      </c>
      <c r="B255" s="22" t="s">
        <v>54</v>
      </c>
      <c r="C255" s="29"/>
      <c r="D255" s="29">
        <f>G255+J255+M255+P255+S255+U255+W255+Z255+AB255+AE255+AG255+AJ255</f>
        <v>0</v>
      </c>
      <c r="E255" s="38"/>
      <c r="F255" s="23">
        <v>0</v>
      </c>
      <c r="G255" s="23">
        <v>0</v>
      </c>
      <c r="H255" s="23"/>
      <c r="I255" s="23">
        <v>0</v>
      </c>
      <c r="J255" s="23">
        <v>0</v>
      </c>
      <c r="K255" s="23"/>
      <c r="L255" s="23">
        <v>0</v>
      </c>
      <c r="M255" s="23">
        <v>0</v>
      </c>
      <c r="N255" s="23"/>
      <c r="O255" s="23"/>
      <c r="P255" s="23">
        <v>0</v>
      </c>
      <c r="Q255" s="23"/>
      <c r="R255" s="23"/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/>
    </row>
    <row r="256" spans="1:37" s="2" customFormat="1" ht="12">
      <c r="A256" s="21"/>
      <c r="B256" s="22"/>
      <c r="C256" s="29">
        <f>F256+I256+L256+O256+R256+T256+V256+Y256+AA256+AD256+AF256+AI256</f>
        <v>0</v>
      </c>
      <c r="D256" s="29">
        <f>G256+J256+M256+P256+S256+U256+W256+Z256+AB256+AE256+AG256+AJ256</f>
        <v>0</v>
      </c>
      <c r="E256" s="38"/>
      <c r="F256" s="23">
        <v>0</v>
      </c>
      <c r="G256" s="23">
        <v>0</v>
      </c>
      <c r="H256" s="23"/>
      <c r="I256" s="23">
        <v>0</v>
      </c>
      <c r="J256" s="23">
        <v>0</v>
      </c>
      <c r="K256" s="23"/>
      <c r="L256" s="23">
        <v>0</v>
      </c>
      <c r="M256" s="23">
        <v>0</v>
      </c>
      <c r="N256" s="23"/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3">
        <v>0</v>
      </c>
      <c r="Z256" s="23">
        <v>0</v>
      </c>
      <c r="AA256" s="23">
        <v>0</v>
      </c>
      <c r="AB256" s="23">
        <v>0</v>
      </c>
      <c r="AC256" s="23"/>
      <c r="AD256" s="23">
        <v>0</v>
      </c>
      <c r="AE256" s="23">
        <v>0</v>
      </c>
      <c r="AF256" s="23">
        <v>0</v>
      </c>
      <c r="AG256" s="23">
        <v>0</v>
      </c>
      <c r="AH256" s="23"/>
      <c r="AI256" s="23">
        <v>0</v>
      </c>
      <c r="AJ256" s="23">
        <v>0</v>
      </c>
      <c r="AK256" s="23"/>
    </row>
    <row r="257" spans="1:37" s="1" customFormat="1" ht="48">
      <c r="A257" s="35" t="s">
        <v>79</v>
      </c>
      <c r="B257" s="64" t="s">
        <v>80</v>
      </c>
      <c r="C257" s="29"/>
      <c r="D257" s="29">
        <f>G257+J257+M257+P257+S257+U257+W257+Z257+AB257+AE257+AG257+AJ257</f>
        <v>0</v>
      </c>
      <c r="E257" s="38"/>
      <c r="F257" s="23">
        <v>0</v>
      </c>
      <c r="G257" s="23">
        <v>0</v>
      </c>
      <c r="H257" s="23"/>
      <c r="I257" s="23">
        <v>0</v>
      </c>
      <c r="J257" s="23">
        <v>0</v>
      </c>
      <c r="K257" s="23"/>
      <c r="L257" s="23">
        <v>0</v>
      </c>
      <c r="M257" s="23">
        <v>0</v>
      </c>
      <c r="N257" s="23"/>
      <c r="O257" s="23">
        <v>0</v>
      </c>
      <c r="P257" s="23">
        <v>0</v>
      </c>
      <c r="Q257" s="23"/>
      <c r="R257" s="23"/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/>
    </row>
    <row r="258" spans="1:37" s="3" customFormat="1" ht="12">
      <c r="A258" s="21" t="s">
        <v>69</v>
      </c>
      <c r="B258" s="22" t="s">
        <v>70</v>
      </c>
      <c r="C258" s="29">
        <f>F258+I258+L258+O258+R258+T258+V258+Y258+AA258+AD258+AF258+AI258</f>
        <v>0</v>
      </c>
      <c r="D258" s="29">
        <f>G258+J258+M258+P258+S258+U258+W258+Z258+AB258+AE258+AG258+AJ258</f>
        <v>0</v>
      </c>
      <c r="E258" s="38"/>
      <c r="F258" s="23">
        <v>0</v>
      </c>
      <c r="G258" s="23">
        <v>0</v>
      </c>
      <c r="H258" s="23"/>
      <c r="I258" s="23">
        <v>0</v>
      </c>
      <c r="J258" s="23">
        <v>0</v>
      </c>
      <c r="K258" s="23"/>
      <c r="L258" s="23">
        <v>0</v>
      </c>
      <c r="M258" s="23">
        <v>0</v>
      </c>
      <c r="N258" s="23"/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/>
    </row>
    <row r="259" spans="1:37" s="3" customFormat="1" ht="36">
      <c r="A259" s="35" t="s">
        <v>61</v>
      </c>
      <c r="B259" s="22" t="s">
        <v>60</v>
      </c>
      <c r="C259" s="29"/>
      <c r="D259" s="29">
        <f>G259+J259+M259+P259+S259+U259+W259+Z259+AB259+AE259+AG259+AJ259</f>
        <v>0</v>
      </c>
      <c r="E259" s="38"/>
      <c r="F259" s="23">
        <v>0</v>
      </c>
      <c r="G259" s="23">
        <v>0</v>
      </c>
      <c r="H259" s="23"/>
      <c r="I259" s="23">
        <v>0</v>
      </c>
      <c r="J259" s="23">
        <v>0</v>
      </c>
      <c r="K259" s="23"/>
      <c r="L259" s="23">
        <v>0</v>
      </c>
      <c r="M259" s="23">
        <v>0</v>
      </c>
      <c r="N259" s="23"/>
      <c r="O259" s="23">
        <v>0</v>
      </c>
      <c r="P259" s="23">
        <v>0</v>
      </c>
      <c r="Q259" s="23"/>
      <c r="R259" s="23"/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/>
    </row>
    <row r="260" spans="1:37" s="3" customFormat="1" ht="12">
      <c r="A260" s="21"/>
      <c r="B260" s="22"/>
      <c r="C260" s="23"/>
      <c r="D260" s="23"/>
      <c r="E260" s="38"/>
      <c r="F260" s="23">
        <v>0</v>
      </c>
      <c r="G260" s="23">
        <v>0</v>
      </c>
      <c r="H260" s="23"/>
      <c r="I260" s="23">
        <v>0</v>
      </c>
      <c r="J260" s="23">
        <v>0</v>
      </c>
      <c r="K260" s="23"/>
      <c r="L260" s="23">
        <v>0</v>
      </c>
      <c r="M260" s="23">
        <v>0</v>
      </c>
      <c r="N260" s="23"/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/>
    </row>
    <row r="261" spans="1:37" s="3" customFormat="1" ht="12">
      <c r="A261" s="21" t="s">
        <v>55</v>
      </c>
      <c r="B261" s="22" t="s">
        <v>17</v>
      </c>
      <c r="C261" s="29">
        <f>F261+I261+L261+O261+R261+T261+V261+Y261+AA261+AD261+AF261+AI261</f>
        <v>0</v>
      </c>
      <c r="D261" s="29">
        <f>G261+J261+M261+P261+S261+U261+W261+Z261+AB261+AE261+AG261+AJ261</f>
        <v>0</v>
      </c>
      <c r="E261" s="38"/>
      <c r="F261" s="23">
        <v>0</v>
      </c>
      <c r="G261" s="23">
        <v>0</v>
      </c>
      <c r="H261" s="23"/>
      <c r="I261" s="23">
        <v>0</v>
      </c>
      <c r="J261" s="23">
        <v>0</v>
      </c>
      <c r="K261" s="23"/>
      <c r="L261" s="23">
        <v>0</v>
      </c>
      <c r="M261" s="23">
        <v>0</v>
      </c>
      <c r="N261" s="23"/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/>
    </row>
    <row r="262" spans="1:37" ht="12">
      <c r="A262" s="24"/>
      <c r="B262" s="31"/>
      <c r="C262" s="29"/>
      <c r="D262" s="29"/>
      <c r="E262" s="3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>
        <v>0</v>
      </c>
      <c r="Q262" s="29">
        <v>0</v>
      </c>
      <c r="R262" s="29">
        <v>0</v>
      </c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</row>
    <row r="263" spans="1:37" ht="12">
      <c r="A263" s="21" t="s">
        <v>18</v>
      </c>
      <c r="B263" s="22" t="s">
        <v>19</v>
      </c>
      <c r="C263" s="29">
        <f>F263+I263+L263+O263+R263+T263+V263+Y263+AA263+AD263+AF263+AI263</f>
        <v>0</v>
      </c>
      <c r="D263" s="29">
        <f>G263+J263+M263+P263+S263+U263+W263+Z263+AB263+AE263+AG263+AJ263</f>
        <v>0</v>
      </c>
      <c r="E263" s="38"/>
      <c r="F263" s="23">
        <v>0</v>
      </c>
      <c r="G263" s="23">
        <v>0</v>
      </c>
      <c r="H263" s="23"/>
      <c r="I263" s="23">
        <v>0</v>
      </c>
      <c r="J263" s="23">
        <v>0</v>
      </c>
      <c r="K263" s="23"/>
      <c r="L263" s="23">
        <v>0</v>
      </c>
      <c r="M263" s="23">
        <v>0</v>
      </c>
      <c r="N263" s="23"/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/>
    </row>
    <row r="264" spans="1:37" ht="12">
      <c r="A264" s="21"/>
      <c r="B264" s="22"/>
      <c r="C264" s="23"/>
      <c r="D264" s="23"/>
      <c r="E264" s="39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>
        <v>0</v>
      </c>
      <c r="Q264" s="23">
        <v>0</v>
      </c>
      <c r="R264" s="23">
        <v>0</v>
      </c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2">
      <c r="A265" s="21" t="s">
        <v>20</v>
      </c>
      <c r="B265" s="22" t="s">
        <v>21</v>
      </c>
      <c r="C265" s="23">
        <f>C266+C267+C268+C269+C270+C271+C272</f>
        <v>0</v>
      </c>
      <c r="D265" s="23">
        <f>D266+D267+D268+D269+D270+D271+D272</f>
        <v>0</v>
      </c>
      <c r="E265" s="23"/>
      <c r="F265" s="23">
        <f>F266+F267+F268+F269+F270+F271+F272</f>
        <v>0</v>
      </c>
      <c r="G265" s="23">
        <f>G266+G267+G268+G269+G270+G271+G272</f>
        <v>0</v>
      </c>
      <c r="H265" s="23"/>
      <c r="I265" s="23">
        <f>I266+I267+I268+I269+I270+I271+I272</f>
        <v>0</v>
      </c>
      <c r="J265" s="23">
        <f>J266+J267+J268+J269+J270+J271+J272</f>
        <v>0</v>
      </c>
      <c r="K265" s="23"/>
      <c r="L265" s="23">
        <f>L266+L267+L268+L269+L270+L271+L272</f>
        <v>0</v>
      </c>
      <c r="M265" s="23">
        <f>M266+M267+M268+M269+M270+M271+M272</f>
        <v>0</v>
      </c>
      <c r="N265" s="23"/>
      <c r="O265" s="23">
        <f>O266+O267+O268+O269+O270+O271+O272</f>
        <v>0</v>
      </c>
      <c r="P265" s="23">
        <v>0</v>
      </c>
      <c r="Q265" s="23">
        <v>0</v>
      </c>
      <c r="R265" s="23">
        <v>0</v>
      </c>
      <c r="S265" s="23">
        <f>S266+S267+S268+S269+S270+S271+S272</f>
        <v>0</v>
      </c>
      <c r="T265" s="23">
        <f>T266+T267+T268+T269+T270+T271+T272</f>
        <v>0</v>
      </c>
      <c r="U265" s="23">
        <f>U266+U267+U268+U269+U270+U271+U272</f>
        <v>0</v>
      </c>
      <c r="V265" s="23">
        <f>V266+V267+V268+V269+V270+V271+V272</f>
        <v>0</v>
      </c>
      <c r="W265" s="23">
        <f>W266+W267+W268+W269+W270+W271+W272</f>
        <v>0</v>
      </c>
      <c r="X265" s="23"/>
      <c r="Y265" s="23">
        <f>Y266+Y267+Y268+Y269+Y270+Y271+Y272</f>
        <v>0</v>
      </c>
      <c r="Z265" s="23">
        <f>Z266+Z267+Z268+Z269+Z270+Z271+Z272</f>
        <v>0</v>
      </c>
      <c r="AA265" s="23">
        <f>AA266+AA267+AA268+AA269+AA270+AA271+AA272</f>
        <v>0</v>
      </c>
      <c r="AB265" s="23">
        <f>AB266+AB267+AB268+AB269+AB270+AB271+AB272</f>
        <v>0</v>
      </c>
      <c r="AC265" s="23"/>
      <c r="AD265" s="23">
        <f>AD266+AD267+AD268+AD269+AD270+AD271+AD272</f>
        <v>0</v>
      </c>
      <c r="AE265" s="23">
        <f>AE266+AE267+AE268+AE269+AE270+AE271+AE272</f>
        <v>0</v>
      </c>
      <c r="AF265" s="23">
        <f>AF266+AF267+AF268+AF269+AF270+AF271+AF272</f>
        <v>0</v>
      </c>
      <c r="AG265" s="23">
        <f>AG266+AG267+AG268+AG269+AG270+AG271+AG272</f>
        <v>0</v>
      </c>
      <c r="AH265" s="23"/>
      <c r="AI265" s="23">
        <f>AI266+AI267+AI268+AI269+AI270+AI271+AI272</f>
        <v>0</v>
      </c>
      <c r="AJ265" s="23">
        <f>AJ266+AJ267+AJ268+AJ269+AJ270+AJ271+AJ272</f>
        <v>0</v>
      </c>
      <c r="AK265" s="23"/>
    </row>
    <row r="266" spans="1:37" ht="12">
      <c r="A266" s="24" t="s">
        <v>22</v>
      </c>
      <c r="B266" s="31" t="s">
        <v>81</v>
      </c>
      <c r="C266" s="29">
        <f aca="true" t="shared" si="131" ref="C266:D272">F266+I266+L266+O266+R266+T266+V266+Y266+AA266+AD266+AF266+AI266</f>
        <v>0</v>
      </c>
      <c r="D266" s="29">
        <f t="shared" si="131"/>
        <v>0</v>
      </c>
      <c r="E266" s="38">
        <f>H266+K266+N266+Q266+X266+AC266+AH266+AK266</f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</row>
    <row r="267" spans="1:37" s="3" customFormat="1" ht="12">
      <c r="A267" s="24" t="s">
        <v>23</v>
      </c>
      <c r="B267" s="31" t="s">
        <v>82</v>
      </c>
      <c r="C267" s="29">
        <f t="shared" si="131"/>
        <v>0</v>
      </c>
      <c r="D267" s="29">
        <f t="shared" si="131"/>
        <v>0</v>
      </c>
      <c r="E267" s="38"/>
      <c r="F267" s="29">
        <v>0</v>
      </c>
      <c r="G267" s="29">
        <v>0</v>
      </c>
      <c r="H267" s="29"/>
      <c r="I267" s="29">
        <v>0</v>
      </c>
      <c r="J267" s="29">
        <v>0</v>
      </c>
      <c r="K267" s="29"/>
      <c r="L267" s="29">
        <v>0</v>
      </c>
      <c r="M267" s="29">
        <v>0</v>
      </c>
      <c r="N267" s="29"/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/>
    </row>
    <row r="268" spans="1:37" ht="36">
      <c r="A268" s="30" t="s">
        <v>24</v>
      </c>
      <c r="B268" s="31" t="s">
        <v>83</v>
      </c>
      <c r="C268" s="29">
        <f t="shared" si="131"/>
        <v>0</v>
      </c>
      <c r="D268" s="29">
        <f t="shared" si="131"/>
        <v>0</v>
      </c>
      <c r="E268" s="38"/>
      <c r="F268" s="29">
        <v>0</v>
      </c>
      <c r="G268" s="29">
        <v>0</v>
      </c>
      <c r="H268" s="29"/>
      <c r="I268" s="29">
        <v>0</v>
      </c>
      <c r="J268" s="29">
        <v>0</v>
      </c>
      <c r="K268" s="29"/>
      <c r="L268" s="29">
        <v>0</v>
      </c>
      <c r="M268" s="29">
        <v>0</v>
      </c>
      <c r="N268" s="29"/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/>
    </row>
    <row r="269" spans="1:37" ht="12">
      <c r="A269" s="24" t="s">
        <v>25</v>
      </c>
      <c r="B269" s="31" t="s">
        <v>84</v>
      </c>
      <c r="C269" s="29">
        <f t="shared" si="131"/>
        <v>0</v>
      </c>
      <c r="D269" s="29">
        <f t="shared" si="131"/>
        <v>0</v>
      </c>
      <c r="E269" s="38"/>
      <c r="F269" s="29">
        <v>0</v>
      </c>
      <c r="G269" s="29">
        <v>0</v>
      </c>
      <c r="H269" s="29"/>
      <c r="I269" s="29">
        <v>0</v>
      </c>
      <c r="J269" s="29">
        <v>0</v>
      </c>
      <c r="K269" s="29"/>
      <c r="L269" s="29">
        <v>0</v>
      </c>
      <c r="M269" s="29">
        <v>0</v>
      </c>
      <c r="N269" s="29"/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/>
    </row>
    <row r="270" spans="1:37" ht="12">
      <c r="A270" s="24" t="s">
        <v>26</v>
      </c>
      <c r="B270" s="31" t="s">
        <v>85</v>
      </c>
      <c r="C270" s="29">
        <f t="shared" si="131"/>
        <v>0</v>
      </c>
      <c r="D270" s="29">
        <f t="shared" si="131"/>
        <v>0</v>
      </c>
      <c r="E270" s="38"/>
      <c r="F270" s="29">
        <v>0</v>
      </c>
      <c r="G270" s="29">
        <v>0</v>
      </c>
      <c r="H270" s="29"/>
      <c r="I270" s="29">
        <v>0</v>
      </c>
      <c r="J270" s="29">
        <v>0</v>
      </c>
      <c r="K270" s="29"/>
      <c r="L270" s="29">
        <v>0</v>
      </c>
      <c r="M270" s="29">
        <v>0</v>
      </c>
      <c r="N270" s="29"/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/>
    </row>
    <row r="271" spans="1:37" ht="12">
      <c r="A271" s="24" t="s">
        <v>27</v>
      </c>
      <c r="B271" s="31" t="s">
        <v>86</v>
      </c>
      <c r="C271" s="29">
        <f t="shared" si="131"/>
        <v>0</v>
      </c>
      <c r="D271" s="29">
        <f t="shared" si="131"/>
        <v>0</v>
      </c>
      <c r="E271" s="38"/>
      <c r="F271" s="29">
        <v>0</v>
      </c>
      <c r="G271" s="29">
        <v>0</v>
      </c>
      <c r="H271" s="29"/>
      <c r="I271" s="29">
        <v>0</v>
      </c>
      <c r="J271" s="29">
        <v>0</v>
      </c>
      <c r="K271" s="29"/>
      <c r="L271" s="29">
        <v>0</v>
      </c>
      <c r="M271" s="29">
        <v>0</v>
      </c>
      <c r="N271" s="29"/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/>
    </row>
    <row r="272" spans="1:37" ht="12">
      <c r="A272" s="24" t="s">
        <v>28</v>
      </c>
      <c r="B272" s="31" t="s">
        <v>87</v>
      </c>
      <c r="C272" s="29">
        <f t="shared" si="131"/>
        <v>0</v>
      </c>
      <c r="D272" s="29">
        <f t="shared" si="131"/>
        <v>0</v>
      </c>
      <c r="E272" s="38"/>
      <c r="F272" s="29">
        <v>0</v>
      </c>
      <c r="G272" s="29">
        <v>0</v>
      </c>
      <c r="H272" s="29"/>
      <c r="I272" s="29">
        <v>0</v>
      </c>
      <c r="J272" s="29">
        <v>0</v>
      </c>
      <c r="K272" s="29"/>
      <c r="L272" s="29">
        <v>0</v>
      </c>
      <c r="M272" s="29">
        <v>0</v>
      </c>
      <c r="N272" s="29"/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/>
    </row>
    <row r="273" spans="1:37" s="3" customFormat="1" ht="12">
      <c r="A273" s="24"/>
      <c r="B273" s="31"/>
      <c r="C273" s="29"/>
      <c r="D273" s="29"/>
      <c r="E273" s="38"/>
      <c r="F273" s="29"/>
      <c r="G273" s="29"/>
      <c r="H273" s="29"/>
      <c r="I273" s="29"/>
      <c r="J273" s="29"/>
      <c r="K273" s="29"/>
      <c r="L273" s="29"/>
      <c r="M273" s="29"/>
      <c r="N273" s="29"/>
      <c r="O273" s="29">
        <v>0</v>
      </c>
      <c r="P273" s="29">
        <v>0</v>
      </c>
      <c r="Q273" s="29">
        <v>0</v>
      </c>
      <c r="R273" s="29">
        <v>0</v>
      </c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</row>
    <row r="274" spans="1:37" s="3" customFormat="1" ht="12">
      <c r="A274" s="21" t="s">
        <v>29</v>
      </c>
      <c r="B274" s="22" t="s">
        <v>30</v>
      </c>
      <c r="C274" s="23">
        <f>C275+C276</f>
        <v>0</v>
      </c>
      <c r="D274" s="23">
        <f>D275+D276</f>
        <v>0</v>
      </c>
      <c r="E274" s="38"/>
      <c r="F274" s="23">
        <f>F275+F276</f>
        <v>0</v>
      </c>
      <c r="G274" s="23">
        <f>G275+G276</f>
        <v>0</v>
      </c>
      <c r="H274" s="23"/>
      <c r="I274" s="23">
        <f>I275+I276</f>
        <v>0</v>
      </c>
      <c r="J274" s="23">
        <f>J275+J276</f>
        <v>0</v>
      </c>
      <c r="K274" s="23"/>
      <c r="L274" s="23">
        <f>L275+L276</f>
        <v>0</v>
      </c>
      <c r="M274" s="23">
        <f aca="true" t="shared" si="132" ref="M274:W274">M275+M276</f>
        <v>0</v>
      </c>
      <c r="N274" s="23"/>
      <c r="O274" s="23">
        <v>0</v>
      </c>
      <c r="P274" s="23">
        <v>0</v>
      </c>
      <c r="Q274" s="23">
        <v>0</v>
      </c>
      <c r="R274" s="23">
        <v>0</v>
      </c>
      <c r="S274" s="23">
        <f t="shared" si="132"/>
        <v>0</v>
      </c>
      <c r="T274" s="23">
        <f t="shared" si="132"/>
        <v>0</v>
      </c>
      <c r="U274" s="23">
        <f t="shared" si="132"/>
        <v>0</v>
      </c>
      <c r="V274" s="23">
        <f t="shared" si="132"/>
        <v>0</v>
      </c>
      <c r="W274" s="23">
        <f t="shared" si="132"/>
        <v>0</v>
      </c>
      <c r="X274" s="23"/>
      <c r="Y274" s="23">
        <f aca="true" t="shared" si="133" ref="Y274:AJ274">Y275+Y276</f>
        <v>0</v>
      </c>
      <c r="Z274" s="23">
        <f t="shared" si="133"/>
        <v>0</v>
      </c>
      <c r="AA274" s="23">
        <f t="shared" si="133"/>
        <v>0</v>
      </c>
      <c r="AB274" s="23">
        <f t="shared" si="133"/>
        <v>0</v>
      </c>
      <c r="AC274" s="23"/>
      <c r="AD274" s="23">
        <f t="shared" si="133"/>
        <v>0</v>
      </c>
      <c r="AE274" s="23">
        <f t="shared" si="133"/>
        <v>0</v>
      </c>
      <c r="AF274" s="23">
        <f t="shared" si="133"/>
        <v>0</v>
      </c>
      <c r="AG274" s="23">
        <f t="shared" si="133"/>
        <v>0</v>
      </c>
      <c r="AH274" s="23"/>
      <c r="AI274" s="23">
        <f t="shared" si="133"/>
        <v>0</v>
      </c>
      <c r="AJ274" s="23">
        <f t="shared" si="133"/>
        <v>0</v>
      </c>
      <c r="AK274" s="23"/>
    </row>
    <row r="275" spans="1:37" s="3" customFormat="1" ht="36">
      <c r="A275" s="68" t="s">
        <v>56</v>
      </c>
      <c r="B275" s="31" t="s">
        <v>88</v>
      </c>
      <c r="C275" s="29">
        <f>F275+I275+L275+O275+R275+T275+V275+Y275+AA275+AD275+AF275+AI275</f>
        <v>0</v>
      </c>
      <c r="D275" s="29">
        <f>G275+J275+M275+P275+S275+U275+W275+Z275+AB275+AE275+AG275+AJ275</f>
        <v>0</v>
      </c>
      <c r="E275" s="38">
        <f>H275+K275+N275+Q275+X275+AC275+AH275+AK275</f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0</v>
      </c>
    </row>
    <row r="276" spans="1:37" ht="12">
      <c r="A276" s="24" t="s">
        <v>31</v>
      </c>
      <c r="B276" s="31" t="s">
        <v>89</v>
      </c>
      <c r="C276" s="29">
        <f>F276+I276+L276+O276+R276+T276+V276+Y276+AA276+AD276+AF276+AI276</f>
        <v>0</v>
      </c>
      <c r="D276" s="29">
        <f>G276+J276+M276+P276+S276+U276+W276+Z276+AB276+AE276+AG276+AJ276</f>
        <v>0</v>
      </c>
      <c r="E276" s="38"/>
      <c r="F276" s="36">
        <v>0</v>
      </c>
      <c r="G276" s="36">
        <v>0</v>
      </c>
      <c r="H276" s="36"/>
      <c r="I276" s="36">
        <v>0</v>
      </c>
      <c r="J276" s="36">
        <v>0</v>
      </c>
      <c r="K276" s="36"/>
      <c r="L276" s="36">
        <v>0</v>
      </c>
      <c r="M276" s="36">
        <v>0</v>
      </c>
      <c r="N276" s="36"/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/>
    </row>
    <row r="277" spans="1:37" s="3" customFormat="1" ht="12">
      <c r="A277" s="24"/>
      <c r="B277" s="31"/>
      <c r="C277" s="36"/>
      <c r="D277" s="36"/>
      <c r="E277" s="39"/>
      <c r="F277" s="36"/>
      <c r="G277" s="36"/>
      <c r="H277" s="36"/>
      <c r="I277" s="36"/>
      <c r="J277" s="36"/>
      <c r="K277" s="36"/>
      <c r="L277" s="36"/>
      <c r="M277" s="36"/>
      <c r="N277" s="36"/>
      <c r="O277" s="36">
        <v>0</v>
      </c>
      <c r="P277" s="36"/>
      <c r="Q277" s="36"/>
      <c r="R277" s="36">
        <v>0</v>
      </c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s="3" customFormat="1" ht="12">
      <c r="A278" s="21" t="s">
        <v>57</v>
      </c>
      <c r="B278" s="22" t="s">
        <v>32</v>
      </c>
      <c r="C278" s="29">
        <f>F278+I278+L278+O278+R278+T278+V278+Y278+AA278+AD278+AF278+AI278</f>
        <v>0</v>
      </c>
      <c r="D278" s="29">
        <f>G278+J278+M278+P278+S278+U278+W278+Z278+AB278+AE278+AG278+AJ278</f>
        <v>0</v>
      </c>
      <c r="E278" s="38"/>
      <c r="F278" s="37">
        <v>0</v>
      </c>
      <c r="G278" s="37">
        <v>0</v>
      </c>
      <c r="H278" s="37"/>
      <c r="I278" s="37">
        <v>0</v>
      </c>
      <c r="J278" s="37">
        <v>0</v>
      </c>
      <c r="K278" s="37"/>
      <c r="L278" s="37">
        <v>0</v>
      </c>
      <c r="M278" s="37">
        <v>0</v>
      </c>
      <c r="N278" s="37"/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/>
    </row>
    <row r="279" spans="1:37" s="3" customFormat="1" ht="12">
      <c r="A279" s="21"/>
      <c r="B279" s="22"/>
      <c r="C279" s="36"/>
      <c r="D279" s="36"/>
      <c r="E279" s="39"/>
      <c r="F279" s="36"/>
      <c r="G279" s="36"/>
      <c r="H279" s="36"/>
      <c r="I279" s="36"/>
      <c r="J279" s="36"/>
      <c r="K279" s="36"/>
      <c r="L279" s="36"/>
      <c r="M279" s="36"/>
      <c r="N279" s="36"/>
      <c r="O279" s="36">
        <v>0</v>
      </c>
      <c r="P279" s="36">
        <v>0</v>
      </c>
      <c r="Q279" s="36">
        <v>0</v>
      </c>
      <c r="R279" s="36">
        <v>0</v>
      </c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s="3" customFormat="1" ht="12">
      <c r="A280" s="21" t="s">
        <v>35</v>
      </c>
      <c r="B280" s="22" t="s">
        <v>36</v>
      </c>
      <c r="C280" s="29">
        <f>F280+I280+L280+O280+R280+T280+V280+Y280+AA280+AD280+AF280+AI280</f>
        <v>0</v>
      </c>
      <c r="D280" s="29">
        <f>G280+J280+M280+P280+S280+U280+W280+Z280+AB280+AE280+AG280+AJ280</f>
        <v>0</v>
      </c>
      <c r="E280" s="38"/>
      <c r="F280" s="37">
        <v>0</v>
      </c>
      <c r="G280" s="37">
        <v>0</v>
      </c>
      <c r="H280" s="37"/>
      <c r="I280" s="37">
        <v>0</v>
      </c>
      <c r="J280" s="37">
        <v>0</v>
      </c>
      <c r="K280" s="37"/>
      <c r="L280" s="37">
        <v>0</v>
      </c>
      <c r="M280" s="37">
        <v>0</v>
      </c>
      <c r="N280" s="37"/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/>
    </row>
    <row r="281" spans="1:37" s="3" customFormat="1" ht="12">
      <c r="A281" s="21"/>
      <c r="B281" s="22"/>
      <c r="C281" s="37"/>
      <c r="D281" s="37"/>
      <c r="E281" s="39"/>
      <c r="F281" s="37">
        <v>0</v>
      </c>
      <c r="G281" s="37">
        <v>0</v>
      </c>
      <c r="H281" s="37"/>
      <c r="I281" s="37">
        <v>0</v>
      </c>
      <c r="J281" s="37">
        <v>0</v>
      </c>
      <c r="K281" s="37"/>
      <c r="L281" s="37">
        <v>0</v>
      </c>
      <c r="M281" s="37">
        <v>0</v>
      </c>
      <c r="N281" s="37"/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/>
      <c r="Y281" s="37">
        <v>0</v>
      </c>
      <c r="Z281" s="37">
        <v>0</v>
      </c>
      <c r="AA281" s="37">
        <v>0</v>
      </c>
      <c r="AB281" s="37">
        <v>0</v>
      </c>
      <c r="AC281" s="37"/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/>
    </row>
    <row r="282" spans="1:37" s="3" customFormat="1" ht="12">
      <c r="A282" s="21" t="s">
        <v>33</v>
      </c>
      <c r="B282" s="22"/>
      <c r="C282" s="29">
        <f aca="true" t="shared" si="134" ref="C282:D285">F282+I282+L282+O282+R282+T282+V282+Y282+AA282+AD282+AF282+AI282</f>
        <v>0</v>
      </c>
      <c r="D282" s="29">
        <f t="shared" si="134"/>
        <v>0</v>
      </c>
      <c r="E282" s="38"/>
      <c r="F282" s="37">
        <f>F283+F284</f>
        <v>0</v>
      </c>
      <c r="G282" s="37">
        <f>G283+G284</f>
        <v>0</v>
      </c>
      <c r="H282" s="37"/>
      <c r="I282" s="37">
        <f>I283+I284</f>
        <v>0</v>
      </c>
      <c r="J282" s="37">
        <f>J283+J284</f>
        <v>0</v>
      </c>
      <c r="K282" s="37"/>
      <c r="L282" s="37">
        <f>L283+L284</f>
        <v>0</v>
      </c>
      <c r="M282" s="37">
        <f>M283+M284</f>
        <v>0</v>
      </c>
      <c r="N282" s="37"/>
      <c r="O282" s="37">
        <v>0</v>
      </c>
      <c r="P282" s="37">
        <v>0</v>
      </c>
      <c r="Q282" s="37">
        <v>0</v>
      </c>
      <c r="R282" s="37">
        <v>0</v>
      </c>
      <c r="S282" s="37">
        <f>S283+S284</f>
        <v>0</v>
      </c>
      <c r="T282" s="37">
        <f>T283+T284</f>
        <v>0</v>
      </c>
      <c r="U282" s="37">
        <f>U283+U284</f>
        <v>0</v>
      </c>
      <c r="V282" s="37">
        <f>V283+V284</f>
        <v>0</v>
      </c>
      <c r="W282" s="37">
        <f>W283+W284</f>
        <v>0</v>
      </c>
      <c r="X282" s="37"/>
      <c r="Y282" s="37">
        <f>Y283+Y284</f>
        <v>0</v>
      </c>
      <c r="Z282" s="37">
        <f>Z283+Z284</f>
        <v>0</v>
      </c>
      <c r="AA282" s="37">
        <f>AA283+AA284</f>
        <v>0</v>
      </c>
      <c r="AB282" s="37">
        <f>AB283+AB284</f>
        <v>0</v>
      </c>
      <c r="AC282" s="37"/>
      <c r="AD282" s="37">
        <f>AD283+AD284</f>
        <v>0</v>
      </c>
      <c r="AE282" s="37">
        <f>AE283+AE284</f>
        <v>0</v>
      </c>
      <c r="AF282" s="37">
        <f>AF283+AF284</f>
        <v>0</v>
      </c>
      <c r="AG282" s="37">
        <f>AG283+AG284</f>
        <v>0</v>
      </c>
      <c r="AH282" s="37"/>
      <c r="AI282" s="37">
        <f>AI283+AI284</f>
        <v>0</v>
      </c>
      <c r="AJ282" s="37">
        <f>AJ283+AJ284</f>
        <v>0</v>
      </c>
      <c r="AK282" s="37"/>
    </row>
    <row r="283" spans="1:37" s="3" customFormat="1" ht="12">
      <c r="A283" s="24" t="s">
        <v>58</v>
      </c>
      <c r="B283" s="22"/>
      <c r="C283" s="29">
        <f t="shared" si="134"/>
        <v>0</v>
      </c>
      <c r="D283" s="29">
        <f t="shared" si="134"/>
        <v>0</v>
      </c>
      <c r="E283" s="38"/>
      <c r="F283" s="36">
        <v>0</v>
      </c>
      <c r="G283" s="36">
        <v>0</v>
      </c>
      <c r="H283" s="36"/>
      <c r="I283" s="36">
        <v>0</v>
      </c>
      <c r="J283" s="36">
        <v>0</v>
      </c>
      <c r="K283" s="36"/>
      <c r="L283" s="36">
        <v>0</v>
      </c>
      <c r="M283" s="36">
        <v>0</v>
      </c>
      <c r="N283" s="36"/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/>
      <c r="Y283" s="36">
        <v>0</v>
      </c>
      <c r="Z283" s="36">
        <v>0</v>
      </c>
      <c r="AA283" s="36">
        <v>0</v>
      </c>
      <c r="AB283" s="36">
        <v>0</v>
      </c>
      <c r="AC283" s="36"/>
      <c r="AD283" s="36">
        <v>0</v>
      </c>
      <c r="AE283" s="36">
        <v>0</v>
      </c>
      <c r="AF283" s="36">
        <v>0</v>
      </c>
      <c r="AG283" s="36">
        <v>0</v>
      </c>
      <c r="AH283" s="36"/>
      <c r="AI283" s="36">
        <v>0</v>
      </c>
      <c r="AJ283" s="36">
        <v>0</v>
      </c>
      <c r="AK283" s="36"/>
    </row>
    <row r="284" spans="1:37" s="3" customFormat="1" ht="12">
      <c r="A284" s="65" t="s">
        <v>59</v>
      </c>
      <c r="B284" s="66"/>
      <c r="C284" s="29">
        <f t="shared" si="134"/>
        <v>0</v>
      </c>
      <c r="D284" s="29">
        <f t="shared" si="134"/>
        <v>0</v>
      </c>
      <c r="E284" s="38"/>
      <c r="F284" s="44">
        <v>0</v>
      </c>
      <c r="G284" s="44">
        <v>0</v>
      </c>
      <c r="H284" s="36"/>
      <c r="I284" s="44">
        <v>0</v>
      </c>
      <c r="J284" s="44">
        <v>0</v>
      </c>
      <c r="K284" s="36"/>
      <c r="L284" s="44">
        <v>0</v>
      </c>
      <c r="M284" s="44">
        <v>0</v>
      </c>
      <c r="N284" s="36"/>
      <c r="O284" s="44">
        <v>0</v>
      </c>
      <c r="P284" s="44">
        <v>0</v>
      </c>
      <c r="Q284" s="36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36"/>
      <c r="Y284" s="44">
        <v>0</v>
      </c>
      <c r="Z284" s="44">
        <v>0</v>
      </c>
      <c r="AA284" s="44">
        <v>0</v>
      </c>
      <c r="AB284" s="44">
        <v>0</v>
      </c>
      <c r="AC284" s="36"/>
      <c r="AD284" s="44">
        <v>0</v>
      </c>
      <c r="AE284" s="44">
        <v>0</v>
      </c>
      <c r="AF284" s="44">
        <v>0</v>
      </c>
      <c r="AG284" s="44">
        <v>0</v>
      </c>
      <c r="AH284" s="36">
        <v>0</v>
      </c>
      <c r="AI284" s="44">
        <v>0</v>
      </c>
      <c r="AJ284" s="44">
        <v>0</v>
      </c>
      <c r="AK284" s="36"/>
    </row>
    <row r="285" spans="1:37" ht="12">
      <c r="A285" s="21" t="s">
        <v>34</v>
      </c>
      <c r="B285" s="22"/>
      <c r="C285" s="29">
        <f t="shared" si="134"/>
        <v>0</v>
      </c>
      <c r="D285" s="29">
        <f t="shared" si="134"/>
        <v>0</v>
      </c>
      <c r="E285" s="38"/>
      <c r="F285" s="36">
        <v>0</v>
      </c>
      <c r="G285" s="36">
        <v>0</v>
      </c>
      <c r="H285" s="36"/>
      <c r="I285" s="36">
        <v>0</v>
      </c>
      <c r="J285" s="36">
        <v>0</v>
      </c>
      <c r="K285" s="36"/>
      <c r="L285" s="36">
        <v>0</v>
      </c>
      <c r="M285" s="36">
        <v>0</v>
      </c>
      <c r="N285" s="36"/>
      <c r="O285" s="36">
        <v>0</v>
      </c>
      <c r="P285" s="36">
        <v>0</v>
      </c>
      <c r="Q285" s="36"/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/>
      <c r="Y285" s="36">
        <v>0</v>
      </c>
      <c r="Z285" s="36">
        <v>0</v>
      </c>
      <c r="AA285" s="36">
        <v>0</v>
      </c>
      <c r="AB285" s="36">
        <v>0</v>
      </c>
      <c r="AC285" s="36"/>
      <c r="AD285" s="36">
        <v>0</v>
      </c>
      <c r="AE285" s="36">
        <v>0</v>
      </c>
      <c r="AF285" s="36">
        <v>0</v>
      </c>
      <c r="AG285" s="36">
        <v>0</v>
      </c>
      <c r="AH285" s="36"/>
      <c r="AI285" s="36">
        <v>0</v>
      </c>
      <c r="AJ285" s="36">
        <v>0</v>
      </c>
      <c r="AK285" s="36"/>
    </row>
    <row r="286" spans="1:37" s="3" customFormat="1" ht="60">
      <c r="A286" s="56" t="s">
        <v>49</v>
      </c>
      <c r="B286" s="11"/>
      <c r="C286" s="6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3" customFormat="1" ht="12">
      <c r="A287" s="10" t="s">
        <v>1</v>
      </c>
      <c r="B287" s="10" t="s">
        <v>2</v>
      </c>
      <c r="C287" s="64" t="s">
        <v>65</v>
      </c>
      <c r="D287" s="9" t="s">
        <v>65</v>
      </c>
      <c r="E287" s="50" t="s">
        <v>65</v>
      </c>
      <c r="F287" s="9">
        <v>106</v>
      </c>
      <c r="G287" s="9">
        <v>106</v>
      </c>
      <c r="H287" s="50">
        <v>106</v>
      </c>
      <c r="I287" s="9">
        <v>108</v>
      </c>
      <c r="J287" s="9">
        <v>108</v>
      </c>
      <c r="K287" s="50">
        <v>108</v>
      </c>
      <c r="L287" s="9">
        <v>116</v>
      </c>
      <c r="M287" s="9">
        <v>116</v>
      </c>
      <c r="N287" s="50">
        <v>116</v>
      </c>
      <c r="O287" s="9">
        <v>0</v>
      </c>
      <c r="P287" s="9">
        <v>0</v>
      </c>
      <c r="Q287" s="50">
        <v>0</v>
      </c>
      <c r="R287" s="9">
        <v>0</v>
      </c>
      <c r="S287" s="9">
        <v>519</v>
      </c>
      <c r="T287" s="9">
        <v>532</v>
      </c>
      <c r="U287" s="9">
        <v>532</v>
      </c>
      <c r="V287" s="9">
        <v>621</v>
      </c>
      <c r="W287" s="9">
        <v>621</v>
      </c>
      <c r="X287" s="50">
        <v>621</v>
      </c>
      <c r="Y287" s="9">
        <v>629</v>
      </c>
      <c r="Z287" s="9">
        <v>629</v>
      </c>
      <c r="AA287" s="9">
        <v>701</v>
      </c>
      <c r="AB287" s="9">
        <v>701</v>
      </c>
      <c r="AC287" s="50">
        <v>0</v>
      </c>
      <c r="AD287" s="9">
        <v>910</v>
      </c>
      <c r="AE287" s="9">
        <v>0</v>
      </c>
      <c r="AF287" s="9">
        <v>0</v>
      </c>
      <c r="AG287" s="9">
        <v>162</v>
      </c>
      <c r="AH287" s="50">
        <v>162</v>
      </c>
      <c r="AI287" s="9">
        <v>168</v>
      </c>
      <c r="AJ287" s="9">
        <v>168</v>
      </c>
      <c r="AK287" s="50">
        <v>168</v>
      </c>
    </row>
    <row r="288" spans="1:37" ht="24">
      <c r="A288" s="11"/>
      <c r="B288" s="11"/>
      <c r="C288" s="64" t="s">
        <v>63</v>
      </c>
      <c r="D288" s="9" t="s">
        <v>64</v>
      </c>
      <c r="E288" s="50" t="s">
        <v>62</v>
      </c>
      <c r="F288" s="9" t="s">
        <v>63</v>
      </c>
      <c r="G288" s="9" t="s">
        <v>64</v>
      </c>
      <c r="H288" s="50" t="s">
        <v>62</v>
      </c>
      <c r="I288" s="9" t="s">
        <v>63</v>
      </c>
      <c r="J288" s="9" t="s">
        <v>64</v>
      </c>
      <c r="K288" s="50" t="s">
        <v>62</v>
      </c>
      <c r="L288" s="9" t="s">
        <v>63</v>
      </c>
      <c r="M288" s="9" t="s">
        <v>64</v>
      </c>
      <c r="N288" s="50" t="s">
        <v>62</v>
      </c>
      <c r="O288" s="9" t="s">
        <v>63</v>
      </c>
      <c r="P288" s="9" t="s">
        <v>64</v>
      </c>
      <c r="Q288" s="50" t="s">
        <v>62</v>
      </c>
      <c r="R288" s="9" t="s">
        <v>63</v>
      </c>
      <c r="S288" s="9" t="s">
        <v>64</v>
      </c>
      <c r="T288" s="9" t="s">
        <v>63</v>
      </c>
      <c r="U288" s="9" t="s">
        <v>64</v>
      </c>
      <c r="V288" s="9" t="s">
        <v>63</v>
      </c>
      <c r="W288" s="9" t="s">
        <v>64</v>
      </c>
      <c r="X288" s="50" t="s">
        <v>62</v>
      </c>
      <c r="Y288" s="9" t="s">
        <v>63</v>
      </c>
      <c r="Z288" s="9" t="s">
        <v>64</v>
      </c>
      <c r="AA288" s="9" t="s">
        <v>63</v>
      </c>
      <c r="AB288" s="9" t="s">
        <v>64</v>
      </c>
      <c r="AC288" s="50" t="s">
        <v>62</v>
      </c>
      <c r="AD288" s="9" t="s">
        <v>63</v>
      </c>
      <c r="AE288" s="9" t="s">
        <v>64</v>
      </c>
      <c r="AF288" s="9" t="s">
        <v>63</v>
      </c>
      <c r="AG288" s="9" t="s">
        <v>64</v>
      </c>
      <c r="AH288" s="50" t="s">
        <v>62</v>
      </c>
      <c r="AI288" s="9" t="s">
        <v>63</v>
      </c>
      <c r="AJ288" s="9" t="s">
        <v>64</v>
      </c>
      <c r="AK288" s="50" t="s">
        <v>62</v>
      </c>
    </row>
    <row r="289" spans="1:37" ht="12">
      <c r="A289" s="21" t="s">
        <v>3</v>
      </c>
      <c r="B289" s="22"/>
      <c r="C289" s="23">
        <f>C290+C320+C322+C331+C335+C337</f>
        <v>0</v>
      </c>
      <c r="D289" s="23">
        <f>D290+D320+D322+D331+D335+D337</f>
        <v>0</v>
      </c>
      <c r="E289" s="38">
        <f>E290+E323+E332</f>
        <v>0</v>
      </c>
      <c r="F289" s="23">
        <f>F290+F320+F322+F331+F335+F337</f>
        <v>0</v>
      </c>
      <c r="G289" s="23">
        <f>G290+G320+G322+G331+G335+G337</f>
        <v>0</v>
      </c>
      <c r="H289" s="43">
        <f>H290+H323+H332</f>
        <v>0</v>
      </c>
      <c r="I289" s="23">
        <f>I290+I320+I322+I331+I335+I337</f>
        <v>0</v>
      </c>
      <c r="J289" s="23">
        <f>J290+J320+J322+J331+J335+J337</f>
        <v>0</v>
      </c>
      <c r="K289" s="38">
        <f>K290+K323+K332</f>
        <v>0</v>
      </c>
      <c r="L289" s="23">
        <f>L290+L320+L322+L331+L335+L337</f>
        <v>0</v>
      </c>
      <c r="M289" s="23">
        <f>M290+M320+M322+M331+M335+M337</f>
        <v>0</v>
      </c>
      <c r="N289" s="38">
        <f>N290+N323+N332</f>
        <v>0</v>
      </c>
      <c r="O289" s="23">
        <f>O290+O320+O322+O331+O335+O337</f>
        <v>0</v>
      </c>
      <c r="P289" s="23">
        <f>P290+P320+P322+P331+P335+P337</f>
        <v>0</v>
      </c>
      <c r="Q289" s="38">
        <f>Q290+Q323+Q332</f>
        <v>0</v>
      </c>
      <c r="R289" s="23">
        <f aca="true" t="shared" si="135" ref="R289:W289">R290+R320+R322+R331+R335+R337</f>
        <v>0</v>
      </c>
      <c r="S289" s="23">
        <f t="shared" si="135"/>
        <v>0</v>
      </c>
      <c r="T289" s="23">
        <f t="shared" si="135"/>
        <v>0</v>
      </c>
      <c r="U289" s="23">
        <f t="shared" si="135"/>
        <v>0</v>
      </c>
      <c r="V289" s="23">
        <f t="shared" si="135"/>
        <v>0</v>
      </c>
      <c r="W289" s="23">
        <f t="shared" si="135"/>
        <v>0</v>
      </c>
      <c r="X289" s="38">
        <f>X290+X323+X332</f>
        <v>0</v>
      </c>
      <c r="Y289" s="23">
        <f>Y290+Y320+Y322+Y331+Y335+Y337</f>
        <v>0</v>
      </c>
      <c r="Z289" s="23">
        <f>Z290+Z320+Z322+Z331+Z335+Z337</f>
        <v>0</v>
      </c>
      <c r="AA289" s="23">
        <f>AA290+AA320+AA322+AA331+AA335+AA337</f>
        <v>0</v>
      </c>
      <c r="AB289" s="23">
        <f>AB290+AB320+AB322+AB331+AB335+AB337</f>
        <v>0</v>
      </c>
      <c r="AC289" s="38">
        <f>AC290+AC323+AC332</f>
        <v>0</v>
      </c>
      <c r="AD289" s="23">
        <f>AD290+AD320+AD322+AD331+AD335+AD337</f>
        <v>0</v>
      </c>
      <c r="AE289" s="23">
        <f>AE290+AE320+AE322+AE331+AE335+AE337</f>
        <v>0</v>
      </c>
      <c r="AF289" s="23">
        <f>AF290+AF320+AF322+AF331+AF335+AF337</f>
        <v>0</v>
      </c>
      <c r="AG289" s="23">
        <f>AG290+AG320+AG322+AG331+AG335+AG337</f>
        <v>0</v>
      </c>
      <c r="AH289" s="38">
        <f>AH290+AH323+AH332</f>
        <v>0</v>
      </c>
      <c r="AI289" s="23">
        <f>AI290+AI320+AI322+AI331+AI335+AI337</f>
        <v>0</v>
      </c>
      <c r="AJ289" s="23">
        <f>AJ290+AJ320+AJ322+AJ331+AJ335+AJ337</f>
        <v>0</v>
      </c>
      <c r="AK289" s="38">
        <f>AK290+AK323+AK332</f>
        <v>0</v>
      </c>
    </row>
    <row r="290" spans="1:37" ht="12">
      <c r="A290" s="21" t="s">
        <v>4</v>
      </c>
      <c r="B290" s="22"/>
      <c r="C290" s="23">
        <f>C292+C299+C306+C307+C308+C310+C312+C313+C314+C315+C316+C318</f>
        <v>0</v>
      </c>
      <c r="D290" s="23">
        <f>D292+D299+D306+D307+D308+D310+D312+D313+D314+D315+D316+D318</f>
        <v>0</v>
      </c>
      <c r="E290" s="38">
        <f>E310</f>
        <v>0</v>
      </c>
      <c r="F290" s="23">
        <f>F292+F299+F306+F307+F308+F310+F312+F313+F314+F315+F316+F318</f>
        <v>0</v>
      </c>
      <c r="G290" s="23">
        <f>G292+G299+G306+G307+G308+G310+G312+G313+G314+G315+G316+G318</f>
        <v>0</v>
      </c>
      <c r="H290" s="43">
        <f>H310</f>
        <v>0</v>
      </c>
      <c r="I290" s="23">
        <f>I292+I299+I306+I307+I308+I310+I312+I313+I314+I315+I316+I318</f>
        <v>0</v>
      </c>
      <c r="J290" s="23">
        <f>J292+J299+J306+J307+J308+J310+J312+J313+J314+J315+J316+J318</f>
        <v>0</v>
      </c>
      <c r="K290" s="38">
        <f>K310</f>
        <v>0</v>
      </c>
      <c r="L290" s="23">
        <f>L292+L299+L306+L307+L308+L310+L312+L313+L314+L315+L316+L318</f>
        <v>0</v>
      </c>
      <c r="M290" s="23">
        <f>M292+M299+M306+M307+M308+M310+M312+M313+M314+M315+M316+M318</f>
        <v>0</v>
      </c>
      <c r="N290" s="38">
        <f>N310</f>
        <v>0</v>
      </c>
      <c r="O290" s="23">
        <f>O292+O299+O306+O307+O308+O310+O312+O313+O314+O315+O316+O318</f>
        <v>0</v>
      </c>
      <c r="P290" s="23">
        <f>P292+P299+P306+P307+P308+P310+P312+P313+P314+P315+P316+P318</f>
        <v>0</v>
      </c>
      <c r="Q290" s="38">
        <f>Q310</f>
        <v>0</v>
      </c>
      <c r="R290" s="23">
        <f aca="true" t="shared" si="136" ref="R290:W290">R292+R299+R306+R307+R308+R310+R312+R313+R314+R315+R316+R318</f>
        <v>0</v>
      </c>
      <c r="S290" s="23">
        <f t="shared" si="136"/>
        <v>0</v>
      </c>
      <c r="T290" s="23">
        <f t="shared" si="136"/>
        <v>0</v>
      </c>
      <c r="U290" s="23">
        <f t="shared" si="136"/>
        <v>0</v>
      </c>
      <c r="V290" s="23">
        <f t="shared" si="136"/>
        <v>0</v>
      </c>
      <c r="W290" s="23">
        <f t="shared" si="136"/>
        <v>0</v>
      </c>
      <c r="X290" s="38">
        <f>X310</f>
        <v>0</v>
      </c>
      <c r="Y290" s="23">
        <f>Y292+Y299+Y306+Y307+Y308+Y310+Y312+Y313+Y314+Y315+Y316+Y318</f>
        <v>0</v>
      </c>
      <c r="Z290" s="23">
        <f>Z292+Z299+Z306+Z307+Z308+Z310+Z312+Z313+Z314+Z315+Z316+Z318</f>
        <v>0</v>
      </c>
      <c r="AA290" s="23">
        <f>AA292+AA299+AA306+AA307+AA308+AA310+AA312+AA313+AA314+AA315+AA316+AA318</f>
        <v>0</v>
      </c>
      <c r="AB290" s="23">
        <f>AB292+AB299+AB306+AB307+AB308+AB310+AB312+AB313+AB314+AB315+AB316+AB318</f>
        <v>0</v>
      </c>
      <c r="AC290" s="38">
        <f>AC310</f>
        <v>0</v>
      </c>
      <c r="AD290" s="23">
        <f>AD292+AD299+AD306+AD307+AD308+AD310+AD312+AD313+AD314+AD315+AD316+AD318</f>
        <v>0</v>
      </c>
      <c r="AE290" s="23">
        <f>AE292+AE299+AE306+AE307+AE308+AE310+AE312+AE313+AE314+AE315+AE316+AE318</f>
        <v>0</v>
      </c>
      <c r="AF290" s="23">
        <f>AF292+AF299+AF306+AF307+AF308+AF310+AF312+AF313+AF314+AF315+AF316+AF318</f>
        <v>0</v>
      </c>
      <c r="AG290" s="23">
        <f>AG292+AG299+AG306+AG307+AG308+AG310+AG312+AG313+AG314+AG315+AG316+AG318</f>
        <v>0</v>
      </c>
      <c r="AH290" s="38">
        <f>AH310</f>
        <v>0</v>
      </c>
      <c r="AI290" s="23">
        <f>AI292+AI299+AI306+AI307+AI308+AI310+AI312+AI313+AI314+AI315+AI316+AI318</f>
        <v>0</v>
      </c>
      <c r="AJ290" s="23">
        <f>AJ292+AJ299+AJ306+AJ307+AJ308+AJ310+AJ312+AJ313+AJ314+AJ315+AJ316+AJ318</f>
        <v>0</v>
      </c>
      <c r="AK290" s="38">
        <f>AK310</f>
        <v>0</v>
      </c>
    </row>
    <row r="291" spans="1:37" ht="12">
      <c r="A291" s="21"/>
      <c r="B291" s="22"/>
      <c r="C291" s="23"/>
      <c r="D291" s="23"/>
      <c r="E291" s="38"/>
      <c r="F291" s="23"/>
      <c r="G291" s="23"/>
      <c r="H291" s="4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48">
      <c r="A292" s="25" t="s">
        <v>41</v>
      </c>
      <c r="B292" s="26" t="s">
        <v>5</v>
      </c>
      <c r="C292" s="23">
        <f>C294+C296</f>
        <v>0</v>
      </c>
      <c r="D292" s="23">
        <f>D294+D296</f>
        <v>0</v>
      </c>
      <c r="E292" s="38"/>
      <c r="F292" s="23">
        <f>F294+F296</f>
        <v>0</v>
      </c>
      <c r="G292" s="23">
        <f>G294+G296</f>
        <v>0</v>
      </c>
      <c r="H292" s="43"/>
      <c r="I292" s="23">
        <f>I294+I296</f>
        <v>0</v>
      </c>
      <c r="J292" s="23">
        <f>J294+J296</f>
        <v>0</v>
      </c>
      <c r="K292" s="23"/>
      <c r="L292" s="23">
        <f>L294+L296</f>
        <v>0</v>
      </c>
      <c r="M292" s="23">
        <f>M294+M296</f>
        <v>0</v>
      </c>
      <c r="N292" s="23"/>
      <c r="O292" s="23">
        <v>0</v>
      </c>
      <c r="P292" s="23">
        <f>P294+P296</f>
        <v>0</v>
      </c>
      <c r="Q292" s="23">
        <v>0</v>
      </c>
      <c r="R292" s="23">
        <v>0</v>
      </c>
      <c r="S292" s="23">
        <f aca="true" t="shared" si="137" ref="R292:W293">S294+S296</f>
        <v>0</v>
      </c>
      <c r="T292" s="23">
        <f t="shared" si="137"/>
        <v>0</v>
      </c>
      <c r="U292" s="23">
        <f t="shared" si="137"/>
        <v>0</v>
      </c>
      <c r="V292" s="23">
        <f t="shared" si="137"/>
        <v>0</v>
      </c>
      <c r="W292" s="23">
        <f t="shared" si="137"/>
        <v>0</v>
      </c>
      <c r="X292" s="23"/>
      <c r="Y292" s="23">
        <f aca="true" t="shared" si="138" ref="Y292:AB293">Y294+Y296</f>
        <v>0</v>
      </c>
      <c r="Z292" s="23">
        <f t="shared" si="138"/>
        <v>0</v>
      </c>
      <c r="AA292" s="23">
        <f t="shared" si="138"/>
        <v>0</v>
      </c>
      <c r="AB292" s="23">
        <f t="shared" si="138"/>
        <v>0</v>
      </c>
      <c r="AC292" s="23"/>
      <c r="AD292" s="23">
        <f aca="true" t="shared" si="139" ref="AD292:AG293">AD294+AD296</f>
        <v>0</v>
      </c>
      <c r="AE292" s="23">
        <f t="shared" si="139"/>
        <v>0</v>
      </c>
      <c r="AF292" s="23">
        <f t="shared" si="139"/>
        <v>0</v>
      </c>
      <c r="AG292" s="23">
        <f t="shared" si="139"/>
        <v>0</v>
      </c>
      <c r="AH292" s="23"/>
      <c r="AI292" s="23">
        <f>AI294+AI296</f>
        <v>0</v>
      </c>
      <c r="AJ292" s="23">
        <f>AJ294+AJ296</f>
        <v>0</v>
      </c>
      <c r="AK292" s="23"/>
    </row>
    <row r="293" spans="1:37" ht="36">
      <c r="A293" s="27" t="s">
        <v>48</v>
      </c>
      <c r="B293" s="28"/>
      <c r="C293" s="23">
        <f>C295+C297</f>
        <v>0</v>
      </c>
      <c r="D293" s="29">
        <f>D295+D297</f>
        <v>0</v>
      </c>
      <c r="E293" s="38"/>
      <c r="F293" s="23">
        <f>F295+F297</f>
        <v>0</v>
      </c>
      <c r="G293" s="23">
        <f>G295+G297</f>
        <v>0</v>
      </c>
      <c r="H293" s="43"/>
      <c r="I293" s="23">
        <f>I295+I297</f>
        <v>0</v>
      </c>
      <c r="J293" s="23">
        <f>J295+J297</f>
        <v>0</v>
      </c>
      <c r="K293" s="23"/>
      <c r="L293" s="23">
        <f>L295+L297</f>
        <v>0</v>
      </c>
      <c r="M293" s="23">
        <f>M295+M297</f>
        <v>0</v>
      </c>
      <c r="N293" s="23"/>
      <c r="O293" s="23">
        <f>O295+O297</f>
        <v>0</v>
      </c>
      <c r="P293" s="23">
        <f>P295+P297</f>
        <v>0</v>
      </c>
      <c r="Q293" s="23"/>
      <c r="R293" s="23">
        <f t="shared" si="137"/>
        <v>0</v>
      </c>
      <c r="S293" s="23">
        <f t="shared" si="137"/>
        <v>0</v>
      </c>
      <c r="T293" s="23">
        <f t="shared" si="137"/>
        <v>0</v>
      </c>
      <c r="U293" s="23">
        <f t="shared" si="137"/>
        <v>0</v>
      </c>
      <c r="V293" s="23">
        <f t="shared" si="137"/>
        <v>0</v>
      </c>
      <c r="W293" s="23">
        <f t="shared" si="137"/>
        <v>0</v>
      </c>
      <c r="X293" s="23"/>
      <c r="Y293" s="23">
        <f t="shared" si="138"/>
        <v>0</v>
      </c>
      <c r="Z293" s="23">
        <f t="shared" si="138"/>
        <v>0</v>
      </c>
      <c r="AA293" s="23">
        <f t="shared" si="138"/>
        <v>0</v>
      </c>
      <c r="AB293" s="23">
        <f t="shared" si="138"/>
        <v>0</v>
      </c>
      <c r="AC293" s="23"/>
      <c r="AD293" s="23">
        <f t="shared" si="139"/>
        <v>0</v>
      </c>
      <c r="AE293" s="23">
        <f t="shared" si="139"/>
        <v>0</v>
      </c>
      <c r="AF293" s="23">
        <f t="shared" si="139"/>
        <v>0</v>
      </c>
      <c r="AG293" s="23">
        <f t="shared" si="139"/>
        <v>0</v>
      </c>
      <c r="AH293" s="23"/>
      <c r="AI293" s="23">
        <f>AI295+AI297</f>
        <v>0</v>
      </c>
      <c r="AJ293" s="23">
        <f>AJ295+AJ297</f>
        <v>0</v>
      </c>
      <c r="AK293" s="23"/>
    </row>
    <row r="294" spans="1:37" ht="36">
      <c r="A294" s="27" t="s">
        <v>43</v>
      </c>
      <c r="B294" s="28" t="s">
        <v>45</v>
      </c>
      <c r="C294" s="29"/>
      <c r="D294" s="29">
        <f>G294+J294+M294+P294+S294+U294+W294+Z294+AB294+AE294+AG294+AJ294</f>
        <v>0</v>
      </c>
      <c r="E294" s="38"/>
      <c r="F294" s="29">
        <v>0</v>
      </c>
      <c r="G294" s="29">
        <v>0</v>
      </c>
      <c r="H294" s="42"/>
      <c r="I294" s="29">
        <v>0</v>
      </c>
      <c r="J294" s="29">
        <v>0</v>
      </c>
      <c r="K294" s="29"/>
      <c r="L294" s="29">
        <v>0</v>
      </c>
      <c r="M294" s="29">
        <v>0</v>
      </c>
      <c r="N294" s="29"/>
      <c r="O294" s="29">
        <v>0</v>
      </c>
      <c r="P294" s="29">
        <v>0</v>
      </c>
      <c r="Q294" s="29"/>
      <c r="R294" s="29"/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/>
    </row>
    <row r="295" spans="1:37" ht="36">
      <c r="A295" s="27" t="s">
        <v>44</v>
      </c>
      <c r="B295" s="28"/>
      <c r="C295" s="29">
        <f>F295+I295+L295+O295+R295+T295+V295+Y295+AA295+AD295+AF295+AI295</f>
        <v>0</v>
      </c>
      <c r="D295" s="29">
        <f>G295+J295+M295+P295+S295+U295+W295+Z295+AB295+AE295+AG295+AJ295</f>
        <v>0</v>
      </c>
      <c r="E295" s="38"/>
      <c r="F295" s="29">
        <v>0</v>
      </c>
      <c r="G295" s="29">
        <v>0</v>
      </c>
      <c r="H295" s="42"/>
      <c r="I295" s="29">
        <v>0</v>
      </c>
      <c r="J295" s="29">
        <v>0</v>
      </c>
      <c r="K295" s="29"/>
      <c r="L295" s="29">
        <v>0</v>
      </c>
      <c r="M295" s="29">
        <v>0</v>
      </c>
      <c r="N295" s="29"/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/>
    </row>
    <row r="296" spans="1:37" ht="36">
      <c r="A296" s="27" t="s">
        <v>46</v>
      </c>
      <c r="B296" s="28" t="s">
        <v>47</v>
      </c>
      <c r="C296" s="29"/>
      <c r="D296" s="29">
        <f>G296+J296+M296+P296+S296+U296+W296+Z296+AB296+AE296+AG296+AJ296</f>
        <v>0</v>
      </c>
      <c r="E296" s="38"/>
      <c r="F296" s="29">
        <v>0</v>
      </c>
      <c r="G296" s="29">
        <v>0</v>
      </c>
      <c r="H296" s="42"/>
      <c r="I296" s="29">
        <v>0</v>
      </c>
      <c r="J296" s="29">
        <v>0</v>
      </c>
      <c r="K296" s="29"/>
      <c r="L296" s="29">
        <v>0</v>
      </c>
      <c r="M296" s="29">
        <v>0</v>
      </c>
      <c r="N296" s="29"/>
      <c r="O296" s="29">
        <v>0</v>
      </c>
      <c r="P296" s="29">
        <v>0</v>
      </c>
      <c r="Q296" s="29"/>
      <c r="R296" s="29"/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/>
    </row>
    <row r="297" spans="1:37" ht="36">
      <c r="A297" s="27" t="s">
        <v>44</v>
      </c>
      <c r="B297" s="28"/>
      <c r="C297" s="29">
        <f>F297+I297+L297+O297+R297+T297+V297+Y297+AA297+AD297+AF297+AI297</f>
        <v>0</v>
      </c>
      <c r="D297" s="29">
        <f>G297+J297+M297+P297+S297+U297+W297+Z297+AB297+AE297+AG297+AJ297</f>
        <v>0</v>
      </c>
      <c r="E297" s="38"/>
      <c r="F297" s="29">
        <v>0</v>
      </c>
      <c r="G297" s="29">
        <v>0</v>
      </c>
      <c r="H297" s="42"/>
      <c r="I297" s="29">
        <v>0</v>
      </c>
      <c r="J297" s="29">
        <v>0</v>
      </c>
      <c r="K297" s="29"/>
      <c r="L297" s="29">
        <v>0</v>
      </c>
      <c r="M297" s="29">
        <v>0</v>
      </c>
      <c r="N297" s="29"/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/>
    </row>
    <row r="298" spans="1:37" ht="12">
      <c r="A298" s="30"/>
      <c r="B298" s="31"/>
      <c r="C298" s="23"/>
      <c r="D298" s="29"/>
      <c r="E298" s="39"/>
      <c r="F298" s="29"/>
      <c r="G298" s="29"/>
      <c r="H298" s="42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</row>
    <row r="299" spans="1:37" s="3" customFormat="1" ht="24">
      <c r="A299" s="25" t="s">
        <v>6</v>
      </c>
      <c r="B299" s="22" t="s">
        <v>7</v>
      </c>
      <c r="C299" s="23">
        <f>C300+C301+C302+C303+C304</f>
        <v>0</v>
      </c>
      <c r="D299" s="23">
        <f>D300+D301+D302+D303+D304</f>
        <v>0</v>
      </c>
      <c r="E299" s="38"/>
      <c r="F299" s="23">
        <f>F300+F301+F302+F303+F304</f>
        <v>0</v>
      </c>
      <c r="G299" s="23">
        <f>G300+G301+G302+G303+G304</f>
        <v>0</v>
      </c>
      <c r="H299" s="43"/>
      <c r="I299" s="23">
        <f>I300+I301+I302+I303+I304</f>
        <v>0</v>
      </c>
      <c r="J299" s="23">
        <f>J300+J301+J302+J303+J304</f>
        <v>0</v>
      </c>
      <c r="K299" s="23"/>
      <c r="L299" s="23">
        <f>L300+L301+L302+L303+L304</f>
        <v>0</v>
      </c>
      <c r="M299" s="23">
        <f>M300+M301+M302+M303+M304</f>
        <v>0</v>
      </c>
      <c r="N299" s="23"/>
      <c r="O299" s="23">
        <f>O300+O301+O302+O303+O304</f>
        <v>0</v>
      </c>
      <c r="P299" s="23">
        <f>P300+P301+P302+P303+P304</f>
        <v>0</v>
      </c>
      <c r="Q299" s="23"/>
      <c r="R299" s="23">
        <f aca="true" t="shared" si="140" ref="R299:W299">R300+R301+R302+R303+R304</f>
        <v>0</v>
      </c>
      <c r="S299" s="23">
        <f t="shared" si="140"/>
        <v>0</v>
      </c>
      <c r="T299" s="23">
        <f t="shared" si="140"/>
        <v>0</v>
      </c>
      <c r="U299" s="23">
        <f t="shared" si="140"/>
        <v>0</v>
      </c>
      <c r="V299" s="23">
        <f t="shared" si="140"/>
        <v>0</v>
      </c>
      <c r="W299" s="23">
        <f t="shared" si="140"/>
        <v>0</v>
      </c>
      <c r="X299" s="23"/>
      <c r="Y299" s="23">
        <f>Y300+Y301+Y302+Y303+Y304</f>
        <v>0</v>
      </c>
      <c r="Z299" s="23">
        <f>Z300+Z301+Z302+Z303+Z304</f>
        <v>0</v>
      </c>
      <c r="AA299" s="23">
        <f>AA300+AA301+AA302+AA303+AA304</f>
        <v>0</v>
      </c>
      <c r="AB299" s="23">
        <f>AB300+AB301+AB302+AB303+AB304</f>
        <v>0</v>
      </c>
      <c r="AC299" s="23"/>
      <c r="AD299" s="23">
        <f>AD300+AD301+AD302+AD303+AD304</f>
        <v>0</v>
      </c>
      <c r="AE299" s="23">
        <f>AE300+AE301+AE302+AE303+AE304</f>
        <v>0</v>
      </c>
      <c r="AF299" s="23">
        <f>AF300+AF301+AF302+AF303+AF304</f>
        <v>0</v>
      </c>
      <c r="AG299" s="23">
        <f>AG300+AG301+AG302+AG303+AG304</f>
        <v>0</v>
      </c>
      <c r="AH299" s="23"/>
      <c r="AI299" s="23">
        <f>AI300+AI301+AI302+AI303+AI304</f>
        <v>0</v>
      </c>
      <c r="AJ299" s="23">
        <f>AJ300+AJ301+AJ302+AJ303+AJ304</f>
        <v>0</v>
      </c>
      <c r="AK299" s="23"/>
    </row>
    <row r="300" spans="1:37" ht="24">
      <c r="A300" s="30" t="s">
        <v>8</v>
      </c>
      <c r="B300" s="31" t="s">
        <v>71</v>
      </c>
      <c r="C300" s="29">
        <f aca="true" t="shared" si="141" ref="C300:D304">F300+I300+L300+O300+R300+T300+V300+Y300+AA300+AD300+AF300+AI300</f>
        <v>0</v>
      </c>
      <c r="D300" s="29">
        <f t="shared" si="141"/>
        <v>0</v>
      </c>
      <c r="E300" s="38"/>
      <c r="F300" s="29">
        <v>0</v>
      </c>
      <c r="G300" s="29">
        <v>0</v>
      </c>
      <c r="H300" s="42"/>
      <c r="I300" s="29">
        <v>0</v>
      </c>
      <c r="J300" s="29">
        <v>0</v>
      </c>
      <c r="K300" s="29"/>
      <c r="L300" s="29">
        <v>0</v>
      </c>
      <c r="M300" s="29">
        <v>0</v>
      </c>
      <c r="N300" s="29"/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/>
    </row>
    <row r="301" spans="1:37" s="7" customFormat="1" ht="24">
      <c r="A301" s="30" t="s">
        <v>9</v>
      </c>
      <c r="B301" s="31" t="s">
        <v>72</v>
      </c>
      <c r="C301" s="29">
        <f t="shared" si="141"/>
        <v>0</v>
      </c>
      <c r="D301" s="29">
        <f t="shared" si="141"/>
        <v>0</v>
      </c>
      <c r="E301" s="38"/>
      <c r="F301" s="29">
        <v>0</v>
      </c>
      <c r="G301" s="29">
        <v>0</v>
      </c>
      <c r="H301" s="42"/>
      <c r="I301" s="29">
        <v>0</v>
      </c>
      <c r="J301" s="29">
        <v>0</v>
      </c>
      <c r="K301" s="29"/>
      <c r="L301" s="29">
        <v>0</v>
      </c>
      <c r="M301" s="29">
        <v>0</v>
      </c>
      <c r="N301" s="29"/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/>
    </row>
    <row r="302" spans="1:37" s="7" customFormat="1" ht="36">
      <c r="A302" s="32" t="s">
        <v>10</v>
      </c>
      <c r="B302" s="31" t="s">
        <v>73</v>
      </c>
      <c r="C302" s="29">
        <f t="shared" si="141"/>
        <v>0</v>
      </c>
      <c r="D302" s="29">
        <f t="shared" si="141"/>
        <v>0</v>
      </c>
      <c r="E302" s="38"/>
      <c r="F302" s="42">
        <v>0</v>
      </c>
      <c r="G302" s="42">
        <v>0</v>
      </c>
      <c r="H302" s="42"/>
      <c r="I302" s="42">
        <v>0</v>
      </c>
      <c r="J302" s="42">
        <v>0</v>
      </c>
      <c r="K302" s="29"/>
      <c r="L302" s="42">
        <v>0</v>
      </c>
      <c r="M302" s="42">
        <v>0</v>
      </c>
      <c r="N302" s="29"/>
      <c r="O302" s="42">
        <v>0</v>
      </c>
      <c r="P302" s="42">
        <v>0</v>
      </c>
      <c r="Q302" s="29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29">
        <v>0</v>
      </c>
      <c r="Y302" s="42">
        <v>0</v>
      </c>
      <c r="Z302" s="42">
        <v>0</v>
      </c>
      <c r="AA302" s="42">
        <v>0</v>
      </c>
      <c r="AB302" s="42">
        <v>0</v>
      </c>
      <c r="AC302" s="29">
        <v>0</v>
      </c>
      <c r="AD302" s="42">
        <v>0</v>
      </c>
      <c r="AE302" s="42">
        <v>0</v>
      </c>
      <c r="AF302" s="42">
        <v>0</v>
      </c>
      <c r="AG302" s="42">
        <v>0</v>
      </c>
      <c r="AH302" s="29">
        <v>0</v>
      </c>
      <c r="AI302" s="42">
        <v>0</v>
      </c>
      <c r="AJ302" s="42">
        <v>0</v>
      </c>
      <c r="AK302" s="29"/>
    </row>
    <row r="303" spans="1:37" s="5" customFormat="1" ht="24">
      <c r="A303" s="30" t="s">
        <v>11</v>
      </c>
      <c r="B303" s="31" t="s">
        <v>74</v>
      </c>
      <c r="C303" s="29">
        <f t="shared" si="141"/>
        <v>0</v>
      </c>
      <c r="D303" s="29">
        <f t="shared" si="141"/>
        <v>0</v>
      </c>
      <c r="E303" s="38"/>
      <c r="F303" s="42">
        <v>0</v>
      </c>
      <c r="G303" s="42">
        <v>0</v>
      </c>
      <c r="H303" s="42"/>
      <c r="I303" s="42">
        <v>0</v>
      </c>
      <c r="J303" s="42">
        <v>0</v>
      </c>
      <c r="K303" s="29"/>
      <c r="L303" s="42">
        <v>0</v>
      </c>
      <c r="M303" s="42">
        <v>0</v>
      </c>
      <c r="N303" s="29"/>
      <c r="O303" s="42">
        <v>0</v>
      </c>
      <c r="P303" s="42">
        <v>0</v>
      </c>
      <c r="Q303" s="29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29">
        <v>0</v>
      </c>
      <c r="Y303" s="42">
        <v>0</v>
      </c>
      <c r="Z303" s="42">
        <v>0</v>
      </c>
      <c r="AA303" s="42">
        <v>0</v>
      </c>
      <c r="AB303" s="42">
        <v>0</v>
      </c>
      <c r="AC303" s="29">
        <v>0</v>
      </c>
      <c r="AD303" s="42">
        <v>0</v>
      </c>
      <c r="AE303" s="42">
        <v>0</v>
      </c>
      <c r="AF303" s="42">
        <v>0</v>
      </c>
      <c r="AG303" s="42">
        <v>0</v>
      </c>
      <c r="AH303" s="29">
        <v>0</v>
      </c>
      <c r="AI303" s="42">
        <v>0</v>
      </c>
      <c r="AJ303" s="42">
        <v>0</v>
      </c>
      <c r="AK303" s="29"/>
    </row>
    <row r="304" spans="1:37" ht="24">
      <c r="A304" s="30" t="s">
        <v>12</v>
      </c>
      <c r="B304" s="31" t="s">
        <v>75</v>
      </c>
      <c r="C304" s="29">
        <f t="shared" si="141"/>
        <v>0</v>
      </c>
      <c r="D304" s="29">
        <f t="shared" si="141"/>
        <v>0</v>
      </c>
      <c r="E304" s="38"/>
      <c r="F304" s="42">
        <v>0</v>
      </c>
      <c r="G304" s="42">
        <v>0</v>
      </c>
      <c r="H304" s="42"/>
      <c r="I304" s="42">
        <v>0</v>
      </c>
      <c r="J304" s="42">
        <v>0</v>
      </c>
      <c r="K304" s="29"/>
      <c r="L304" s="42">
        <v>0</v>
      </c>
      <c r="M304" s="42">
        <v>0</v>
      </c>
      <c r="N304" s="29"/>
      <c r="O304" s="42">
        <v>0</v>
      </c>
      <c r="P304" s="42">
        <v>0</v>
      </c>
      <c r="Q304" s="29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29">
        <v>0</v>
      </c>
      <c r="Y304" s="42">
        <v>0</v>
      </c>
      <c r="Z304" s="42">
        <v>0</v>
      </c>
      <c r="AA304" s="42">
        <v>0</v>
      </c>
      <c r="AB304" s="42">
        <v>0</v>
      </c>
      <c r="AC304" s="29">
        <v>0</v>
      </c>
      <c r="AD304" s="42">
        <v>0</v>
      </c>
      <c r="AE304" s="42">
        <v>0</v>
      </c>
      <c r="AF304" s="42">
        <v>0</v>
      </c>
      <c r="AG304" s="42">
        <v>0</v>
      </c>
      <c r="AH304" s="29">
        <v>0</v>
      </c>
      <c r="AI304" s="42">
        <v>0</v>
      </c>
      <c r="AJ304" s="42">
        <v>0</v>
      </c>
      <c r="AK304" s="29"/>
    </row>
    <row r="305" spans="1:37" ht="12">
      <c r="A305" s="30"/>
      <c r="B305" s="31"/>
      <c r="C305" s="33">
        <f>C306+C307+C308</f>
        <v>0</v>
      </c>
      <c r="D305" s="33">
        <f>D306+D307+D308</f>
        <v>0</v>
      </c>
      <c r="E305" s="38"/>
      <c r="F305" s="33">
        <f>F306+F307+F308</f>
        <v>0</v>
      </c>
      <c r="G305" s="33">
        <f>G306+G307+G308</f>
        <v>0</v>
      </c>
      <c r="H305" s="48"/>
      <c r="I305" s="33">
        <f>I306+I307+I308</f>
        <v>0</v>
      </c>
      <c r="J305" s="33">
        <f>J306+J307+J308</f>
        <v>0</v>
      </c>
      <c r="K305" s="33"/>
      <c r="L305" s="33">
        <f>L306+L307+L308</f>
        <v>0</v>
      </c>
      <c r="M305" s="33">
        <f>M306+M307+M308</f>
        <v>0</v>
      </c>
      <c r="N305" s="33"/>
      <c r="O305" s="33">
        <f>O306+O307+O308</f>
        <v>0</v>
      </c>
      <c r="P305" s="33">
        <f>P306+P307+P308</f>
        <v>0</v>
      </c>
      <c r="Q305" s="33"/>
      <c r="R305" s="33">
        <f aca="true" t="shared" si="142" ref="R305:W305">R306+R307+R308</f>
        <v>0</v>
      </c>
      <c r="S305" s="33">
        <f t="shared" si="142"/>
        <v>0</v>
      </c>
      <c r="T305" s="33">
        <f t="shared" si="142"/>
        <v>0</v>
      </c>
      <c r="U305" s="33">
        <f t="shared" si="142"/>
        <v>0</v>
      </c>
      <c r="V305" s="33">
        <f t="shared" si="142"/>
        <v>0</v>
      </c>
      <c r="W305" s="33">
        <f t="shared" si="142"/>
        <v>0</v>
      </c>
      <c r="X305" s="33"/>
      <c r="Y305" s="33">
        <f>Y306+Y307+Y308</f>
        <v>0</v>
      </c>
      <c r="Z305" s="33">
        <f>Z306+Z307+Z308</f>
        <v>0</v>
      </c>
      <c r="AA305" s="33">
        <f>AA306+AA307+AA308</f>
        <v>0</v>
      </c>
      <c r="AB305" s="33">
        <f>AB306+AB307+AB308</f>
        <v>0</v>
      </c>
      <c r="AC305" s="33"/>
      <c r="AD305" s="33">
        <f>AD306+AD307+AD308</f>
        <v>0</v>
      </c>
      <c r="AE305" s="33">
        <f>AE306+AE307+AE308</f>
        <v>0</v>
      </c>
      <c r="AF305" s="33">
        <f>AF306+AF307+AF308</f>
        <v>0</v>
      </c>
      <c r="AG305" s="33">
        <f>AG306+AG307+AG308</f>
        <v>0</v>
      </c>
      <c r="AH305" s="33"/>
      <c r="AI305" s="33">
        <f>AI306+AI307+AI308</f>
        <v>0</v>
      </c>
      <c r="AJ305" s="33">
        <f>AJ306+AJ307+AJ308</f>
        <v>0</v>
      </c>
      <c r="AK305" s="33">
        <v>0</v>
      </c>
    </row>
    <row r="306" spans="1:37" ht="24">
      <c r="A306" s="34" t="s">
        <v>13</v>
      </c>
      <c r="B306" s="31" t="s">
        <v>76</v>
      </c>
      <c r="C306" s="29">
        <f aca="true" t="shared" si="143" ref="C306:D308">F306+I306+L306+O306+R306+T306+V306+Y306+AA306+AD306+AF306+AI306</f>
        <v>0</v>
      </c>
      <c r="D306" s="29">
        <f t="shared" si="143"/>
        <v>0</v>
      </c>
      <c r="E306" s="38"/>
      <c r="F306" s="23">
        <v>0</v>
      </c>
      <c r="G306" s="23">
        <v>0</v>
      </c>
      <c r="H306" s="43"/>
      <c r="I306" s="23">
        <v>0</v>
      </c>
      <c r="J306" s="23">
        <v>0</v>
      </c>
      <c r="K306" s="23"/>
      <c r="L306" s="23">
        <v>0</v>
      </c>
      <c r="M306" s="23">
        <v>0</v>
      </c>
      <c r="N306" s="23"/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</row>
    <row r="307" spans="1:37" s="6" customFormat="1" ht="24">
      <c r="A307" s="25" t="s">
        <v>14</v>
      </c>
      <c r="B307" s="31" t="s">
        <v>77</v>
      </c>
      <c r="C307" s="29">
        <f t="shared" si="143"/>
        <v>0</v>
      </c>
      <c r="D307" s="29">
        <f t="shared" si="143"/>
        <v>0</v>
      </c>
      <c r="E307" s="38"/>
      <c r="F307" s="23">
        <v>0</v>
      </c>
      <c r="G307" s="23">
        <v>0</v>
      </c>
      <c r="H307" s="43"/>
      <c r="I307" s="23">
        <v>0</v>
      </c>
      <c r="J307" s="23">
        <v>0</v>
      </c>
      <c r="K307" s="23"/>
      <c r="L307" s="23">
        <v>0</v>
      </c>
      <c r="M307" s="23">
        <v>0</v>
      </c>
      <c r="N307" s="23"/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/>
    </row>
    <row r="308" spans="1:37" s="2" customFormat="1" ht="12">
      <c r="A308" s="21" t="s">
        <v>42</v>
      </c>
      <c r="B308" s="31" t="s">
        <v>78</v>
      </c>
      <c r="C308" s="29">
        <f t="shared" si="143"/>
        <v>0</v>
      </c>
      <c r="D308" s="29">
        <f t="shared" si="143"/>
        <v>0</v>
      </c>
      <c r="E308" s="38"/>
      <c r="F308" s="23">
        <v>0</v>
      </c>
      <c r="G308" s="23">
        <v>0</v>
      </c>
      <c r="H308" s="43"/>
      <c r="I308" s="23">
        <v>0</v>
      </c>
      <c r="J308" s="23">
        <v>0</v>
      </c>
      <c r="K308" s="23"/>
      <c r="L308" s="23">
        <v>0</v>
      </c>
      <c r="M308" s="23">
        <v>0</v>
      </c>
      <c r="N308" s="23"/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/>
    </row>
    <row r="309" spans="1:37" s="1" customFormat="1" ht="12">
      <c r="A309" s="24"/>
      <c r="B309" s="22"/>
      <c r="C309" s="23"/>
      <c r="D309" s="29"/>
      <c r="E309" s="39"/>
      <c r="F309" s="29">
        <v>0</v>
      </c>
      <c r="G309" s="29">
        <v>0</v>
      </c>
      <c r="H309" s="42"/>
      <c r="I309" s="29">
        <v>0</v>
      </c>
      <c r="J309" s="29">
        <v>0</v>
      </c>
      <c r="K309" s="29"/>
      <c r="L309" s="29">
        <v>0</v>
      </c>
      <c r="M309" s="29">
        <v>0</v>
      </c>
      <c r="N309" s="29"/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/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/>
      <c r="AI309" s="29">
        <v>0</v>
      </c>
      <c r="AJ309" s="29">
        <v>0</v>
      </c>
      <c r="AK309" s="29">
        <v>0</v>
      </c>
    </row>
    <row r="310" spans="1:37" s="3" customFormat="1" ht="12">
      <c r="A310" s="21" t="s">
        <v>15</v>
      </c>
      <c r="B310" s="22" t="s">
        <v>16</v>
      </c>
      <c r="C310" s="29">
        <f>F310+I310+L310+O310+R310+T310+V310+Y310+AA310+AD310+AF310+AI310</f>
        <v>0</v>
      </c>
      <c r="D310" s="29">
        <f>G310+J310+M310+P310+S310+U310+W310+Z310+AB310+AE310+AG310+AJ310</f>
        <v>0</v>
      </c>
      <c r="E310" s="38">
        <f>H310+K310+N310+Q310+X310+AC310+AH310+AK310</f>
        <v>0</v>
      </c>
      <c r="F310" s="23">
        <v>0</v>
      </c>
      <c r="G310" s="23">
        <v>0</v>
      </c>
      <c r="H310" s="4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</row>
    <row r="311" spans="1:37" s="3" customFormat="1" ht="12">
      <c r="A311" s="21"/>
      <c r="B311" s="22"/>
      <c r="C311" s="23"/>
      <c r="D311" s="23"/>
      <c r="E311" s="39"/>
      <c r="F311" s="23">
        <v>0</v>
      </c>
      <c r="G311" s="23">
        <v>0</v>
      </c>
      <c r="H311" s="43"/>
      <c r="I311" s="23">
        <v>0</v>
      </c>
      <c r="J311" s="23">
        <v>0</v>
      </c>
      <c r="K311" s="23"/>
      <c r="L311" s="23">
        <v>0</v>
      </c>
      <c r="M311" s="23">
        <v>0</v>
      </c>
      <c r="N311" s="23"/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/>
      <c r="Y311" s="23">
        <v>0</v>
      </c>
      <c r="Z311" s="23">
        <v>0</v>
      </c>
      <c r="AA311" s="23">
        <v>0</v>
      </c>
      <c r="AB311" s="23">
        <v>0</v>
      </c>
      <c r="AC311" s="23"/>
      <c r="AD311" s="23">
        <v>0</v>
      </c>
      <c r="AE311" s="23">
        <v>0</v>
      </c>
      <c r="AF311" s="23">
        <v>0</v>
      </c>
      <c r="AG311" s="23">
        <v>0</v>
      </c>
      <c r="AH311" s="23"/>
      <c r="AI311" s="23">
        <v>0</v>
      </c>
      <c r="AJ311" s="23">
        <v>0</v>
      </c>
      <c r="AK311" s="23"/>
    </row>
    <row r="312" spans="1:37" s="3" customFormat="1" ht="24">
      <c r="A312" s="35" t="s">
        <v>53</v>
      </c>
      <c r="B312" s="22" t="s">
        <v>54</v>
      </c>
      <c r="C312" s="29">
        <f aca="true" t="shared" si="144" ref="C312:D316">F312+I312+L312+O312+R312+T312+V312+Y312+AA312+AD312+AF312+AI312</f>
        <v>0</v>
      </c>
      <c r="D312" s="29">
        <f t="shared" si="144"/>
        <v>0</v>
      </c>
      <c r="E312" s="38"/>
      <c r="F312" s="23">
        <v>0</v>
      </c>
      <c r="G312" s="23">
        <v>0</v>
      </c>
      <c r="H312" s="43"/>
      <c r="I312" s="23">
        <v>0</v>
      </c>
      <c r="J312" s="23">
        <v>0</v>
      </c>
      <c r="K312" s="23"/>
      <c r="L312" s="23">
        <v>0</v>
      </c>
      <c r="M312" s="23">
        <v>0</v>
      </c>
      <c r="N312" s="23"/>
      <c r="O312" s="23">
        <v>0</v>
      </c>
      <c r="P312" s="23">
        <v>0</v>
      </c>
      <c r="Q312" s="23"/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/>
    </row>
    <row r="313" spans="1:37" s="3" customFormat="1" ht="12">
      <c r="A313" s="21"/>
      <c r="B313" s="22"/>
      <c r="C313" s="29">
        <f t="shared" si="144"/>
        <v>0</v>
      </c>
      <c r="D313" s="29">
        <f t="shared" si="144"/>
        <v>0</v>
      </c>
      <c r="E313" s="38"/>
      <c r="F313" s="23">
        <v>0</v>
      </c>
      <c r="G313" s="23">
        <v>0</v>
      </c>
      <c r="H313" s="43"/>
      <c r="I313" s="23">
        <v>0</v>
      </c>
      <c r="J313" s="23">
        <v>0</v>
      </c>
      <c r="K313" s="23"/>
      <c r="L313" s="23">
        <v>0</v>
      </c>
      <c r="M313" s="23">
        <v>0</v>
      </c>
      <c r="N313" s="23"/>
      <c r="O313" s="23">
        <v>0</v>
      </c>
      <c r="P313" s="23">
        <v>0</v>
      </c>
      <c r="Q313" s="23"/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/>
      <c r="Y313" s="23">
        <v>0</v>
      </c>
      <c r="Z313" s="23">
        <v>0</v>
      </c>
      <c r="AA313" s="23">
        <v>0</v>
      </c>
      <c r="AB313" s="23">
        <v>0</v>
      </c>
      <c r="AC313" s="23"/>
      <c r="AD313" s="23">
        <v>0</v>
      </c>
      <c r="AE313" s="23">
        <v>0</v>
      </c>
      <c r="AF313" s="23">
        <v>0</v>
      </c>
      <c r="AG313" s="23">
        <v>0</v>
      </c>
      <c r="AH313" s="23"/>
      <c r="AI313" s="23">
        <v>0</v>
      </c>
      <c r="AJ313" s="23">
        <v>0</v>
      </c>
      <c r="AK313" s="23"/>
    </row>
    <row r="314" spans="1:37" ht="48">
      <c r="A314" s="35" t="s">
        <v>79</v>
      </c>
      <c r="B314" s="64" t="s">
        <v>80</v>
      </c>
      <c r="C314" s="29">
        <f t="shared" si="144"/>
        <v>0</v>
      </c>
      <c r="D314" s="29">
        <f t="shared" si="144"/>
        <v>0</v>
      </c>
      <c r="E314" s="38"/>
      <c r="F314" s="23">
        <v>0</v>
      </c>
      <c r="G314" s="23">
        <v>0</v>
      </c>
      <c r="H314" s="43"/>
      <c r="I314" s="23">
        <v>0</v>
      </c>
      <c r="J314" s="23">
        <v>0</v>
      </c>
      <c r="K314" s="23"/>
      <c r="L314" s="23">
        <v>0</v>
      </c>
      <c r="M314" s="23">
        <v>0</v>
      </c>
      <c r="N314" s="23"/>
      <c r="O314" s="23">
        <v>0</v>
      </c>
      <c r="P314" s="23">
        <v>0</v>
      </c>
      <c r="Q314" s="23"/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/>
    </row>
    <row r="315" spans="1:37" ht="12">
      <c r="A315" s="21" t="s">
        <v>69</v>
      </c>
      <c r="B315" s="22" t="s">
        <v>70</v>
      </c>
      <c r="C315" s="29">
        <f t="shared" si="144"/>
        <v>0</v>
      </c>
      <c r="D315" s="29">
        <f t="shared" si="144"/>
        <v>0</v>
      </c>
      <c r="E315" s="38"/>
      <c r="F315" s="23">
        <v>0</v>
      </c>
      <c r="G315" s="23">
        <v>0</v>
      </c>
      <c r="H315" s="43"/>
      <c r="I315" s="23">
        <v>0</v>
      </c>
      <c r="J315" s="23">
        <v>0</v>
      </c>
      <c r="K315" s="23"/>
      <c r="L315" s="23">
        <v>0</v>
      </c>
      <c r="M315" s="23">
        <v>0</v>
      </c>
      <c r="N315" s="23"/>
      <c r="O315" s="23">
        <v>0</v>
      </c>
      <c r="P315" s="23">
        <v>0</v>
      </c>
      <c r="Q315" s="23"/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/>
    </row>
    <row r="316" spans="1:37" ht="36">
      <c r="A316" s="35" t="s">
        <v>61</v>
      </c>
      <c r="B316" s="22" t="s">
        <v>60</v>
      </c>
      <c r="C316" s="29">
        <f t="shared" si="144"/>
        <v>0</v>
      </c>
      <c r="D316" s="29">
        <f t="shared" si="144"/>
        <v>0</v>
      </c>
      <c r="E316" s="38"/>
      <c r="F316" s="23">
        <v>0</v>
      </c>
      <c r="G316" s="23">
        <v>0</v>
      </c>
      <c r="H316" s="43"/>
      <c r="I316" s="23">
        <v>0</v>
      </c>
      <c r="J316" s="23">
        <v>0</v>
      </c>
      <c r="K316" s="23"/>
      <c r="L316" s="23">
        <v>0</v>
      </c>
      <c r="M316" s="23">
        <v>0</v>
      </c>
      <c r="N316" s="23"/>
      <c r="O316" s="23">
        <v>0</v>
      </c>
      <c r="P316" s="23">
        <v>0</v>
      </c>
      <c r="Q316" s="23"/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/>
    </row>
    <row r="317" spans="1:37" ht="12">
      <c r="A317" s="21"/>
      <c r="B317" s="22"/>
      <c r="C317" s="23"/>
      <c r="D317" s="23"/>
      <c r="E317" s="38"/>
      <c r="F317" s="23">
        <v>0</v>
      </c>
      <c r="G317" s="23">
        <v>0</v>
      </c>
      <c r="H317" s="43"/>
      <c r="I317" s="23">
        <v>0</v>
      </c>
      <c r="J317" s="23">
        <v>0</v>
      </c>
      <c r="K317" s="23"/>
      <c r="L317" s="23">
        <v>0</v>
      </c>
      <c r="M317" s="23">
        <v>0</v>
      </c>
      <c r="N317" s="23"/>
      <c r="O317" s="23">
        <v>0</v>
      </c>
      <c r="P317" s="23">
        <v>0</v>
      </c>
      <c r="Q317" s="23"/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/>
    </row>
    <row r="318" spans="1:37" ht="12">
      <c r="A318" s="21" t="s">
        <v>55</v>
      </c>
      <c r="B318" s="22" t="s">
        <v>17</v>
      </c>
      <c r="C318" s="29">
        <f>F318+I318+L318+O318+R318+T318+V318+Y318+AA318+AD318+AF318+AI318</f>
        <v>0</v>
      </c>
      <c r="D318" s="29">
        <f>G318+J318+M318+P318+S318+U318+W318+Z318+AB318+AE318+AG318+AJ318</f>
        <v>0</v>
      </c>
      <c r="E318" s="38"/>
      <c r="F318" s="23">
        <v>0</v>
      </c>
      <c r="G318" s="23">
        <v>0</v>
      </c>
      <c r="H318" s="43"/>
      <c r="I318" s="23">
        <v>0</v>
      </c>
      <c r="J318" s="23">
        <v>0</v>
      </c>
      <c r="K318" s="23"/>
      <c r="L318" s="23">
        <v>0</v>
      </c>
      <c r="M318" s="23">
        <v>0</v>
      </c>
      <c r="N318" s="23"/>
      <c r="O318" s="23">
        <v>0</v>
      </c>
      <c r="P318" s="23">
        <v>0</v>
      </c>
      <c r="Q318" s="23"/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/>
    </row>
    <row r="319" spans="1:37" s="3" customFormat="1" ht="12">
      <c r="A319" s="24"/>
      <c r="B319" s="31"/>
      <c r="C319" s="23"/>
      <c r="D319" s="29"/>
      <c r="E319" s="39"/>
      <c r="F319" s="29"/>
      <c r="G319" s="29"/>
      <c r="H319" s="42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</row>
    <row r="320" spans="1:37" ht="12">
      <c r="A320" s="21" t="s">
        <v>18</v>
      </c>
      <c r="B320" s="22" t="s">
        <v>19</v>
      </c>
      <c r="C320" s="29">
        <f>F320+I320+L320+O320+R320+T320+V320+Y320+AA320+AD320+AF320+AI320</f>
        <v>0</v>
      </c>
      <c r="D320" s="29">
        <f>G320+J320+M320+P320+S320+U320+W320+Z320+AB320+AE320+AG320+AJ320</f>
        <v>0</v>
      </c>
      <c r="E320" s="38"/>
      <c r="F320" s="23">
        <v>0</v>
      </c>
      <c r="G320" s="23">
        <v>0</v>
      </c>
      <c r="H320" s="43"/>
      <c r="I320" s="23">
        <v>0</v>
      </c>
      <c r="J320" s="23">
        <v>0</v>
      </c>
      <c r="K320" s="23"/>
      <c r="L320" s="23">
        <v>0</v>
      </c>
      <c r="M320" s="23">
        <v>0</v>
      </c>
      <c r="N320" s="23"/>
      <c r="O320" s="23">
        <v>0</v>
      </c>
      <c r="P320" s="23">
        <v>0</v>
      </c>
      <c r="Q320" s="23"/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/>
    </row>
    <row r="321" spans="1:37" ht="12">
      <c r="A321" s="21"/>
      <c r="B321" s="22"/>
      <c r="C321" s="23"/>
      <c r="D321" s="23"/>
      <c r="E321" s="39"/>
      <c r="F321" s="23"/>
      <c r="G321" s="23"/>
      <c r="H321" s="4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2">
      <c r="A322" s="21" t="s">
        <v>20</v>
      </c>
      <c r="B322" s="22" t="s">
        <v>21</v>
      </c>
      <c r="C322" s="23">
        <f>C323+C324+C325+C326+C327+C328+C329</f>
        <v>0</v>
      </c>
      <c r="D322" s="23">
        <f>D323+D324+D325+D326+D327+D328+D329</f>
        <v>0</v>
      </c>
      <c r="E322" s="38"/>
      <c r="F322" s="23">
        <f>F323+F324+F325+F326+F327+F328+F329</f>
        <v>0</v>
      </c>
      <c r="G322" s="23">
        <f>G323+G324+G325+G326+G327+G328+G329</f>
        <v>0</v>
      </c>
      <c r="H322" s="43"/>
      <c r="I322" s="23">
        <f aca="true" t="shared" si="145" ref="I322:AG322">I323+I324+I325+I326+I327+I328+I329</f>
        <v>0</v>
      </c>
      <c r="J322" s="23">
        <f t="shared" si="145"/>
        <v>0</v>
      </c>
      <c r="K322" s="23"/>
      <c r="L322" s="23">
        <f t="shared" si="145"/>
        <v>0</v>
      </c>
      <c r="M322" s="23">
        <f t="shared" si="145"/>
        <v>0</v>
      </c>
      <c r="N322" s="23"/>
      <c r="O322" s="23">
        <f t="shared" si="145"/>
        <v>0</v>
      </c>
      <c r="P322" s="23">
        <f t="shared" si="145"/>
        <v>0</v>
      </c>
      <c r="Q322" s="23"/>
      <c r="R322" s="23">
        <f t="shared" si="145"/>
        <v>0</v>
      </c>
      <c r="S322" s="23">
        <f t="shared" si="145"/>
        <v>0</v>
      </c>
      <c r="T322" s="23">
        <f t="shared" si="145"/>
        <v>0</v>
      </c>
      <c r="U322" s="23">
        <f t="shared" si="145"/>
        <v>0</v>
      </c>
      <c r="V322" s="23">
        <f t="shared" si="145"/>
        <v>0</v>
      </c>
      <c r="W322" s="23">
        <f t="shared" si="145"/>
        <v>0</v>
      </c>
      <c r="X322" s="23"/>
      <c r="Y322" s="23">
        <f t="shared" si="145"/>
        <v>0</v>
      </c>
      <c r="Z322" s="23">
        <f t="shared" si="145"/>
        <v>0</v>
      </c>
      <c r="AA322" s="23">
        <f t="shared" si="145"/>
        <v>0</v>
      </c>
      <c r="AB322" s="23">
        <f t="shared" si="145"/>
        <v>0</v>
      </c>
      <c r="AC322" s="23"/>
      <c r="AD322" s="23">
        <f t="shared" si="145"/>
        <v>0</v>
      </c>
      <c r="AE322" s="23">
        <f t="shared" si="145"/>
        <v>0</v>
      </c>
      <c r="AF322" s="23">
        <f t="shared" si="145"/>
        <v>0</v>
      </c>
      <c r="AG322" s="23">
        <f t="shared" si="145"/>
        <v>0</v>
      </c>
      <c r="AH322" s="23"/>
      <c r="AI322" s="23">
        <f>AI323+AI324+AI325+AI326+AI327+AI328+AI329</f>
        <v>0</v>
      </c>
      <c r="AJ322" s="23">
        <f>AJ323+AJ324+AJ325+AJ326+AJ327+AJ328+AJ329</f>
        <v>0</v>
      </c>
      <c r="AK322" s="23"/>
    </row>
    <row r="323" spans="1:37" ht="12">
      <c r="A323" s="24" t="s">
        <v>22</v>
      </c>
      <c r="B323" s="31" t="s">
        <v>81</v>
      </c>
      <c r="C323" s="29">
        <f aca="true" t="shared" si="146" ref="C323:D329">F323+I323+L323+O323+R323+T323+V323+Y323+AA323+AD323+AF323+AI323</f>
        <v>0</v>
      </c>
      <c r="D323" s="29">
        <f t="shared" si="146"/>
        <v>0</v>
      </c>
      <c r="E323" s="38">
        <f>H323+K323+N323+Q323+X323+AC323+AH323+AK323</f>
        <v>0</v>
      </c>
      <c r="F323" s="29">
        <v>0</v>
      </c>
      <c r="G323" s="29">
        <v>0</v>
      </c>
      <c r="H323" s="42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</row>
    <row r="324" spans="1:37" ht="12">
      <c r="A324" s="24" t="s">
        <v>23</v>
      </c>
      <c r="B324" s="31" t="s">
        <v>82</v>
      </c>
      <c r="C324" s="29">
        <f t="shared" si="146"/>
        <v>0</v>
      </c>
      <c r="D324" s="29">
        <f t="shared" si="146"/>
        <v>0</v>
      </c>
      <c r="E324" s="38"/>
      <c r="F324" s="29">
        <v>0</v>
      </c>
      <c r="G324" s="29">
        <v>0</v>
      </c>
      <c r="H324" s="42"/>
      <c r="I324" s="29">
        <v>0</v>
      </c>
      <c r="J324" s="29">
        <v>0</v>
      </c>
      <c r="K324" s="29"/>
      <c r="L324" s="29">
        <v>0</v>
      </c>
      <c r="M324" s="29">
        <v>0</v>
      </c>
      <c r="N324" s="29"/>
      <c r="O324" s="29">
        <v>0</v>
      </c>
      <c r="P324" s="29">
        <v>0</v>
      </c>
      <c r="Q324" s="29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/>
    </row>
    <row r="325" spans="1:37" s="3" customFormat="1" ht="36">
      <c r="A325" s="30" t="s">
        <v>24</v>
      </c>
      <c r="B325" s="31" t="s">
        <v>83</v>
      </c>
      <c r="C325" s="29">
        <f t="shared" si="146"/>
        <v>0</v>
      </c>
      <c r="D325" s="29">
        <f t="shared" si="146"/>
        <v>0</v>
      </c>
      <c r="E325" s="38"/>
      <c r="F325" s="29">
        <v>0</v>
      </c>
      <c r="G325" s="29">
        <v>0</v>
      </c>
      <c r="H325" s="42"/>
      <c r="I325" s="29">
        <v>0</v>
      </c>
      <c r="J325" s="29">
        <v>0</v>
      </c>
      <c r="K325" s="29"/>
      <c r="L325" s="29">
        <v>0</v>
      </c>
      <c r="M325" s="29">
        <v>0</v>
      </c>
      <c r="N325" s="29"/>
      <c r="O325" s="29">
        <v>0</v>
      </c>
      <c r="P325" s="29">
        <v>0</v>
      </c>
      <c r="Q325" s="29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/>
    </row>
    <row r="326" spans="1:37" s="3" customFormat="1" ht="12">
      <c r="A326" s="24" t="s">
        <v>25</v>
      </c>
      <c r="B326" s="31" t="s">
        <v>84</v>
      </c>
      <c r="C326" s="29">
        <f t="shared" si="146"/>
        <v>0</v>
      </c>
      <c r="D326" s="29">
        <f t="shared" si="146"/>
        <v>0</v>
      </c>
      <c r="E326" s="38"/>
      <c r="F326" s="29">
        <v>0</v>
      </c>
      <c r="G326" s="29">
        <v>0</v>
      </c>
      <c r="H326" s="42"/>
      <c r="I326" s="29">
        <v>0</v>
      </c>
      <c r="J326" s="29">
        <v>0</v>
      </c>
      <c r="K326" s="29"/>
      <c r="L326" s="29">
        <v>0</v>
      </c>
      <c r="M326" s="29">
        <v>0</v>
      </c>
      <c r="N326" s="29"/>
      <c r="O326" s="29">
        <v>0</v>
      </c>
      <c r="P326" s="29">
        <v>0</v>
      </c>
      <c r="Q326" s="29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/>
    </row>
    <row r="327" spans="1:37" s="3" customFormat="1" ht="12">
      <c r="A327" s="24" t="s">
        <v>26</v>
      </c>
      <c r="B327" s="31" t="s">
        <v>85</v>
      </c>
      <c r="C327" s="29">
        <f t="shared" si="146"/>
        <v>0</v>
      </c>
      <c r="D327" s="29">
        <f t="shared" si="146"/>
        <v>0</v>
      </c>
      <c r="E327" s="38"/>
      <c r="F327" s="29">
        <v>0</v>
      </c>
      <c r="G327" s="29">
        <v>0</v>
      </c>
      <c r="H327" s="42"/>
      <c r="I327" s="29">
        <v>0</v>
      </c>
      <c r="J327" s="29">
        <v>0</v>
      </c>
      <c r="K327" s="29"/>
      <c r="L327" s="29">
        <v>0</v>
      </c>
      <c r="M327" s="29">
        <v>0</v>
      </c>
      <c r="N327" s="29"/>
      <c r="O327" s="29">
        <v>0</v>
      </c>
      <c r="P327" s="29">
        <v>0</v>
      </c>
      <c r="Q327" s="29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/>
    </row>
    <row r="328" spans="1:37" ht="12">
      <c r="A328" s="24" t="s">
        <v>27</v>
      </c>
      <c r="B328" s="31" t="s">
        <v>86</v>
      </c>
      <c r="C328" s="29">
        <f t="shared" si="146"/>
        <v>0</v>
      </c>
      <c r="D328" s="29">
        <f t="shared" si="146"/>
        <v>0</v>
      </c>
      <c r="E328" s="38"/>
      <c r="F328" s="29">
        <v>0</v>
      </c>
      <c r="G328" s="29">
        <v>0</v>
      </c>
      <c r="H328" s="42"/>
      <c r="I328" s="29">
        <v>0</v>
      </c>
      <c r="J328" s="29">
        <v>0</v>
      </c>
      <c r="K328" s="29"/>
      <c r="L328" s="29">
        <v>0</v>
      </c>
      <c r="M328" s="29">
        <v>0</v>
      </c>
      <c r="N328" s="29"/>
      <c r="O328" s="29">
        <v>0</v>
      </c>
      <c r="P328" s="29">
        <v>0</v>
      </c>
      <c r="Q328" s="29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/>
    </row>
    <row r="329" spans="1:37" s="3" customFormat="1" ht="12">
      <c r="A329" s="24" t="s">
        <v>28</v>
      </c>
      <c r="B329" s="31" t="s">
        <v>87</v>
      </c>
      <c r="C329" s="29">
        <f t="shared" si="146"/>
        <v>0</v>
      </c>
      <c r="D329" s="29">
        <f t="shared" si="146"/>
        <v>0</v>
      </c>
      <c r="E329" s="38"/>
      <c r="F329" s="29">
        <v>0</v>
      </c>
      <c r="G329" s="29">
        <v>0</v>
      </c>
      <c r="H329" s="42"/>
      <c r="I329" s="29">
        <v>0</v>
      </c>
      <c r="J329" s="29">
        <v>0</v>
      </c>
      <c r="K329" s="29"/>
      <c r="L329" s="29">
        <v>0</v>
      </c>
      <c r="M329" s="29">
        <v>0</v>
      </c>
      <c r="N329" s="29"/>
      <c r="O329" s="29">
        <v>0</v>
      </c>
      <c r="P329" s="29">
        <v>0</v>
      </c>
      <c r="Q329" s="29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/>
    </row>
    <row r="330" spans="1:37" s="3" customFormat="1" ht="12">
      <c r="A330" s="24"/>
      <c r="B330" s="31"/>
      <c r="C330" s="23"/>
      <c r="D330" s="29"/>
      <c r="E330" s="38"/>
      <c r="F330" s="29"/>
      <c r="G330" s="29"/>
      <c r="H330" s="42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</row>
    <row r="331" spans="1:37" ht="12">
      <c r="A331" s="21" t="s">
        <v>29</v>
      </c>
      <c r="B331" s="22" t="s">
        <v>30</v>
      </c>
      <c r="C331" s="23">
        <f>C332+C333</f>
        <v>0</v>
      </c>
      <c r="D331" s="23">
        <f>D332+D333</f>
        <v>0</v>
      </c>
      <c r="E331" s="38"/>
      <c r="F331" s="23">
        <f>F332+F333</f>
        <v>0</v>
      </c>
      <c r="G331" s="23">
        <f>G332+G333</f>
        <v>0</v>
      </c>
      <c r="H331" s="23"/>
      <c r="I331" s="23">
        <f aca="true" t="shared" si="147" ref="I331:W331">I332+I333</f>
        <v>0</v>
      </c>
      <c r="J331" s="23">
        <f t="shared" si="147"/>
        <v>0</v>
      </c>
      <c r="K331" s="23"/>
      <c r="L331" s="23">
        <f t="shared" si="147"/>
        <v>0</v>
      </c>
      <c r="M331" s="23">
        <f t="shared" si="147"/>
        <v>0</v>
      </c>
      <c r="N331" s="23"/>
      <c r="O331" s="23">
        <f t="shared" si="147"/>
        <v>0</v>
      </c>
      <c r="P331" s="23">
        <f t="shared" si="147"/>
        <v>0</v>
      </c>
      <c r="Q331" s="23"/>
      <c r="R331" s="23">
        <f t="shared" si="147"/>
        <v>0</v>
      </c>
      <c r="S331" s="23">
        <f t="shared" si="147"/>
        <v>0</v>
      </c>
      <c r="T331" s="23">
        <f t="shared" si="147"/>
        <v>0</v>
      </c>
      <c r="U331" s="23">
        <f t="shared" si="147"/>
        <v>0</v>
      </c>
      <c r="V331" s="23">
        <f t="shared" si="147"/>
        <v>0</v>
      </c>
      <c r="W331" s="23">
        <f t="shared" si="147"/>
        <v>0</v>
      </c>
      <c r="X331" s="23"/>
      <c r="Y331" s="23">
        <f aca="true" t="shared" si="148" ref="Y331:AJ331">Y332+Y333</f>
        <v>0</v>
      </c>
      <c r="Z331" s="23">
        <f t="shared" si="148"/>
        <v>0</v>
      </c>
      <c r="AA331" s="23">
        <f t="shared" si="148"/>
        <v>0</v>
      </c>
      <c r="AB331" s="23">
        <f t="shared" si="148"/>
        <v>0</v>
      </c>
      <c r="AC331" s="23"/>
      <c r="AD331" s="23">
        <f t="shared" si="148"/>
        <v>0</v>
      </c>
      <c r="AE331" s="23">
        <f t="shared" si="148"/>
        <v>0</v>
      </c>
      <c r="AF331" s="23">
        <f t="shared" si="148"/>
        <v>0</v>
      </c>
      <c r="AG331" s="23">
        <f t="shared" si="148"/>
        <v>0</v>
      </c>
      <c r="AH331" s="23"/>
      <c r="AI331" s="23">
        <f t="shared" si="148"/>
        <v>0</v>
      </c>
      <c r="AJ331" s="23">
        <f t="shared" si="148"/>
        <v>0</v>
      </c>
      <c r="AK331" s="23"/>
    </row>
    <row r="332" spans="1:37" s="3" customFormat="1" ht="36">
      <c r="A332" s="68" t="s">
        <v>56</v>
      </c>
      <c r="B332" s="31" t="s">
        <v>88</v>
      </c>
      <c r="C332" s="29">
        <f>F332+I332+L332+O332+R332+T332+V332+Y332+AA332+AD332+AF332+AI332</f>
        <v>0</v>
      </c>
      <c r="D332" s="29">
        <f>G332+J332+M332+P332+S332+U332+W332+Z332+AB332+AE332+AG332+AJ332</f>
        <v>0</v>
      </c>
      <c r="E332" s="38">
        <f>H332+K332+N332+Q332+X332+AC332+AH332+AK332</f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</row>
    <row r="333" spans="1:37" s="3" customFormat="1" ht="12">
      <c r="A333" s="24" t="s">
        <v>31</v>
      </c>
      <c r="B333" s="31" t="s">
        <v>89</v>
      </c>
      <c r="C333" s="29">
        <f>F333+I333+L333+O333+R333+T333+V333+Y333+AA333+AD333+AF333+AI333</f>
        <v>0</v>
      </c>
      <c r="D333" s="29">
        <f>G333+J333+M333+P333+S333+U333+W333+Z333+AB333+AE333+AG333+AJ333</f>
        <v>0</v>
      </c>
      <c r="E333" s="38"/>
      <c r="F333" s="36">
        <v>0</v>
      </c>
      <c r="G333" s="36">
        <v>0</v>
      </c>
      <c r="H333" s="36"/>
      <c r="I333" s="36">
        <v>0</v>
      </c>
      <c r="J333" s="36">
        <v>0</v>
      </c>
      <c r="K333" s="36"/>
      <c r="L333" s="36">
        <v>0</v>
      </c>
      <c r="M333" s="36">
        <v>0</v>
      </c>
      <c r="N333" s="36"/>
      <c r="O333" s="36">
        <v>0</v>
      </c>
      <c r="P333" s="36">
        <v>0</v>
      </c>
      <c r="Q333" s="36"/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/>
    </row>
    <row r="334" spans="1:37" ht="12">
      <c r="A334" s="24"/>
      <c r="B334" s="31"/>
      <c r="C334" s="37"/>
      <c r="D334" s="36"/>
      <c r="E334" s="39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2">
      <c r="A335" s="21" t="s">
        <v>57</v>
      </c>
      <c r="B335" s="22" t="s">
        <v>32</v>
      </c>
      <c r="C335" s="29">
        <f>F335+I335+L335+O335+R335+T335+V335+Y335+AA335+AD335+AF335+AI335</f>
        <v>0</v>
      </c>
      <c r="D335" s="29">
        <f>G335+J335+M335+P335+S335+U335+W335+Z335+AB335+AE335+AG335+AJ335</f>
        <v>0</v>
      </c>
      <c r="E335" s="38"/>
      <c r="F335" s="37">
        <v>0</v>
      </c>
      <c r="G335" s="37">
        <v>0</v>
      </c>
      <c r="H335" s="37"/>
      <c r="I335" s="37">
        <v>0</v>
      </c>
      <c r="J335" s="37">
        <v>0</v>
      </c>
      <c r="K335" s="37"/>
      <c r="L335" s="37">
        <v>0</v>
      </c>
      <c r="M335" s="37">
        <v>0</v>
      </c>
      <c r="N335" s="37"/>
      <c r="O335" s="37">
        <v>0</v>
      </c>
      <c r="P335" s="37">
        <v>0</v>
      </c>
      <c r="Q335" s="37"/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7"/>
    </row>
    <row r="336" spans="1:37" ht="12">
      <c r="A336" s="21"/>
      <c r="B336" s="22"/>
      <c r="C336" s="37"/>
      <c r="D336" s="36"/>
      <c r="E336" s="39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2">
      <c r="A337" s="21" t="s">
        <v>35</v>
      </c>
      <c r="B337" s="22" t="s">
        <v>36</v>
      </c>
      <c r="C337" s="29">
        <f>F337+I337+L337+O337+R337+T337+V337+Y337+AA337+AD337+AF337+AI337</f>
        <v>0</v>
      </c>
      <c r="D337" s="29">
        <f>G337+J337+M337+P337+S337+U337+W337+Z337+AB337+AE337+AG337+AJ337</f>
        <v>0</v>
      </c>
      <c r="E337" s="38"/>
      <c r="F337" s="37">
        <v>0</v>
      </c>
      <c r="G337" s="37">
        <v>0</v>
      </c>
      <c r="H337" s="37"/>
      <c r="I337" s="37">
        <v>0</v>
      </c>
      <c r="J337" s="37">
        <v>0</v>
      </c>
      <c r="K337" s="37"/>
      <c r="L337" s="37">
        <v>0</v>
      </c>
      <c r="M337" s="37">
        <v>0</v>
      </c>
      <c r="N337" s="37"/>
      <c r="O337" s="37">
        <v>0</v>
      </c>
      <c r="P337" s="37">
        <v>0</v>
      </c>
      <c r="Q337" s="37"/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/>
    </row>
    <row r="338" spans="1:37" ht="12">
      <c r="A338" s="21"/>
      <c r="B338" s="22"/>
      <c r="C338" s="37"/>
      <c r="D338" s="37"/>
      <c r="E338" s="39"/>
      <c r="F338" s="37">
        <v>0</v>
      </c>
      <c r="G338" s="37">
        <v>0</v>
      </c>
      <c r="H338" s="37"/>
      <c r="I338" s="37">
        <v>0</v>
      </c>
      <c r="J338" s="37">
        <v>0</v>
      </c>
      <c r="K338" s="37"/>
      <c r="L338" s="37">
        <v>0</v>
      </c>
      <c r="M338" s="37">
        <v>0</v>
      </c>
      <c r="N338" s="37"/>
      <c r="O338" s="37">
        <v>0</v>
      </c>
      <c r="P338" s="37">
        <v>0</v>
      </c>
      <c r="Q338" s="37"/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/>
      <c r="Y338" s="37">
        <v>0</v>
      </c>
      <c r="Z338" s="37">
        <v>0</v>
      </c>
      <c r="AA338" s="37">
        <v>0</v>
      </c>
      <c r="AB338" s="37">
        <v>0</v>
      </c>
      <c r="AC338" s="37"/>
      <c r="AD338" s="37">
        <v>0</v>
      </c>
      <c r="AE338" s="37">
        <v>0</v>
      </c>
      <c r="AF338" s="37">
        <v>0</v>
      </c>
      <c r="AG338" s="37">
        <v>0</v>
      </c>
      <c r="AH338" s="37"/>
      <c r="AI338" s="37">
        <v>0</v>
      </c>
      <c r="AJ338" s="37">
        <v>0</v>
      </c>
      <c r="AK338" s="37"/>
    </row>
    <row r="339" spans="1:37" ht="12">
      <c r="A339" s="21" t="s">
        <v>33</v>
      </c>
      <c r="B339" s="22"/>
      <c r="C339" s="29">
        <f aca="true" t="shared" si="149" ref="C339:D342">F339+I339+L339+O339+R339+T339+V339+Y339+AA339+AD339+AF339+AI339</f>
        <v>0</v>
      </c>
      <c r="D339" s="29">
        <f t="shared" si="149"/>
        <v>0</v>
      </c>
      <c r="E339" s="38"/>
      <c r="F339" s="37">
        <f>F340+F341</f>
        <v>0</v>
      </c>
      <c r="G339" s="37">
        <f>G340+G341</f>
        <v>0</v>
      </c>
      <c r="H339" s="37"/>
      <c r="I339" s="37">
        <f>I340+I341</f>
        <v>0</v>
      </c>
      <c r="J339" s="37">
        <f>J340+J341</f>
        <v>0</v>
      </c>
      <c r="K339" s="37"/>
      <c r="L339" s="37">
        <f>L340+L341</f>
        <v>0</v>
      </c>
      <c r="M339" s="37">
        <f>M340+M341</f>
        <v>0</v>
      </c>
      <c r="N339" s="37"/>
      <c r="O339" s="37">
        <f>O340+O341</f>
        <v>0</v>
      </c>
      <c r="P339" s="37">
        <f>P340+P341</f>
        <v>0</v>
      </c>
      <c r="Q339" s="37"/>
      <c r="R339" s="37">
        <f aca="true" t="shared" si="150" ref="R339:W339">R340+R341</f>
        <v>0</v>
      </c>
      <c r="S339" s="37">
        <f t="shared" si="150"/>
        <v>0</v>
      </c>
      <c r="T339" s="37">
        <f t="shared" si="150"/>
        <v>0</v>
      </c>
      <c r="U339" s="37">
        <f t="shared" si="150"/>
        <v>0</v>
      </c>
      <c r="V339" s="37">
        <f t="shared" si="150"/>
        <v>0</v>
      </c>
      <c r="W339" s="37">
        <f t="shared" si="150"/>
        <v>0</v>
      </c>
      <c r="X339" s="37"/>
      <c r="Y339" s="37">
        <f>Y340+Y341</f>
        <v>0</v>
      </c>
      <c r="Z339" s="37">
        <f>Z340+Z341</f>
        <v>0</v>
      </c>
      <c r="AA339" s="37">
        <f>AA340+AA341</f>
        <v>0</v>
      </c>
      <c r="AB339" s="37">
        <f>AB340+AB341</f>
        <v>0</v>
      </c>
      <c r="AC339" s="37"/>
      <c r="AD339" s="37">
        <f>AD340+AD341</f>
        <v>0</v>
      </c>
      <c r="AE339" s="37">
        <f>AE340+AE341</f>
        <v>0</v>
      </c>
      <c r="AF339" s="37">
        <f>AF340+AF341</f>
        <v>0</v>
      </c>
      <c r="AG339" s="37">
        <f>AG340+AG341</f>
        <v>0</v>
      </c>
      <c r="AH339" s="37"/>
      <c r="AI339" s="37">
        <f>AI340+AI341</f>
        <v>0</v>
      </c>
      <c r="AJ339" s="37">
        <f>AJ340+AJ341</f>
        <v>0</v>
      </c>
      <c r="AK339" s="37"/>
    </row>
    <row r="340" spans="1:37" ht="12">
      <c r="A340" s="24" t="s">
        <v>58</v>
      </c>
      <c r="B340" s="22"/>
      <c r="C340" s="29">
        <f t="shared" si="149"/>
        <v>0</v>
      </c>
      <c r="D340" s="29">
        <f t="shared" si="149"/>
        <v>0</v>
      </c>
      <c r="E340" s="38"/>
      <c r="F340" s="36">
        <v>0</v>
      </c>
      <c r="G340" s="36">
        <v>0</v>
      </c>
      <c r="H340" s="36"/>
      <c r="I340" s="36">
        <v>0</v>
      </c>
      <c r="J340" s="36">
        <v>0</v>
      </c>
      <c r="K340" s="36"/>
      <c r="L340" s="36">
        <v>0</v>
      </c>
      <c r="M340" s="36">
        <v>0</v>
      </c>
      <c r="N340" s="36"/>
      <c r="O340" s="36">
        <v>0</v>
      </c>
      <c r="P340" s="36">
        <v>0</v>
      </c>
      <c r="Q340" s="36"/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/>
      <c r="Y340" s="36">
        <v>0</v>
      </c>
      <c r="Z340" s="36">
        <v>0</v>
      </c>
      <c r="AA340" s="36">
        <v>0</v>
      </c>
      <c r="AB340" s="36">
        <v>0</v>
      </c>
      <c r="AC340" s="36"/>
      <c r="AD340" s="36">
        <v>0</v>
      </c>
      <c r="AE340" s="36">
        <v>0</v>
      </c>
      <c r="AF340" s="36">
        <v>0</v>
      </c>
      <c r="AG340" s="36">
        <v>0</v>
      </c>
      <c r="AH340" s="36"/>
      <c r="AI340" s="36">
        <v>0</v>
      </c>
      <c r="AJ340" s="36">
        <v>0</v>
      </c>
      <c r="AK340" s="36"/>
    </row>
    <row r="341" spans="1:37" ht="12">
      <c r="A341" s="65" t="s">
        <v>59</v>
      </c>
      <c r="B341" s="66"/>
      <c r="C341" s="29">
        <f t="shared" si="149"/>
        <v>0</v>
      </c>
      <c r="D341" s="29">
        <f t="shared" si="149"/>
        <v>0</v>
      </c>
      <c r="E341" s="38"/>
      <c r="F341" s="44">
        <v>0</v>
      </c>
      <c r="G341" s="44">
        <v>0</v>
      </c>
      <c r="H341" s="36"/>
      <c r="I341" s="44">
        <v>0</v>
      </c>
      <c r="J341" s="44">
        <v>0</v>
      </c>
      <c r="K341" s="36"/>
      <c r="L341" s="44">
        <v>0</v>
      </c>
      <c r="M341" s="44">
        <v>0</v>
      </c>
      <c r="N341" s="36"/>
      <c r="O341" s="44">
        <v>0</v>
      </c>
      <c r="P341" s="44">
        <v>0</v>
      </c>
      <c r="Q341" s="36"/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36"/>
      <c r="Y341" s="44">
        <v>0</v>
      </c>
      <c r="Z341" s="44">
        <v>0</v>
      </c>
      <c r="AA341" s="44">
        <v>0</v>
      </c>
      <c r="AB341" s="44">
        <v>0</v>
      </c>
      <c r="AC341" s="36"/>
      <c r="AD341" s="44">
        <v>0</v>
      </c>
      <c r="AE341" s="44">
        <v>0</v>
      </c>
      <c r="AF341" s="44">
        <v>0</v>
      </c>
      <c r="AG341" s="44">
        <v>0</v>
      </c>
      <c r="AH341" s="36"/>
      <c r="AI341" s="44">
        <v>0</v>
      </c>
      <c r="AJ341" s="44">
        <v>0</v>
      </c>
      <c r="AK341" s="36"/>
    </row>
    <row r="342" spans="1:37" ht="12">
      <c r="A342" s="21" t="s">
        <v>34</v>
      </c>
      <c r="B342" s="22"/>
      <c r="C342" s="29">
        <f t="shared" si="149"/>
        <v>0</v>
      </c>
      <c r="D342" s="29">
        <f t="shared" si="149"/>
        <v>0</v>
      </c>
      <c r="E342" s="38"/>
      <c r="F342" s="36">
        <v>0</v>
      </c>
      <c r="G342" s="36">
        <v>0</v>
      </c>
      <c r="H342" s="36"/>
      <c r="I342" s="36">
        <v>0</v>
      </c>
      <c r="J342" s="36">
        <v>0</v>
      </c>
      <c r="K342" s="36"/>
      <c r="L342" s="36">
        <v>0</v>
      </c>
      <c r="M342" s="36">
        <v>0</v>
      </c>
      <c r="N342" s="36"/>
      <c r="O342" s="36">
        <v>0</v>
      </c>
      <c r="P342" s="36">
        <v>0</v>
      </c>
      <c r="Q342" s="36"/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/>
      <c r="Y342" s="36">
        <v>0</v>
      </c>
      <c r="Z342" s="36">
        <v>0</v>
      </c>
      <c r="AA342" s="36">
        <v>0</v>
      </c>
      <c r="AB342" s="36">
        <v>0</v>
      </c>
      <c r="AC342" s="36"/>
      <c r="AD342" s="36">
        <v>0</v>
      </c>
      <c r="AE342" s="36">
        <v>0</v>
      </c>
      <c r="AF342" s="36">
        <v>0</v>
      </c>
      <c r="AG342" s="36">
        <v>0</v>
      </c>
      <c r="AH342" s="36"/>
      <c r="AI342" s="36">
        <v>0</v>
      </c>
      <c r="AJ342" s="36">
        <v>0</v>
      </c>
      <c r="AK342" s="36"/>
    </row>
    <row r="343" spans="1:37" ht="36">
      <c r="A343" s="56" t="s">
        <v>50</v>
      </c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2">
      <c r="A344" s="10" t="s">
        <v>1</v>
      </c>
      <c r="B344" s="10" t="s">
        <v>2</v>
      </c>
      <c r="C344" s="9" t="s">
        <v>65</v>
      </c>
      <c r="D344" s="9" t="s">
        <v>65</v>
      </c>
      <c r="E344" s="50" t="s">
        <v>65</v>
      </c>
      <c r="F344" s="9">
        <v>106</v>
      </c>
      <c r="G344" s="9">
        <v>106</v>
      </c>
      <c r="H344" s="50">
        <v>106</v>
      </c>
      <c r="I344" s="9">
        <v>108</v>
      </c>
      <c r="J344" s="9">
        <v>108</v>
      </c>
      <c r="K344" s="50">
        <v>108</v>
      </c>
      <c r="L344" s="9">
        <v>116</v>
      </c>
      <c r="M344" s="9">
        <v>116</v>
      </c>
      <c r="N344" s="50">
        <v>116</v>
      </c>
      <c r="O344" s="9">
        <v>282</v>
      </c>
      <c r="P344" s="9">
        <v>282</v>
      </c>
      <c r="Q344" s="50">
        <v>282</v>
      </c>
      <c r="R344" s="9">
        <v>519</v>
      </c>
      <c r="S344" s="9">
        <v>519</v>
      </c>
      <c r="T344" s="9">
        <v>532</v>
      </c>
      <c r="U344" s="9">
        <v>532</v>
      </c>
      <c r="V344" s="9">
        <v>621</v>
      </c>
      <c r="W344" s="9">
        <v>621</v>
      </c>
      <c r="X344" s="50">
        <v>621</v>
      </c>
      <c r="Y344" s="9">
        <v>629</v>
      </c>
      <c r="Z344" s="9">
        <v>629</v>
      </c>
      <c r="AA344" s="9">
        <v>701</v>
      </c>
      <c r="AB344" s="9">
        <v>701</v>
      </c>
      <c r="AC344" s="50">
        <v>701</v>
      </c>
      <c r="AD344" s="9">
        <v>910</v>
      </c>
      <c r="AE344" s="9">
        <v>910</v>
      </c>
      <c r="AF344" s="9">
        <v>162</v>
      </c>
      <c r="AG344" s="9">
        <v>162</v>
      </c>
      <c r="AH344" s="50">
        <v>162</v>
      </c>
      <c r="AI344" s="9">
        <v>168</v>
      </c>
      <c r="AJ344" s="9">
        <v>168</v>
      </c>
      <c r="AK344" s="50">
        <v>168</v>
      </c>
    </row>
    <row r="345" spans="1:37" ht="24">
      <c r="A345" s="11"/>
      <c r="B345" s="11"/>
      <c r="C345" s="9" t="s">
        <v>63</v>
      </c>
      <c r="D345" s="9" t="s">
        <v>64</v>
      </c>
      <c r="E345" s="50" t="s">
        <v>62</v>
      </c>
      <c r="F345" s="9" t="s">
        <v>63</v>
      </c>
      <c r="G345" s="9" t="s">
        <v>64</v>
      </c>
      <c r="H345" s="50" t="s">
        <v>62</v>
      </c>
      <c r="I345" s="9" t="s">
        <v>63</v>
      </c>
      <c r="J345" s="9" t="s">
        <v>64</v>
      </c>
      <c r="K345" s="50" t="s">
        <v>62</v>
      </c>
      <c r="L345" s="9" t="s">
        <v>63</v>
      </c>
      <c r="M345" s="9" t="s">
        <v>64</v>
      </c>
      <c r="N345" s="50" t="s">
        <v>62</v>
      </c>
      <c r="O345" s="9" t="s">
        <v>63</v>
      </c>
      <c r="P345" s="9" t="s">
        <v>64</v>
      </c>
      <c r="Q345" s="50" t="s">
        <v>62</v>
      </c>
      <c r="R345" s="9" t="s">
        <v>63</v>
      </c>
      <c r="S345" s="9" t="s">
        <v>64</v>
      </c>
      <c r="T345" s="9" t="s">
        <v>63</v>
      </c>
      <c r="U345" s="9" t="s">
        <v>64</v>
      </c>
      <c r="V345" s="9" t="s">
        <v>63</v>
      </c>
      <c r="W345" s="9" t="s">
        <v>64</v>
      </c>
      <c r="X345" s="50" t="s">
        <v>62</v>
      </c>
      <c r="Y345" s="9" t="s">
        <v>63</v>
      </c>
      <c r="Z345" s="9" t="s">
        <v>64</v>
      </c>
      <c r="AA345" s="9" t="s">
        <v>63</v>
      </c>
      <c r="AB345" s="9" t="s">
        <v>64</v>
      </c>
      <c r="AC345" s="50" t="s">
        <v>62</v>
      </c>
      <c r="AD345" s="9" t="s">
        <v>63</v>
      </c>
      <c r="AE345" s="9" t="s">
        <v>64</v>
      </c>
      <c r="AF345" s="9" t="s">
        <v>63</v>
      </c>
      <c r="AG345" s="9" t="s">
        <v>64</v>
      </c>
      <c r="AH345" s="50" t="s">
        <v>62</v>
      </c>
      <c r="AI345" s="9" t="s">
        <v>63</v>
      </c>
      <c r="AJ345" s="9" t="s">
        <v>64</v>
      </c>
      <c r="AK345" s="50" t="s">
        <v>62</v>
      </c>
    </row>
    <row r="346" spans="1:37" ht="12">
      <c r="A346" s="21" t="s">
        <v>3</v>
      </c>
      <c r="B346" s="22"/>
      <c r="C346" s="23">
        <f>C347+C377+C379+C388+C392+C394</f>
        <v>599343</v>
      </c>
      <c r="D346" s="23">
        <f>D347+D377+D379+D388+D392+D394</f>
        <v>170719</v>
      </c>
      <c r="E346" s="50">
        <f>E347+E380+E389</f>
        <v>0</v>
      </c>
      <c r="F346" s="23">
        <f>F347+F377+F379+F388+F392+F394</f>
        <v>0</v>
      </c>
      <c r="G346" s="23">
        <f>G347+G377+G379+G388+G392+G394</f>
        <v>0</v>
      </c>
      <c r="H346" s="50">
        <f>H347+H380+H389</f>
        <v>0</v>
      </c>
      <c r="I346" s="23">
        <f>I347+I377+I379+I388+I392+I394</f>
        <v>0</v>
      </c>
      <c r="J346" s="23">
        <f>J347+J377+J379+J388+J392+J394</f>
        <v>0</v>
      </c>
      <c r="K346" s="50">
        <f>K347+K380+K389</f>
        <v>0</v>
      </c>
      <c r="L346" s="23">
        <f>L347+L377+L379+L388+L392+L394</f>
        <v>0</v>
      </c>
      <c r="M346" s="23">
        <f>M347+M377+M379+M388+M392+M394</f>
        <v>0</v>
      </c>
      <c r="N346" s="50">
        <f>N347+N380+N389</f>
        <v>0</v>
      </c>
      <c r="O346" s="23">
        <f>O347+O377+O379+O388+O392+O394</f>
        <v>0</v>
      </c>
      <c r="P346" s="23">
        <f>P347+P377+P379+P388+P392+P394</f>
        <v>0</v>
      </c>
      <c r="Q346" s="50">
        <f>Q347+Q380+Q389</f>
        <v>0</v>
      </c>
      <c r="R346" s="23">
        <f aca="true" t="shared" si="151" ref="R346:W346">R347+R377+R379+R388+R392+R394</f>
        <v>0</v>
      </c>
      <c r="S346" s="23">
        <f t="shared" si="151"/>
        <v>0</v>
      </c>
      <c r="T346" s="23">
        <f t="shared" si="151"/>
        <v>0</v>
      </c>
      <c r="U346" s="23">
        <f t="shared" si="151"/>
        <v>0</v>
      </c>
      <c r="V346" s="23">
        <f t="shared" si="151"/>
        <v>599343</v>
      </c>
      <c r="W346" s="23">
        <f t="shared" si="151"/>
        <v>170719</v>
      </c>
      <c r="X346" s="50">
        <f>X347+X380+X389</f>
        <v>0</v>
      </c>
      <c r="Y346" s="23">
        <f>Y347+Y377+Y379+Y388+Y392+Y394</f>
        <v>0</v>
      </c>
      <c r="Z346" s="23">
        <f>Z347+Z377+Z379+Z388+Z392+Z394</f>
        <v>0</v>
      </c>
      <c r="AA346" s="23">
        <f>AA347+AA377+AA379+AA388+AA392+AA394</f>
        <v>0</v>
      </c>
      <c r="AB346" s="23">
        <f>AB347+AB377+AB379+AB388+AB392+AB394</f>
        <v>0</v>
      </c>
      <c r="AC346" s="50">
        <f>AC347+AC380+AC389</f>
        <v>0</v>
      </c>
      <c r="AD346" s="23">
        <f>AD347+AD377+AD379+AD388+AD392+AD394</f>
        <v>0</v>
      </c>
      <c r="AE346" s="23">
        <f>AE347+AE377+AE379+AE388+AE392+AE394</f>
        <v>0</v>
      </c>
      <c r="AF346" s="23">
        <f>AF347+AF377+AF379+AF388+AF392+AF394</f>
        <v>0</v>
      </c>
      <c r="AG346" s="23">
        <f>AG347+AG377+AG379+AG388+AG392+AG394</f>
        <v>0</v>
      </c>
      <c r="AH346" s="50">
        <f>AH347+AH380+AH389</f>
        <v>0</v>
      </c>
      <c r="AI346" s="23">
        <f>AI347+AI377+AI379+AI388+AI392+AI394</f>
        <v>0</v>
      </c>
      <c r="AJ346" s="23">
        <f>AJ347+AJ377+AJ379+AJ388+AJ392+AJ394</f>
        <v>0</v>
      </c>
      <c r="AK346" s="50">
        <f>AK347+AK380+AK389</f>
        <v>0</v>
      </c>
    </row>
    <row r="347" spans="1:37" ht="12">
      <c r="A347" s="21" t="s">
        <v>4</v>
      </c>
      <c r="B347" s="22"/>
      <c r="C347" s="23">
        <f>C349+C356+C363+C364+C365+C367+C369+C370+C371+C372+C373+C375</f>
        <v>599343</v>
      </c>
      <c r="D347" s="23">
        <f>D349+D356+D363+D364+D365+D367+D369+D370+D371+D372+D373+D375</f>
        <v>170719</v>
      </c>
      <c r="E347" s="50">
        <f>E367</f>
        <v>0</v>
      </c>
      <c r="F347" s="23">
        <f>F349+F356+F363+F364+F365+F367+F369+F370+F371+F372+F373+F375</f>
        <v>0</v>
      </c>
      <c r="G347" s="23">
        <f>G349+G356+G363+G364+G365+G367+G369+G370+G371+G372+G373+G375</f>
        <v>0</v>
      </c>
      <c r="H347" s="50">
        <f>H367</f>
        <v>0</v>
      </c>
      <c r="I347" s="23">
        <f>I349+I356+I363+I364+I365+I367+I369+I370+I371+I372+I373+I375</f>
        <v>0</v>
      </c>
      <c r="J347" s="23">
        <f>J349+J356+J363+J364+J365+J367+J369+J370+J371+J372+J373+J375</f>
        <v>0</v>
      </c>
      <c r="K347" s="50">
        <f>K367</f>
        <v>0</v>
      </c>
      <c r="L347" s="23">
        <f>L349+L356+L363+L364+L365+L367+L369+L370+L371+L372+L373+L375</f>
        <v>0</v>
      </c>
      <c r="M347" s="23">
        <f>M349+M356+M363+M364+M365+M367+M369+M370+M371+M372+M373+M375</f>
        <v>0</v>
      </c>
      <c r="N347" s="50">
        <f>N367</f>
        <v>0</v>
      </c>
      <c r="O347" s="23">
        <f>O349+O356+O363+O364+O365+O367+O369+O370+O371+O372+O373+O375</f>
        <v>0</v>
      </c>
      <c r="P347" s="23">
        <f>P349+P356+P363+P364+P365+P367+P369+P370+P371+P372+P373+P375</f>
        <v>0</v>
      </c>
      <c r="Q347" s="50">
        <f>Q367</f>
        <v>0</v>
      </c>
      <c r="R347" s="23">
        <f aca="true" t="shared" si="152" ref="R347:W347">R349+R356+R363+R364+R365+R367+R369+R370+R371+R372+R373+R375</f>
        <v>0</v>
      </c>
      <c r="S347" s="23">
        <f t="shared" si="152"/>
        <v>0</v>
      </c>
      <c r="T347" s="23">
        <f t="shared" si="152"/>
        <v>0</v>
      </c>
      <c r="U347" s="23">
        <f t="shared" si="152"/>
        <v>0</v>
      </c>
      <c r="V347" s="23">
        <f t="shared" si="152"/>
        <v>599343</v>
      </c>
      <c r="W347" s="23">
        <f t="shared" si="152"/>
        <v>170719</v>
      </c>
      <c r="X347" s="50">
        <f>X367</f>
        <v>0</v>
      </c>
      <c r="Y347" s="23">
        <f>Y349+Y356+Y363+Y364+Y365+Y367+Y369+Y370+Y371+Y372+Y373+Y375</f>
        <v>0</v>
      </c>
      <c r="Z347" s="23">
        <f>Z349+Z356+Z363+Z364+Z365+Z367+Z369+Z370+Z371+Z372+Z373+Z375</f>
        <v>0</v>
      </c>
      <c r="AA347" s="23">
        <f>AA349+AA356+AA363+AA364+AA365+AA367+AA369+AA370+AA371+AA372+AA373+AA375</f>
        <v>0</v>
      </c>
      <c r="AB347" s="23">
        <f>AB349+AB356+AB363+AB364+AB365+AB367+AB369+AB370+AB371+AB372+AB373+AB375</f>
        <v>0</v>
      </c>
      <c r="AC347" s="50">
        <f>AC367</f>
        <v>0</v>
      </c>
      <c r="AD347" s="23">
        <f>AD349+AD356+AD363+AD364+AD365+AD367+AD369+AD370+AD371+AD372+AD373+AD375</f>
        <v>0</v>
      </c>
      <c r="AE347" s="23">
        <f>AE349+AE356+AE363+AE364+AE365+AE367+AE369+AE370+AE371+AE372+AE373+AE375</f>
        <v>0</v>
      </c>
      <c r="AF347" s="23">
        <f>AF349+AF356+AF363+AF364+AF365+AF367+AF369+AF370+AF371+AF372+AF373+AF375</f>
        <v>0</v>
      </c>
      <c r="AG347" s="23">
        <f>AG349+AG356+AG363+AG364+AG365+AG367+AG369+AG370+AG371+AG372+AG373+AG375</f>
        <v>0</v>
      </c>
      <c r="AH347" s="50">
        <f>AH367</f>
        <v>0</v>
      </c>
      <c r="AI347" s="23">
        <f>AI349+AI356+AI363+AI364+AI365+AI367+AI369+AI370+AI371+AI372+AI373+AI375</f>
        <v>0</v>
      </c>
      <c r="AJ347" s="23">
        <f>AJ349+AJ356+AJ363+AJ364+AJ365+AJ367+AJ369+AJ370+AJ371+AJ372+AJ373+AJ375</f>
        <v>0</v>
      </c>
      <c r="AK347" s="50">
        <f>AK367</f>
        <v>0</v>
      </c>
    </row>
    <row r="348" spans="1:37" s="3" customFormat="1" ht="12">
      <c r="A348" s="21"/>
      <c r="B348" s="22"/>
      <c r="C348" s="23"/>
      <c r="D348" s="23"/>
      <c r="E348" s="3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48">
      <c r="A349" s="25" t="s">
        <v>41</v>
      </c>
      <c r="B349" s="26" t="s">
        <v>5</v>
      </c>
      <c r="C349" s="23">
        <f>C351+C353</f>
        <v>443953</v>
      </c>
      <c r="D349" s="23">
        <f>D351+D353</f>
        <v>122686</v>
      </c>
      <c r="E349" s="38"/>
      <c r="F349" s="23">
        <f>F351+F353</f>
        <v>0</v>
      </c>
      <c r="G349" s="23">
        <f>G351+G353</f>
        <v>0</v>
      </c>
      <c r="H349" s="23"/>
      <c r="I349" s="23">
        <f>I351+I353</f>
        <v>0</v>
      </c>
      <c r="J349" s="23">
        <f>J351+J353</f>
        <v>0</v>
      </c>
      <c r="K349" s="23"/>
      <c r="L349" s="23">
        <f>L351+L353</f>
        <v>0</v>
      </c>
      <c r="M349" s="23">
        <f>M351+M353</f>
        <v>0</v>
      </c>
      <c r="N349" s="23"/>
      <c r="O349" s="23">
        <f>O351+O353</f>
        <v>0</v>
      </c>
      <c r="P349" s="23">
        <f>P351+P353</f>
        <v>0</v>
      </c>
      <c r="Q349" s="23"/>
      <c r="R349" s="23">
        <f aca="true" t="shared" si="153" ref="R349:W350">R351+R353</f>
        <v>0</v>
      </c>
      <c r="S349" s="23">
        <f t="shared" si="153"/>
        <v>0</v>
      </c>
      <c r="T349" s="23">
        <f t="shared" si="153"/>
        <v>0</v>
      </c>
      <c r="U349" s="23">
        <f t="shared" si="153"/>
        <v>0</v>
      </c>
      <c r="V349" s="23">
        <f t="shared" si="153"/>
        <v>443953</v>
      </c>
      <c r="W349" s="23">
        <f t="shared" si="153"/>
        <v>122686</v>
      </c>
      <c r="X349" s="23"/>
      <c r="Y349" s="23">
        <f aca="true" t="shared" si="154" ref="Y349:AB350">Y351+Y353</f>
        <v>0</v>
      </c>
      <c r="Z349" s="23">
        <f t="shared" si="154"/>
        <v>0</v>
      </c>
      <c r="AA349" s="23">
        <f t="shared" si="154"/>
        <v>0</v>
      </c>
      <c r="AB349" s="23">
        <f t="shared" si="154"/>
        <v>0</v>
      </c>
      <c r="AC349" s="23"/>
      <c r="AD349" s="23">
        <f aca="true" t="shared" si="155" ref="AD349:AG350">AD351+AD353</f>
        <v>0</v>
      </c>
      <c r="AE349" s="23">
        <f t="shared" si="155"/>
        <v>0</v>
      </c>
      <c r="AF349" s="23">
        <f t="shared" si="155"/>
        <v>0</v>
      </c>
      <c r="AG349" s="23">
        <f t="shared" si="155"/>
        <v>0</v>
      </c>
      <c r="AH349" s="23"/>
      <c r="AI349" s="23">
        <f>AI351+AI353</f>
        <v>0</v>
      </c>
      <c r="AJ349" s="23">
        <f>AJ351+AJ353</f>
        <v>0</v>
      </c>
      <c r="AK349" s="23"/>
    </row>
    <row r="350" spans="1:37" ht="36">
      <c r="A350" s="27" t="s">
        <v>48</v>
      </c>
      <c r="B350" s="28"/>
      <c r="C350" s="23">
        <f>C352+C354</f>
        <v>16764</v>
      </c>
      <c r="D350" s="23">
        <f>D352+D354</f>
        <v>16764</v>
      </c>
      <c r="E350" s="38"/>
      <c r="F350" s="23">
        <f>F352+F354</f>
        <v>0</v>
      </c>
      <c r="G350" s="23">
        <f>G352+G354</f>
        <v>0</v>
      </c>
      <c r="H350" s="23"/>
      <c r="I350" s="23">
        <f>I352+I354</f>
        <v>0</v>
      </c>
      <c r="J350" s="23">
        <f>J352+J354</f>
        <v>0</v>
      </c>
      <c r="K350" s="23"/>
      <c r="L350" s="23">
        <f>L352+L354</f>
        <v>0</v>
      </c>
      <c r="M350" s="23">
        <f>M352+M354</f>
        <v>0</v>
      </c>
      <c r="N350" s="23"/>
      <c r="O350" s="23">
        <f>O352+O354</f>
        <v>0</v>
      </c>
      <c r="P350" s="23">
        <f>P352+P354</f>
        <v>0</v>
      </c>
      <c r="Q350" s="23"/>
      <c r="R350" s="23">
        <f t="shared" si="153"/>
        <v>0</v>
      </c>
      <c r="S350" s="23">
        <f t="shared" si="153"/>
        <v>0</v>
      </c>
      <c r="T350" s="23">
        <f t="shared" si="153"/>
        <v>0</v>
      </c>
      <c r="U350" s="23">
        <f t="shared" si="153"/>
        <v>0</v>
      </c>
      <c r="V350" s="23">
        <f t="shared" si="153"/>
        <v>16764</v>
      </c>
      <c r="W350" s="23">
        <f t="shared" si="153"/>
        <v>16764</v>
      </c>
      <c r="X350" s="23"/>
      <c r="Y350" s="23">
        <f t="shared" si="154"/>
        <v>0</v>
      </c>
      <c r="Z350" s="23">
        <f t="shared" si="154"/>
        <v>0</v>
      </c>
      <c r="AA350" s="23">
        <f t="shared" si="154"/>
        <v>0</v>
      </c>
      <c r="AB350" s="23">
        <f t="shared" si="154"/>
        <v>0</v>
      </c>
      <c r="AC350" s="23"/>
      <c r="AD350" s="23">
        <f t="shared" si="155"/>
        <v>0</v>
      </c>
      <c r="AE350" s="23">
        <f t="shared" si="155"/>
        <v>0</v>
      </c>
      <c r="AF350" s="23">
        <f t="shared" si="155"/>
        <v>0</v>
      </c>
      <c r="AG350" s="23">
        <f t="shared" si="155"/>
        <v>0</v>
      </c>
      <c r="AH350" s="23"/>
      <c r="AI350" s="23">
        <f>AI352+AI354</f>
        <v>0</v>
      </c>
      <c r="AJ350" s="23">
        <f>AJ352+AJ354</f>
        <v>0</v>
      </c>
      <c r="AK350" s="23"/>
    </row>
    <row r="351" spans="1:37" ht="36">
      <c r="A351" s="27" t="s">
        <v>43</v>
      </c>
      <c r="B351" s="28" t="s">
        <v>45</v>
      </c>
      <c r="C351" s="29">
        <f aca="true" t="shared" si="156" ref="C351:D354">F351+I351+L351+O351+R351+T351+V351+Y351+AA351+AD351+AF351+AI351</f>
        <v>18662</v>
      </c>
      <c r="D351" s="29">
        <f t="shared" si="156"/>
        <v>7479</v>
      </c>
      <c r="E351" s="38"/>
      <c r="F351" s="29">
        <v>0</v>
      </c>
      <c r="G351" s="29">
        <v>0</v>
      </c>
      <c r="H351" s="29"/>
      <c r="I351" s="29">
        <v>0</v>
      </c>
      <c r="J351" s="29">
        <v>0</v>
      </c>
      <c r="K351" s="29"/>
      <c r="L351" s="29">
        <v>0</v>
      </c>
      <c r="M351" s="29">
        <v>0</v>
      </c>
      <c r="N351" s="29"/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18662</v>
      </c>
      <c r="W351" s="29">
        <v>7479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/>
    </row>
    <row r="352" spans="1:37" ht="36">
      <c r="A352" s="27" t="s">
        <v>44</v>
      </c>
      <c r="B352" s="28"/>
      <c r="C352" s="29">
        <f t="shared" si="156"/>
        <v>1298</v>
      </c>
      <c r="D352" s="29">
        <f t="shared" si="156"/>
        <v>1298</v>
      </c>
      <c r="E352" s="38"/>
      <c r="F352" s="29">
        <v>0</v>
      </c>
      <c r="G352" s="29">
        <v>0</v>
      </c>
      <c r="H352" s="29"/>
      <c r="I352" s="29">
        <v>0</v>
      </c>
      <c r="J352" s="29">
        <v>0</v>
      </c>
      <c r="K352" s="29"/>
      <c r="L352" s="29">
        <v>0</v>
      </c>
      <c r="M352" s="29">
        <v>0</v>
      </c>
      <c r="N352" s="29"/>
      <c r="O352" s="29">
        <v>0</v>
      </c>
      <c r="P352" s="29">
        <v>0</v>
      </c>
      <c r="Q352" s="29"/>
      <c r="R352" s="29">
        <v>0</v>
      </c>
      <c r="S352" s="29">
        <v>0</v>
      </c>
      <c r="T352" s="29">
        <v>0</v>
      </c>
      <c r="U352" s="29">
        <v>0</v>
      </c>
      <c r="V352" s="29">
        <v>1298</v>
      </c>
      <c r="W352" s="29">
        <v>1298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/>
    </row>
    <row r="353" spans="1:37" s="7" customFormat="1" ht="36">
      <c r="A353" s="27" t="s">
        <v>46</v>
      </c>
      <c r="B353" s="28" t="s">
        <v>47</v>
      </c>
      <c r="C353" s="29">
        <f t="shared" si="156"/>
        <v>425291</v>
      </c>
      <c r="D353" s="29">
        <f t="shared" si="156"/>
        <v>115207</v>
      </c>
      <c r="E353" s="38"/>
      <c r="F353" s="29">
        <v>0</v>
      </c>
      <c r="G353" s="29">
        <v>0</v>
      </c>
      <c r="H353" s="29"/>
      <c r="I353" s="29">
        <v>0</v>
      </c>
      <c r="J353" s="29">
        <v>0</v>
      </c>
      <c r="K353" s="29"/>
      <c r="L353" s="29">
        <v>0</v>
      </c>
      <c r="M353" s="29">
        <v>0</v>
      </c>
      <c r="N353" s="29"/>
      <c r="O353" s="29">
        <v>0</v>
      </c>
      <c r="P353" s="29">
        <v>0</v>
      </c>
      <c r="Q353" s="29"/>
      <c r="R353" s="29">
        <v>0</v>
      </c>
      <c r="S353" s="29">
        <v>0</v>
      </c>
      <c r="T353" s="29">
        <v>0</v>
      </c>
      <c r="U353" s="29">
        <v>0</v>
      </c>
      <c r="V353" s="29">
        <v>425291</v>
      </c>
      <c r="W353" s="29">
        <v>115207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/>
    </row>
    <row r="354" spans="1:37" s="7" customFormat="1" ht="36">
      <c r="A354" s="27" t="s">
        <v>44</v>
      </c>
      <c r="B354" s="28"/>
      <c r="C354" s="29">
        <f t="shared" si="156"/>
        <v>15466</v>
      </c>
      <c r="D354" s="29">
        <f t="shared" si="156"/>
        <v>15466</v>
      </c>
      <c r="E354" s="38"/>
      <c r="F354" s="29">
        <v>0</v>
      </c>
      <c r="G354" s="29">
        <v>0</v>
      </c>
      <c r="H354" s="29"/>
      <c r="I354" s="29">
        <v>0</v>
      </c>
      <c r="J354" s="29">
        <v>0</v>
      </c>
      <c r="K354" s="29"/>
      <c r="L354" s="29">
        <v>0</v>
      </c>
      <c r="M354" s="29">
        <v>0</v>
      </c>
      <c r="N354" s="29"/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15466</v>
      </c>
      <c r="W354" s="70">
        <v>15466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/>
    </row>
    <row r="355" spans="1:37" s="5" customFormat="1" ht="12">
      <c r="A355" s="30"/>
      <c r="B355" s="31"/>
      <c r="C355" s="23"/>
      <c r="D355" s="29"/>
      <c r="E355" s="3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</row>
    <row r="356" spans="1:37" ht="24">
      <c r="A356" s="25" t="s">
        <v>6</v>
      </c>
      <c r="B356" s="22" t="s">
        <v>7</v>
      </c>
      <c r="C356" s="23">
        <f>C357+C358+C359+C360+C361</f>
        <v>2800</v>
      </c>
      <c r="D356" s="23">
        <f>D357+D358+D359+D360+D361</f>
        <v>7239</v>
      </c>
      <c r="E356" s="38"/>
      <c r="F356" s="23">
        <f>F357+F358+F359+F360+F361</f>
        <v>0</v>
      </c>
      <c r="G356" s="23">
        <f>G357+G358+G359+G360+G361</f>
        <v>0</v>
      </c>
      <c r="H356" s="23"/>
      <c r="I356" s="23">
        <f>I357+I358+I359+I360+I361</f>
        <v>0</v>
      </c>
      <c r="J356" s="23">
        <f>J357+J358+J359+J360+J361</f>
        <v>0</v>
      </c>
      <c r="K356" s="23"/>
      <c r="L356" s="23">
        <f>L357+L358+L359+L360+L361</f>
        <v>0</v>
      </c>
      <c r="M356" s="23">
        <f>M357+M358+M359+M360+M361</f>
        <v>0</v>
      </c>
      <c r="N356" s="23"/>
      <c r="O356" s="23">
        <f>O357+O358+O359+O360+O361</f>
        <v>0</v>
      </c>
      <c r="P356" s="23">
        <f>P357+P358+P359+P360+P361</f>
        <v>0</v>
      </c>
      <c r="Q356" s="23"/>
      <c r="R356" s="23">
        <f aca="true" t="shared" si="157" ref="R356:W356">R357+R358+R359+R360+R361</f>
        <v>0</v>
      </c>
      <c r="S356" s="23">
        <f t="shared" si="157"/>
        <v>0</v>
      </c>
      <c r="T356" s="23">
        <f t="shared" si="157"/>
        <v>0</v>
      </c>
      <c r="U356" s="23">
        <f t="shared" si="157"/>
        <v>0</v>
      </c>
      <c r="V356" s="23">
        <f t="shared" si="157"/>
        <v>2800</v>
      </c>
      <c r="W356" s="23">
        <f t="shared" si="157"/>
        <v>7239</v>
      </c>
      <c r="X356" s="23"/>
      <c r="Y356" s="23">
        <f>Y357+Y358+Y359+Y360+Y361</f>
        <v>0</v>
      </c>
      <c r="Z356" s="23">
        <f>Z357+Z358+Z359+Z360+Z361</f>
        <v>0</v>
      </c>
      <c r="AA356" s="23">
        <f>AA357+AA358+AA359+AA360+AA361</f>
        <v>0</v>
      </c>
      <c r="AB356" s="23">
        <f>AB357+AB358+AB359+AB360+AB361</f>
        <v>0</v>
      </c>
      <c r="AC356" s="23"/>
      <c r="AD356" s="23">
        <f>AD357+AD358+AD359+AD360+AD361</f>
        <v>0</v>
      </c>
      <c r="AE356" s="23">
        <f>AE357+AE358+AE359+AE360+AE361</f>
        <v>0</v>
      </c>
      <c r="AF356" s="23">
        <f>AF357+AF358+AF359+AF360+AF361</f>
        <v>0</v>
      </c>
      <c r="AG356" s="23">
        <f>AG357+AG358+AG359+AG360+AG361</f>
        <v>0</v>
      </c>
      <c r="AH356" s="23"/>
      <c r="AI356" s="23">
        <f>AI357+AI358+AI359+AI360+AI361</f>
        <v>0</v>
      </c>
      <c r="AJ356" s="23">
        <f>AJ357+AJ358+AJ359+AJ360+AJ361</f>
        <v>0</v>
      </c>
      <c r="AK356" s="23"/>
    </row>
    <row r="357" spans="1:37" ht="24">
      <c r="A357" s="30" t="s">
        <v>8</v>
      </c>
      <c r="B357" s="31" t="s">
        <v>71</v>
      </c>
      <c r="C357" s="29">
        <f aca="true" t="shared" si="158" ref="C357:D361">F357+I357+L357+O357+R357+T357+V357+Y357+AA357+AD357+AF357+AI357</f>
        <v>0</v>
      </c>
      <c r="D357" s="29">
        <f t="shared" si="158"/>
        <v>0</v>
      </c>
      <c r="E357" s="38"/>
      <c r="F357" s="29">
        <v>0</v>
      </c>
      <c r="G357" s="29">
        <v>0</v>
      </c>
      <c r="H357" s="29"/>
      <c r="I357" s="29">
        <v>0</v>
      </c>
      <c r="J357" s="29">
        <v>0</v>
      </c>
      <c r="K357" s="29"/>
      <c r="L357" s="29">
        <v>0</v>
      </c>
      <c r="M357" s="29">
        <v>0</v>
      </c>
      <c r="N357" s="29"/>
      <c r="O357" s="29">
        <v>0</v>
      </c>
      <c r="P357" s="29">
        <v>0</v>
      </c>
      <c r="Q357" s="29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/>
    </row>
    <row r="358" spans="1:37" ht="24">
      <c r="A358" s="30" t="s">
        <v>9</v>
      </c>
      <c r="B358" s="31" t="s">
        <v>72</v>
      </c>
      <c r="C358" s="29">
        <f t="shared" si="158"/>
        <v>0</v>
      </c>
      <c r="D358" s="29">
        <f t="shared" si="158"/>
        <v>0</v>
      </c>
      <c r="E358" s="38"/>
      <c r="F358" s="29">
        <v>0</v>
      </c>
      <c r="G358" s="29">
        <v>0</v>
      </c>
      <c r="H358" s="29"/>
      <c r="I358" s="29">
        <v>0</v>
      </c>
      <c r="J358" s="29">
        <v>0</v>
      </c>
      <c r="K358" s="29"/>
      <c r="L358" s="29">
        <v>0</v>
      </c>
      <c r="M358" s="29">
        <v>0</v>
      </c>
      <c r="N358" s="29"/>
      <c r="O358" s="29">
        <v>0</v>
      </c>
      <c r="P358" s="29">
        <v>0</v>
      </c>
      <c r="Q358" s="29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/>
    </row>
    <row r="359" spans="1:37" s="6" customFormat="1" ht="36">
      <c r="A359" s="32" t="s">
        <v>10</v>
      </c>
      <c r="B359" s="31" t="s">
        <v>73</v>
      </c>
      <c r="C359" s="29">
        <f t="shared" si="158"/>
        <v>2800</v>
      </c>
      <c r="D359" s="29">
        <f t="shared" si="158"/>
        <v>5358</v>
      </c>
      <c r="E359" s="38"/>
      <c r="F359" s="42">
        <v>0</v>
      </c>
      <c r="G359" s="42">
        <v>0</v>
      </c>
      <c r="H359" s="42"/>
      <c r="I359" s="42">
        <v>0</v>
      </c>
      <c r="J359" s="42">
        <v>0</v>
      </c>
      <c r="K359" s="29"/>
      <c r="L359" s="42">
        <v>0</v>
      </c>
      <c r="M359" s="42">
        <v>0</v>
      </c>
      <c r="N359" s="29"/>
      <c r="O359" s="42">
        <v>0</v>
      </c>
      <c r="P359" s="42">
        <v>0</v>
      </c>
      <c r="Q359" s="29"/>
      <c r="R359" s="42">
        <v>0</v>
      </c>
      <c r="S359" s="42">
        <v>0</v>
      </c>
      <c r="T359" s="42">
        <v>0</v>
      </c>
      <c r="U359" s="42">
        <v>0</v>
      </c>
      <c r="V359" s="42">
        <v>2800</v>
      </c>
      <c r="W359" s="42">
        <v>5358</v>
      </c>
      <c r="X359" s="29">
        <v>0</v>
      </c>
      <c r="Y359" s="42">
        <v>0</v>
      </c>
      <c r="Z359" s="42">
        <v>0</v>
      </c>
      <c r="AA359" s="42">
        <v>0</v>
      </c>
      <c r="AB359" s="42">
        <v>0</v>
      </c>
      <c r="AC359" s="29">
        <v>0</v>
      </c>
      <c r="AD359" s="42">
        <v>0</v>
      </c>
      <c r="AE359" s="42">
        <v>0</v>
      </c>
      <c r="AF359" s="42">
        <v>0</v>
      </c>
      <c r="AG359" s="42">
        <v>0</v>
      </c>
      <c r="AH359" s="29">
        <v>0</v>
      </c>
      <c r="AI359" s="42">
        <v>0</v>
      </c>
      <c r="AJ359" s="42">
        <v>0</v>
      </c>
      <c r="AK359" s="29"/>
    </row>
    <row r="360" spans="1:37" s="2" customFormat="1" ht="24">
      <c r="A360" s="30" t="s">
        <v>11</v>
      </c>
      <c r="B360" s="31" t="s">
        <v>74</v>
      </c>
      <c r="C360" s="29">
        <f t="shared" si="158"/>
        <v>0</v>
      </c>
      <c r="D360" s="29">
        <f t="shared" si="158"/>
        <v>123</v>
      </c>
      <c r="E360" s="38"/>
      <c r="F360" s="42">
        <v>0</v>
      </c>
      <c r="G360" s="42">
        <v>0</v>
      </c>
      <c r="H360" s="42"/>
      <c r="I360" s="42">
        <v>0</v>
      </c>
      <c r="J360" s="42">
        <v>0</v>
      </c>
      <c r="K360" s="29"/>
      <c r="L360" s="42">
        <v>0</v>
      </c>
      <c r="M360" s="42">
        <v>0</v>
      </c>
      <c r="N360" s="29"/>
      <c r="O360" s="42">
        <v>0</v>
      </c>
      <c r="P360" s="42">
        <v>0</v>
      </c>
      <c r="Q360" s="29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70">
        <v>123</v>
      </c>
      <c r="X360" s="29">
        <v>0</v>
      </c>
      <c r="Y360" s="42">
        <v>0</v>
      </c>
      <c r="Z360" s="42">
        <v>0</v>
      </c>
      <c r="AA360" s="42">
        <v>0</v>
      </c>
      <c r="AB360" s="42">
        <v>0</v>
      </c>
      <c r="AC360" s="29">
        <v>0</v>
      </c>
      <c r="AD360" s="42">
        <v>0</v>
      </c>
      <c r="AE360" s="42">
        <v>0</v>
      </c>
      <c r="AF360" s="42">
        <v>0</v>
      </c>
      <c r="AG360" s="42">
        <v>0</v>
      </c>
      <c r="AH360" s="29">
        <v>0</v>
      </c>
      <c r="AI360" s="42">
        <v>0</v>
      </c>
      <c r="AJ360" s="42">
        <v>0</v>
      </c>
      <c r="AK360" s="29"/>
    </row>
    <row r="361" spans="1:37" s="1" customFormat="1" ht="24">
      <c r="A361" s="30" t="s">
        <v>12</v>
      </c>
      <c r="B361" s="31" t="s">
        <v>75</v>
      </c>
      <c r="C361" s="29">
        <f t="shared" si="158"/>
        <v>0</v>
      </c>
      <c r="D361" s="29">
        <f t="shared" si="158"/>
        <v>1758</v>
      </c>
      <c r="E361" s="38"/>
      <c r="F361" s="42">
        <v>0</v>
      </c>
      <c r="G361" s="42">
        <v>0</v>
      </c>
      <c r="H361" s="42"/>
      <c r="I361" s="42">
        <v>0</v>
      </c>
      <c r="J361" s="42">
        <v>0</v>
      </c>
      <c r="K361" s="29"/>
      <c r="L361" s="42">
        <v>0</v>
      </c>
      <c r="M361" s="42">
        <v>0</v>
      </c>
      <c r="N361" s="29"/>
      <c r="O361" s="42">
        <v>0</v>
      </c>
      <c r="P361" s="42">
        <v>0</v>
      </c>
      <c r="Q361" s="29"/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70">
        <v>1758</v>
      </c>
      <c r="X361" s="29">
        <v>0</v>
      </c>
      <c r="Y361" s="42">
        <v>0</v>
      </c>
      <c r="Z361" s="42">
        <v>0</v>
      </c>
      <c r="AA361" s="42">
        <v>0</v>
      </c>
      <c r="AB361" s="42">
        <v>0</v>
      </c>
      <c r="AC361" s="29">
        <v>0</v>
      </c>
      <c r="AD361" s="42">
        <v>0</v>
      </c>
      <c r="AE361" s="42">
        <v>0</v>
      </c>
      <c r="AF361" s="42">
        <v>0</v>
      </c>
      <c r="AG361" s="42">
        <v>0</v>
      </c>
      <c r="AH361" s="29">
        <v>0</v>
      </c>
      <c r="AI361" s="42">
        <v>0</v>
      </c>
      <c r="AJ361" s="42">
        <v>0</v>
      </c>
      <c r="AK361" s="29"/>
    </row>
    <row r="362" spans="1:37" s="3" customFormat="1" ht="12">
      <c r="A362" s="30"/>
      <c r="B362" s="31"/>
      <c r="C362" s="33">
        <f>C363+C364+C365</f>
        <v>149390</v>
      </c>
      <c r="D362" s="33">
        <f>D363+D364+D365</f>
        <v>40053</v>
      </c>
      <c r="E362" s="38"/>
      <c r="F362" s="33">
        <f>F363+F364+F365</f>
        <v>0</v>
      </c>
      <c r="G362" s="33">
        <f>G363+G364+G365</f>
        <v>0</v>
      </c>
      <c r="H362" s="33">
        <v>0</v>
      </c>
      <c r="I362" s="33">
        <f>I363+I364+I365</f>
        <v>0</v>
      </c>
      <c r="J362" s="33">
        <f>J363+J364+J365</f>
        <v>0</v>
      </c>
      <c r="K362" s="33">
        <v>0</v>
      </c>
      <c r="L362" s="33">
        <f>L363+L364+L365</f>
        <v>0</v>
      </c>
      <c r="M362" s="33">
        <f>M363+M364+M365</f>
        <v>0</v>
      </c>
      <c r="N362" s="33">
        <v>0</v>
      </c>
      <c r="O362" s="33">
        <f>O363+O364+O365</f>
        <v>0</v>
      </c>
      <c r="P362" s="33">
        <f>P363+P364+P365</f>
        <v>0</v>
      </c>
      <c r="Q362" s="33">
        <v>0</v>
      </c>
      <c r="R362" s="33">
        <f aca="true" t="shared" si="159" ref="R362:W362">R363+R364+R365</f>
        <v>0</v>
      </c>
      <c r="S362" s="33">
        <f t="shared" si="159"/>
        <v>0</v>
      </c>
      <c r="T362" s="33">
        <f t="shared" si="159"/>
        <v>0</v>
      </c>
      <c r="U362" s="33">
        <f t="shared" si="159"/>
        <v>0</v>
      </c>
      <c r="V362" s="33">
        <f t="shared" si="159"/>
        <v>149390</v>
      </c>
      <c r="W362" s="33">
        <f t="shared" si="159"/>
        <v>40053</v>
      </c>
      <c r="X362" s="33">
        <v>0</v>
      </c>
      <c r="Y362" s="33">
        <f>Y363+Y364+Y365</f>
        <v>0</v>
      </c>
      <c r="Z362" s="33">
        <f>Z363+Z364+Z365</f>
        <v>0</v>
      </c>
      <c r="AA362" s="33">
        <f>AA363+AA364+AA365</f>
        <v>0</v>
      </c>
      <c r="AB362" s="33">
        <f>AB363+AB364+AB365</f>
        <v>0</v>
      </c>
      <c r="AC362" s="33">
        <v>0</v>
      </c>
      <c r="AD362" s="33">
        <f>AD363+AD364+AD365</f>
        <v>0</v>
      </c>
      <c r="AE362" s="33">
        <f>AE363+AE364+AE365</f>
        <v>0</v>
      </c>
      <c r="AF362" s="33">
        <f>AF363+AF364+AF365</f>
        <v>0</v>
      </c>
      <c r="AG362" s="33">
        <f>AG363+AG364+AG365</f>
        <v>0</v>
      </c>
      <c r="AH362" s="33">
        <v>0</v>
      </c>
      <c r="AI362" s="33">
        <f>AI363+AI364+AI365</f>
        <v>0</v>
      </c>
      <c r="AJ362" s="33">
        <f>AJ363+AJ364+AJ365</f>
        <v>0</v>
      </c>
      <c r="AK362" s="33">
        <v>0</v>
      </c>
    </row>
    <row r="363" spans="1:37" s="3" customFormat="1" ht="24">
      <c r="A363" s="34" t="s">
        <v>13</v>
      </c>
      <c r="B363" s="31" t="s">
        <v>76</v>
      </c>
      <c r="C363" s="29">
        <f aca="true" t="shared" si="160" ref="C363:D365">F363+I363+L363+O363+R363+T363+V363+Y363+AA363+AD363+AF363+AI363</f>
        <v>90601</v>
      </c>
      <c r="D363" s="29">
        <f t="shared" si="160"/>
        <v>24064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90601</v>
      </c>
      <c r="W363" s="23">
        <v>24064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</row>
    <row r="364" spans="1:37" s="3" customFormat="1" ht="24">
      <c r="A364" s="25" t="s">
        <v>14</v>
      </c>
      <c r="B364" s="31" t="s">
        <v>77</v>
      </c>
      <c r="C364" s="29">
        <f t="shared" si="160"/>
        <v>36292</v>
      </c>
      <c r="D364" s="29">
        <f t="shared" si="160"/>
        <v>9982</v>
      </c>
      <c r="E364" s="38"/>
      <c r="F364" s="23">
        <v>0</v>
      </c>
      <c r="G364" s="23">
        <v>0</v>
      </c>
      <c r="H364" s="23"/>
      <c r="I364" s="23">
        <v>0</v>
      </c>
      <c r="J364" s="23">
        <v>0</v>
      </c>
      <c r="K364" s="23"/>
      <c r="L364" s="23">
        <v>0</v>
      </c>
      <c r="M364" s="23">
        <v>0</v>
      </c>
      <c r="N364" s="23"/>
      <c r="O364" s="23">
        <v>0</v>
      </c>
      <c r="P364" s="23">
        <v>0</v>
      </c>
      <c r="Q364" s="23"/>
      <c r="R364" s="23">
        <v>0</v>
      </c>
      <c r="S364" s="23">
        <v>0</v>
      </c>
      <c r="T364" s="23">
        <v>0</v>
      </c>
      <c r="U364" s="23">
        <v>0</v>
      </c>
      <c r="V364" s="23">
        <v>36292</v>
      </c>
      <c r="W364" s="23">
        <v>9982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/>
    </row>
    <row r="365" spans="1:37" s="3" customFormat="1" ht="12">
      <c r="A365" s="21" t="s">
        <v>42</v>
      </c>
      <c r="B365" s="31" t="s">
        <v>78</v>
      </c>
      <c r="C365" s="29">
        <f t="shared" si="160"/>
        <v>22497</v>
      </c>
      <c r="D365" s="29">
        <f t="shared" si="160"/>
        <v>6007</v>
      </c>
      <c r="E365" s="38"/>
      <c r="F365" s="23">
        <v>0</v>
      </c>
      <c r="G365" s="23">
        <v>0</v>
      </c>
      <c r="H365" s="23"/>
      <c r="I365" s="23">
        <v>0</v>
      </c>
      <c r="J365" s="23">
        <v>0</v>
      </c>
      <c r="K365" s="23"/>
      <c r="L365" s="23">
        <v>0</v>
      </c>
      <c r="M365" s="23">
        <v>0</v>
      </c>
      <c r="N365" s="23"/>
      <c r="O365" s="23">
        <v>0</v>
      </c>
      <c r="P365" s="23">
        <v>0</v>
      </c>
      <c r="Q365" s="23"/>
      <c r="R365" s="23">
        <v>0</v>
      </c>
      <c r="S365" s="23">
        <v>0</v>
      </c>
      <c r="T365" s="23">
        <v>0</v>
      </c>
      <c r="U365" s="23">
        <v>0</v>
      </c>
      <c r="V365" s="23">
        <v>22497</v>
      </c>
      <c r="W365" s="23">
        <v>6007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/>
    </row>
    <row r="366" spans="1:37" ht="12">
      <c r="A366" s="24"/>
      <c r="B366" s="22"/>
      <c r="C366" s="23"/>
      <c r="D366" s="29"/>
      <c r="E366" s="39"/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</row>
    <row r="367" spans="1:37" ht="12">
      <c r="A367" s="21" t="s">
        <v>15</v>
      </c>
      <c r="B367" s="22" t="s">
        <v>16</v>
      </c>
      <c r="C367" s="29">
        <f>F367+I367+L367+O367+R367+T367+V367+Y367+AA367+AD367+AF367+AI367</f>
        <v>3200</v>
      </c>
      <c r="D367" s="29">
        <f>G367+J367+M367+P367+S367+U367+W367+Z367+AB367+AE367+AG367+AJ367</f>
        <v>741</v>
      </c>
      <c r="E367" s="38">
        <f>H367+K367+N367+Q367+X367+AC367+AH367+AK367</f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3200</v>
      </c>
      <c r="W367" s="23">
        <v>741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</row>
    <row r="368" spans="1:37" ht="12">
      <c r="A368" s="21"/>
      <c r="B368" s="22"/>
      <c r="C368" s="23"/>
      <c r="D368" s="23"/>
      <c r="E368" s="39"/>
      <c r="F368" s="23">
        <v>0</v>
      </c>
      <c r="G368" s="23">
        <v>0</v>
      </c>
      <c r="H368" s="23"/>
      <c r="I368" s="23">
        <v>0</v>
      </c>
      <c r="J368" s="23">
        <v>0</v>
      </c>
      <c r="K368" s="23"/>
      <c r="L368" s="23">
        <v>0</v>
      </c>
      <c r="M368" s="23">
        <v>0</v>
      </c>
      <c r="N368" s="23"/>
      <c r="O368" s="23">
        <v>0</v>
      </c>
      <c r="P368" s="23">
        <v>0</v>
      </c>
      <c r="Q368" s="23"/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/>
      <c r="Y368" s="23">
        <v>0</v>
      </c>
      <c r="Z368" s="23">
        <v>0</v>
      </c>
      <c r="AA368" s="23">
        <v>0</v>
      </c>
      <c r="AB368" s="23">
        <v>0</v>
      </c>
      <c r="AC368" s="23"/>
      <c r="AD368" s="23">
        <v>0</v>
      </c>
      <c r="AE368" s="23">
        <v>0</v>
      </c>
      <c r="AF368" s="23">
        <v>0</v>
      </c>
      <c r="AG368" s="23">
        <v>0</v>
      </c>
      <c r="AH368" s="23"/>
      <c r="AI368" s="23">
        <v>0</v>
      </c>
      <c r="AJ368" s="23">
        <v>0</v>
      </c>
      <c r="AK368" s="23"/>
    </row>
    <row r="369" spans="1:37" ht="24">
      <c r="A369" s="35" t="s">
        <v>53</v>
      </c>
      <c r="B369" s="22" t="s">
        <v>54</v>
      </c>
      <c r="C369" s="29">
        <f aca="true" t="shared" si="161" ref="C369:D373">F369+I369+L369+O369+R369+T369+V369+Y369+AA369+AD369+AF369+AI369</f>
        <v>0</v>
      </c>
      <c r="D369" s="29">
        <f t="shared" si="161"/>
        <v>0</v>
      </c>
      <c r="E369" s="38"/>
      <c r="F369" s="23">
        <v>0</v>
      </c>
      <c r="G369" s="23">
        <v>0</v>
      </c>
      <c r="H369" s="23"/>
      <c r="I369" s="23">
        <v>0</v>
      </c>
      <c r="J369" s="23">
        <v>0</v>
      </c>
      <c r="K369" s="23"/>
      <c r="L369" s="23">
        <v>0</v>
      </c>
      <c r="M369" s="23">
        <v>0</v>
      </c>
      <c r="N369" s="23"/>
      <c r="O369" s="23">
        <v>0</v>
      </c>
      <c r="P369" s="23">
        <v>0</v>
      </c>
      <c r="Q369" s="23"/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/>
    </row>
    <row r="370" spans="1:37" ht="12">
      <c r="A370" s="21"/>
      <c r="B370" s="22"/>
      <c r="C370" s="29">
        <f t="shared" si="161"/>
        <v>0</v>
      </c>
      <c r="D370" s="29">
        <f t="shared" si="161"/>
        <v>0</v>
      </c>
      <c r="E370" s="38"/>
      <c r="F370" s="23">
        <v>0</v>
      </c>
      <c r="G370" s="23">
        <v>0</v>
      </c>
      <c r="H370" s="23"/>
      <c r="I370" s="23">
        <v>0</v>
      </c>
      <c r="J370" s="23">
        <v>0</v>
      </c>
      <c r="K370" s="23"/>
      <c r="L370" s="23">
        <v>0</v>
      </c>
      <c r="M370" s="23">
        <v>0</v>
      </c>
      <c r="N370" s="23"/>
      <c r="O370" s="23">
        <v>0</v>
      </c>
      <c r="P370" s="23">
        <v>0</v>
      </c>
      <c r="Q370" s="23"/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/>
      <c r="Y370" s="23">
        <v>0</v>
      </c>
      <c r="Z370" s="23">
        <v>0</v>
      </c>
      <c r="AA370" s="23">
        <v>0</v>
      </c>
      <c r="AB370" s="23">
        <v>0</v>
      </c>
      <c r="AC370" s="23"/>
      <c r="AD370" s="23">
        <v>0</v>
      </c>
      <c r="AE370" s="23">
        <v>0</v>
      </c>
      <c r="AF370" s="23">
        <v>0</v>
      </c>
      <c r="AG370" s="23">
        <v>0</v>
      </c>
      <c r="AH370" s="23"/>
      <c r="AI370" s="23">
        <v>0</v>
      </c>
      <c r="AJ370" s="23">
        <v>0</v>
      </c>
      <c r="AK370" s="23"/>
    </row>
    <row r="371" spans="1:37" s="3" customFormat="1" ht="48">
      <c r="A371" s="35" t="s">
        <v>79</v>
      </c>
      <c r="B371" s="64" t="s">
        <v>80</v>
      </c>
      <c r="C371" s="29">
        <f t="shared" si="161"/>
        <v>0</v>
      </c>
      <c r="D371" s="29">
        <f t="shared" si="161"/>
        <v>0</v>
      </c>
      <c r="E371" s="38"/>
      <c r="F371" s="23">
        <v>0</v>
      </c>
      <c r="G371" s="23">
        <v>0</v>
      </c>
      <c r="H371" s="23"/>
      <c r="I371" s="23">
        <v>0</v>
      </c>
      <c r="J371" s="23">
        <v>0</v>
      </c>
      <c r="K371" s="23"/>
      <c r="L371" s="23">
        <v>0</v>
      </c>
      <c r="M371" s="23">
        <v>0</v>
      </c>
      <c r="N371" s="23"/>
      <c r="O371" s="23">
        <v>0</v>
      </c>
      <c r="P371" s="23">
        <v>0</v>
      </c>
      <c r="Q371" s="23"/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/>
    </row>
    <row r="372" spans="1:37" ht="12">
      <c r="A372" s="21" t="s">
        <v>69</v>
      </c>
      <c r="B372" s="22" t="s">
        <v>70</v>
      </c>
      <c r="C372" s="29">
        <f t="shared" si="161"/>
        <v>0</v>
      </c>
      <c r="D372" s="29">
        <f t="shared" si="161"/>
        <v>0</v>
      </c>
      <c r="E372" s="38"/>
      <c r="F372" s="23">
        <v>0</v>
      </c>
      <c r="G372" s="23">
        <v>0</v>
      </c>
      <c r="H372" s="23"/>
      <c r="I372" s="23">
        <v>0</v>
      </c>
      <c r="J372" s="23">
        <v>0</v>
      </c>
      <c r="K372" s="23"/>
      <c r="L372" s="23">
        <v>0</v>
      </c>
      <c r="M372" s="23">
        <v>0</v>
      </c>
      <c r="N372" s="23"/>
      <c r="O372" s="23">
        <v>0</v>
      </c>
      <c r="P372" s="23">
        <v>0</v>
      </c>
      <c r="Q372" s="23"/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/>
    </row>
    <row r="373" spans="1:37" ht="36">
      <c r="A373" s="35" t="s">
        <v>61</v>
      </c>
      <c r="B373" s="22" t="s">
        <v>60</v>
      </c>
      <c r="C373" s="29">
        <f t="shared" si="161"/>
        <v>0</v>
      </c>
      <c r="D373" s="29">
        <f t="shared" si="161"/>
        <v>0</v>
      </c>
      <c r="E373" s="38"/>
      <c r="F373" s="23">
        <v>0</v>
      </c>
      <c r="G373" s="23">
        <v>0</v>
      </c>
      <c r="H373" s="23"/>
      <c r="I373" s="23">
        <v>0</v>
      </c>
      <c r="J373" s="23">
        <v>0</v>
      </c>
      <c r="K373" s="23"/>
      <c r="L373" s="23">
        <v>0</v>
      </c>
      <c r="M373" s="23">
        <v>0</v>
      </c>
      <c r="N373" s="23"/>
      <c r="O373" s="23">
        <v>0</v>
      </c>
      <c r="P373" s="23">
        <v>0</v>
      </c>
      <c r="Q373" s="23"/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/>
    </row>
    <row r="374" spans="1:37" ht="12">
      <c r="A374" s="21"/>
      <c r="B374" s="22"/>
      <c r="C374" s="23"/>
      <c r="D374" s="23"/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/>
    </row>
    <row r="375" spans="1:37" ht="12">
      <c r="A375" s="21" t="s">
        <v>55</v>
      </c>
      <c r="B375" s="22" t="s">
        <v>17</v>
      </c>
      <c r="C375" s="29">
        <f>F375+I375+L375+O375+R375+T375+V375+Y375+AA375+AD375+AF375+AI375</f>
        <v>0</v>
      </c>
      <c r="D375" s="29">
        <f>G375+J375+M375+P375+S375+U375+W375+Z375+AB375+AE375+AG375+AJ375</f>
        <v>0</v>
      </c>
      <c r="E375" s="38"/>
      <c r="F375" s="23">
        <v>0</v>
      </c>
      <c r="G375" s="23">
        <v>0</v>
      </c>
      <c r="H375" s="23"/>
      <c r="I375" s="23">
        <v>0</v>
      </c>
      <c r="J375" s="23">
        <v>0</v>
      </c>
      <c r="K375" s="23"/>
      <c r="L375" s="23">
        <v>0</v>
      </c>
      <c r="M375" s="23">
        <v>0</v>
      </c>
      <c r="N375" s="23"/>
      <c r="O375" s="23">
        <v>0</v>
      </c>
      <c r="P375" s="23">
        <v>0</v>
      </c>
      <c r="Q375" s="23"/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/>
    </row>
    <row r="376" spans="1:37" ht="12">
      <c r="A376" s="24"/>
      <c r="B376" s="31"/>
      <c r="C376" s="23"/>
      <c r="D376" s="29"/>
      <c r="E376" s="3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</row>
    <row r="377" spans="1:37" s="3" customFormat="1" ht="12">
      <c r="A377" s="21" t="s">
        <v>18</v>
      </c>
      <c r="B377" s="22" t="s">
        <v>19</v>
      </c>
      <c r="C377" s="29">
        <f>F377+I377+L377+O377+R377+T377+V377+Y377+AA377+AD377+AF377+AI377</f>
        <v>0</v>
      </c>
      <c r="D377" s="29">
        <f>G377+J377+M377+P377+S377+U377+W377+Z377+AB377+AE377+AG377+AJ377</f>
        <v>0</v>
      </c>
      <c r="E377" s="38"/>
      <c r="F377" s="23">
        <v>0</v>
      </c>
      <c r="G377" s="23">
        <v>0</v>
      </c>
      <c r="H377" s="23"/>
      <c r="I377" s="23">
        <v>0</v>
      </c>
      <c r="J377" s="23">
        <v>0</v>
      </c>
      <c r="K377" s="23"/>
      <c r="L377" s="23">
        <v>0</v>
      </c>
      <c r="M377" s="23">
        <v>0</v>
      </c>
      <c r="N377" s="23"/>
      <c r="O377" s="23">
        <v>0</v>
      </c>
      <c r="P377" s="23">
        <v>0</v>
      </c>
      <c r="Q377" s="23"/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/>
    </row>
    <row r="378" spans="1:37" s="3" customFormat="1" ht="12">
      <c r="A378" s="21"/>
      <c r="B378" s="22"/>
      <c r="C378" s="23"/>
      <c r="D378" s="23"/>
      <c r="E378" s="39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s="3" customFormat="1" ht="12">
      <c r="A379" s="21" t="s">
        <v>20</v>
      </c>
      <c r="B379" s="22" t="s">
        <v>21</v>
      </c>
      <c r="C379" s="23">
        <f>C380+C381+C382+C383+C384+C385+C386</f>
        <v>0</v>
      </c>
      <c r="D379" s="23">
        <f>D380+D381+D382+D383+D384+D385+D386</f>
        <v>0</v>
      </c>
      <c r="E379" s="38"/>
      <c r="F379" s="23">
        <f>F380+F381+F382+F383+F384+F385+F386</f>
        <v>0</v>
      </c>
      <c r="G379" s="23">
        <f>G380+G381+G382+G383+G384+G385+G386</f>
        <v>0</v>
      </c>
      <c r="H379" s="23"/>
      <c r="I379" s="23">
        <f>I380+I381+I382+I383+I384+I385+I386</f>
        <v>0</v>
      </c>
      <c r="J379" s="23">
        <f>J380+J381+J382+J383+J384+J385+J386</f>
        <v>0</v>
      </c>
      <c r="K379" s="23"/>
      <c r="L379" s="23">
        <f>L380+L381+L382+L383+L384+L385+L386</f>
        <v>0</v>
      </c>
      <c r="M379" s="23">
        <f>M380+M381+M382+M383+M384+M385+M386</f>
        <v>0</v>
      </c>
      <c r="N379" s="23"/>
      <c r="O379" s="23">
        <f>O380+O381+O382+O383+O384+O385+O386</f>
        <v>0</v>
      </c>
      <c r="P379" s="23">
        <f>P380+P381+P382+P383+P384+P385+P386</f>
        <v>0</v>
      </c>
      <c r="Q379" s="23"/>
      <c r="R379" s="23"/>
      <c r="S379" s="23">
        <f>S380+S381+S382+S383+S384+S385+S386</f>
        <v>0</v>
      </c>
      <c r="T379" s="23">
        <f>T380+T381+T382+T383+T384+T385+T386</f>
        <v>0</v>
      </c>
      <c r="U379" s="23">
        <f>U380+U381+U382+U383+U384+U385+U386</f>
        <v>0</v>
      </c>
      <c r="V379" s="23">
        <f>V380+V381+V382+V383+V384+V385+V386</f>
        <v>0</v>
      </c>
      <c r="W379" s="23">
        <f>W380+W381+W382+W383+W384+W385+W386</f>
        <v>0</v>
      </c>
      <c r="X379" s="23"/>
      <c r="Y379" s="23">
        <f>Y380+Y381+Y382+Y383+Y384+Y385+Y386</f>
        <v>0</v>
      </c>
      <c r="Z379" s="23">
        <f>Z380+Z381+Z382+Z383+Z384+Z385+Z386</f>
        <v>0</v>
      </c>
      <c r="AA379" s="23">
        <f>AA380+AA381+AA382+AA383+AA384+AA385+AA386</f>
        <v>0</v>
      </c>
      <c r="AB379" s="23">
        <f>AB380+AB381+AB382+AB383+AB384+AB385+AB386</f>
        <v>0</v>
      </c>
      <c r="AC379" s="23"/>
      <c r="AD379" s="23">
        <f>AD380+AD381+AD382+AD383+AD384+AD385+AD386</f>
        <v>0</v>
      </c>
      <c r="AE379" s="23">
        <f>AE380+AE381+AE382+AE383+AE384+AE385+AE386</f>
        <v>0</v>
      </c>
      <c r="AF379" s="23">
        <f>AF380+AF381+AF382+AF383+AF384+AF385+AF386</f>
        <v>0</v>
      </c>
      <c r="AG379" s="23">
        <f>AG380+AG381+AG382+AG383+AG384+AG385+AG386</f>
        <v>0</v>
      </c>
      <c r="AH379" s="23"/>
      <c r="AI379" s="23">
        <f>AI380+AI381+AI382+AI383+AI384+AI385+AI386</f>
        <v>0</v>
      </c>
      <c r="AJ379" s="23">
        <f>AJ380+AJ381+AJ382+AJ383+AJ384+AJ385+AJ386</f>
        <v>0</v>
      </c>
      <c r="AK379" s="23"/>
    </row>
    <row r="380" spans="1:37" ht="12">
      <c r="A380" s="24" t="s">
        <v>22</v>
      </c>
      <c r="B380" s="31" t="s">
        <v>81</v>
      </c>
      <c r="C380" s="29">
        <f aca="true" t="shared" si="162" ref="C380:D383">F380+I380+L380+O380+R380+T380+V380+Y380+AA380+AD380+AF380+AI380</f>
        <v>0</v>
      </c>
      <c r="D380" s="29">
        <f t="shared" si="162"/>
        <v>0</v>
      </c>
      <c r="E380" s="38">
        <f>H380+K380+N380+Q380+X380+AC380+AH380+AK380</f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</row>
    <row r="381" spans="1:37" s="3" customFormat="1" ht="12">
      <c r="A381" s="24" t="s">
        <v>23</v>
      </c>
      <c r="B381" s="31" t="s">
        <v>82</v>
      </c>
      <c r="C381" s="29">
        <f t="shared" si="162"/>
        <v>0</v>
      </c>
      <c r="D381" s="29">
        <f t="shared" si="162"/>
        <v>0</v>
      </c>
      <c r="E381" s="38"/>
      <c r="F381" s="29">
        <v>0</v>
      </c>
      <c r="G381" s="29">
        <v>0</v>
      </c>
      <c r="H381" s="29"/>
      <c r="I381" s="29">
        <v>0</v>
      </c>
      <c r="J381" s="29">
        <v>0</v>
      </c>
      <c r="K381" s="29"/>
      <c r="L381" s="29">
        <v>0</v>
      </c>
      <c r="M381" s="29">
        <v>0</v>
      </c>
      <c r="N381" s="29"/>
      <c r="O381" s="29">
        <v>0</v>
      </c>
      <c r="P381" s="29">
        <v>0</v>
      </c>
      <c r="Q381" s="29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/>
    </row>
    <row r="382" spans="1:37" s="3" customFormat="1" ht="36">
      <c r="A382" s="30" t="s">
        <v>24</v>
      </c>
      <c r="B382" s="31" t="s">
        <v>83</v>
      </c>
      <c r="C382" s="29">
        <f t="shared" si="162"/>
        <v>0</v>
      </c>
      <c r="D382" s="29">
        <f t="shared" si="162"/>
        <v>0</v>
      </c>
      <c r="E382" s="38"/>
      <c r="F382" s="29">
        <v>0</v>
      </c>
      <c r="G382" s="29">
        <v>0</v>
      </c>
      <c r="H382" s="29"/>
      <c r="I382" s="29">
        <v>0</v>
      </c>
      <c r="J382" s="29">
        <v>0</v>
      </c>
      <c r="K382" s="29"/>
      <c r="L382" s="29">
        <v>0</v>
      </c>
      <c r="M382" s="29">
        <v>0</v>
      </c>
      <c r="N382" s="29"/>
      <c r="O382" s="29">
        <v>0</v>
      </c>
      <c r="P382" s="29">
        <v>0</v>
      </c>
      <c r="Q382" s="29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/>
    </row>
    <row r="383" spans="1:37" ht="12">
      <c r="A383" s="24" t="s">
        <v>25</v>
      </c>
      <c r="B383" s="31" t="s">
        <v>84</v>
      </c>
      <c r="C383" s="29">
        <f t="shared" si="162"/>
        <v>0</v>
      </c>
      <c r="D383" s="29">
        <f t="shared" si="162"/>
        <v>0</v>
      </c>
      <c r="E383" s="38"/>
      <c r="F383" s="29">
        <v>0</v>
      </c>
      <c r="G383" s="29">
        <v>0</v>
      </c>
      <c r="H383" s="29"/>
      <c r="I383" s="29">
        <v>0</v>
      </c>
      <c r="J383" s="29">
        <v>0</v>
      </c>
      <c r="K383" s="29"/>
      <c r="L383" s="29">
        <v>0</v>
      </c>
      <c r="M383" s="29">
        <v>0</v>
      </c>
      <c r="N383" s="29"/>
      <c r="O383" s="29">
        <v>0</v>
      </c>
      <c r="P383" s="29">
        <v>0</v>
      </c>
      <c r="Q383" s="29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/>
    </row>
    <row r="384" spans="1:37" s="3" customFormat="1" ht="12">
      <c r="A384" s="24" t="s">
        <v>26</v>
      </c>
      <c r="B384" s="31" t="s">
        <v>85</v>
      </c>
      <c r="C384" s="29"/>
      <c r="D384" s="29">
        <f>G384+J384+M384+P384+S384+U384+W384+Z384+AB384+AE384+AG384+AJ384</f>
        <v>0</v>
      </c>
      <c r="E384" s="38"/>
      <c r="F384" s="29">
        <v>0</v>
      </c>
      <c r="G384" s="29">
        <v>0</v>
      </c>
      <c r="H384" s="29"/>
      <c r="I384" s="29">
        <v>0</v>
      </c>
      <c r="J384" s="29">
        <v>0</v>
      </c>
      <c r="K384" s="29"/>
      <c r="L384" s="29">
        <v>0</v>
      </c>
      <c r="M384" s="29">
        <v>0</v>
      </c>
      <c r="N384" s="29"/>
      <c r="O384" s="29">
        <v>0</v>
      </c>
      <c r="P384" s="29">
        <v>0</v>
      </c>
      <c r="Q384" s="29"/>
      <c r="R384" s="29"/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/>
    </row>
    <row r="385" spans="1:37" s="3" customFormat="1" ht="12">
      <c r="A385" s="24" t="s">
        <v>27</v>
      </c>
      <c r="B385" s="31" t="s">
        <v>86</v>
      </c>
      <c r="C385" s="29">
        <f>F385+I385+L385+O385+R385+T385+V385+Y385+AA385+AD385+AF385+AI385</f>
        <v>0</v>
      </c>
      <c r="D385" s="29">
        <f>G385+J385+M385+P385+S385+U385+W385+Z385+AB385+AE385+AG385+AJ385</f>
        <v>0</v>
      </c>
      <c r="E385" s="38"/>
      <c r="F385" s="29">
        <v>0</v>
      </c>
      <c r="G385" s="29">
        <v>0</v>
      </c>
      <c r="H385" s="29"/>
      <c r="I385" s="29">
        <v>0</v>
      </c>
      <c r="J385" s="29">
        <v>0</v>
      </c>
      <c r="K385" s="29"/>
      <c r="L385" s="29">
        <v>0</v>
      </c>
      <c r="M385" s="29">
        <v>0</v>
      </c>
      <c r="N385" s="29"/>
      <c r="O385" s="29">
        <v>0</v>
      </c>
      <c r="P385" s="29">
        <v>0</v>
      </c>
      <c r="Q385" s="29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/>
    </row>
    <row r="386" spans="1:37" ht="12">
      <c r="A386" s="24" t="s">
        <v>28</v>
      </c>
      <c r="B386" s="31" t="s">
        <v>87</v>
      </c>
      <c r="C386" s="29">
        <f>F386+I386+L386+O386+R386+T386+V386+Y386+AA386+AD386+AF386+AI386</f>
        <v>0</v>
      </c>
      <c r="D386" s="29">
        <f>G386+J386+M386+P386+S386+U386+W386+Z386+AB386+AE386+AG386+AJ386</f>
        <v>0</v>
      </c>
      <c r="E386" s="38"/>
      <c r="F386" s="29">
        <v>0</v>
      </c>
      <c r="G386" s="29">
        <v>0</v>
      </c>
      <c r="H386" s="29"/>
      <c r="I386" s="29">
        <v>0</v>
      </c>
      <c r="J386" s="29">
        <v>0</v>
      </c>
      <c r="K386" s="29"/>
      <c r="L386" s="29">
        <v>0</v>
      </c>
      <c r="M386" s="29">
        <v>0</v>
      </c>
      <c r="N386" s="29"/>
      <c r="O386" s="29">
        <v>0</v>
      </c>
      <c r="P386" s="29">
        <v>0</v>
      </c>
      <c r="Q386" s="29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/>
    </row>
    <row r="387" spans="1:37" ht="12">
      <c r="A387" s="24"/>
      <c r="B387" s="31"/>
      <c r="C387" s="23"/>
      <c r="D387" s="29"/>
      <c r="E387" s="38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>
        <v>0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</row>
    <row r="388" spans="1:37" ht="12">
      <c r="A388" s="21" t="s">
        <v>29</v>
      </c>
      <c r="B388" s="22" t="s">
        <v>30</v>
      </c>
      <c r="C388" s="23">
        <f>C389+C390</f>
        <v>0</v>
      </c>
      <c r="D388" s="23">
        <f>D389+D390</f>
        <v>0</v>
      </c>
      <c r="E388" s="23"/>
      <c r="F388" s="23">
        <f>F389+F390</f>
        <v>0</v>
      </c>
      <c r="G388" s="23">
        <f>G389+G390</f>
        <v>0</v>
      </c>
      <c r="H388" s="23"/>
      <c r="I388" s="23">
        <f>I389+I390</f>
        <v>0</v>
      </c>
      <c r="J388" s="23">
        <f>J389+J390</f>
        <v>0</v>
      </c>
      <c r="K388" s="23"/>
      <c r="L388" s="23">
        <f aca="true" t="shared" si="163" ref="L388:W388">L389+L390</f>
        <v>0</v>
      </c>
      <c r="M388" s="23">
        <f t="shared" si="163"/>
        <v>0</v>
      </c>
      <c r="N388" s="23"/>
      <c r="O388" s="23">
        <f t="shared" si="163"/>
        <v>0</v>
      </c>
      <c r="P388" s="23">
        <f t="shared" si="163"/>
        <v>0</v>
      </c>
      <c r="Q388" s="23">
        <v>0</v>
      </c>
      <c r="R388" s="23">
        <v>0</v>
      </c>
      <c r="S388" s="23">
        <f t="shared" si="163"/>
        <v>0</v>
      </c>
      <c r="T388" s="23">
        <f t="shared" si="163"/>
        <v>0</v>
      </c>
      <c r="U388" s="23">
        <f t="shared" si="163"/>
        <v>0</v>
      </c>
      <c r="V388" s="23">
        <f t="shared" si="163"/>
        <v>0</v>
      </c>
      <c r="W388" s="23">
        <f t="shared" si="163"/>
        <v>0</v>
      </c>
      <c r="X388" s="23"/>
      <c r="Y388" s="23">
        <f aca="true" t="shared" si="164" ref="Y388:AJ388">Y389+Y390</f>
        <v>0</v>
      </c>
      <c r="Z388" s="23">
        <f t="shared" si="164"/>
        <v>0</v>
      </c>
      <c r="AA388" s="23">
        <f t="shared" si="164"/>
        <v>0</v>
      </c>
      <c r="AB388" s="23">
        <f t="shared" si="164"/>
        <v>0</v>
      </c>
      <c r="AC388" s="23"/>
      <c r="AD388" s="23">
        <f t="shared" si="164"/>
        <v>0</v>
      </c>
      <c r="AE388" s="23">
        <f t="shared" si="164"/>
        <v>0</v>
      </c>
      <c r="AF388" s="23">
        <f t="shared" si="164"/>
        <v>0</v>
      </c>
      <c r="AG388" s="23">
        <f t="shared" si="164"/>
        <v>0</v>
      </c>
      <c r="AH388" s="23"/>
      <c r="AI388" s="23">
        <f t="shared" si="164"/>
        <v>0</v>
      </c>
      <c r="AJ388" s="23">
        <f t="shared" si="164"/>
        <v>0</v>
      </c>
      <c r="AK388" s="23"/>
    </row>
    <row r="389" spans="1:37" ht="36">
      <c r="A389" s="68" t="s">
        <v>56</v>
      </c>
      <c r="B389" s="31" t="s">
        <v>88</v>
      </c>
      <c r="C389" s="29">
        <f>F389+I389+L389+O389+R389+T389+V389+Y389+AA389+AD389+AF389+AI389</f>
        <v>0</v>
      </c>
      <c r="D389" s="29">
        <f>G389+J389+M389+P389+S389+U389+W389+Z389+AB389+AE389+AG389+AJ389</f>
        <v>0</v>
      </c>
      <c r="E389" s="38">
        <f>H389+K389+N389+Q389+X389+AC389+AH389+AK389</f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</row>
    <row r="390" spans="1:37" ht="12">
      <c r="A390" s="24" t="s">
        <v>31</v>
      </c>
      <c r="B390" s="31" t="s">
        <v>89</v>
      </c>
      <c r="C390" s="29">
        <f>F390+I390+L390+O390+R390+T390+V390+Y390+AA390+AD390+AF390+AI390</f>
        <v>0</v>
      </c>
      <c r="D390" s="29">
        <f>G390+J390+M390+P390+S390+U390+W390+Z390+AB390+AE390+AG390+AJ390</f>
        <v>0</v>
      </c>
      <c r="E390" s="38"/>
      <c r="F390" s="36">
        <v>0</v>
      </c>
      <c r="G390" s="36">
        <v>0</v>
      </c>
      <c r="H390" s="36"/>
      <c r="I390" s="36">
        <v>0</v>
      </c>
      <c r="J390" s="36">
        <v>0</v>
      </c>
      <c r="K390" s="36"/>
      <c r="L390" s="36">
        <v>0</v>
      </c>
      <c r="M390" s="36">
        <v>0</v>
      </c>
      <c r="N390" s="36"/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/>
    </row>
    <row r="391" spans="1:37" ht="12">
      <c r="A391" s="24"/>
      <c r="B391" s="31"/>
      <c r="C391" s="37"/>
      <c r="D391" s="36"/>
      <c r="E391" s="38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>
        <v>0</v>
      </c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2">
      <c r="A392" s="21" t="s">
        <v>57</v>
      </c>
      <c r="B392" s="22" t="s">
        <v>32</v>
      </c>
      <c r="C392" s="29">
        <f>F392+I392+L392+O392+R392+T392+V392+Y392+AA392+AD392+AF392+AI392</f>
        <v>0</v>
      </c>
      <c r="D392" s="29">
        <f>G392+J392+M392+P392+S392+U392+W392+Z392+AB392+AE392+AG392+AJ392</f>
        <v>0</v>
      </c>
      <c r="E392" s="38"/>
      <c r="F392" s="37">
        <v>0</v>
      </c>
      <c r="G392" s="37">
        <v>0</v>
      </c>
      <c r="H392" s="37"/>
      <c r="I392" s="37">
        <v>0</v>
      </c>
      <c r="J392" s="37">
        <v>0</v>
      </c>
      <c r="K392" s="37"/>
      <c r="L392" s="37">
        <v>0</v>
      </c>
      <c r="M392" s="37">
        <v>0</v>
      </c>
      <c r="N392" s="37"/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7"/>
    </row>
    <row r="393" spans="1:37" ht="12">
      <c r="A393" s="21"/>
      <c r="B393" s="22"/>
      <c r="C393" s="37"/>
      <c r="D393" s="36"/>
      <c r="E393" s="39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>
        <v>0</v>
      </c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2">
      <c r="A394" s="21" t="s">
        <v>35</v>
      </c>
      <c r="B394" s="22" t="s">
        <v>36</v>
      </c>
      <c r="C394" s="29">
        <f>F394+I394+L394+O394+R394+T394+V394+Y394+AA394+AD394+AF394+AI394</f>
        <v>0</v>
      </c>
      <c r="D394" s="29">
        <f>G394+J394+M394+P394+S394+U394+W394+Z394+AB394+AE394+AG394+AJ394</f>
        <v>0</v>
      </c>
      <c r="E394" s="38"/>
      <c r="F394" s="37">
        <v>0</v>
      </c>
      <c r="G394" s="37">
        <v>0</v>
      </c>
      <c r="H394" s="37"/>
      <c r="I394" s="37">
        <v>0</v>
      </c>
      <c r="J394" s="37">
        <v>0</v>
      </c>
      <c r="K394" s="37"/>
      <c r="L394" s="37">
        <v>0</v>
      </c>
      <c r="M394" s="37">
        <v>0</v>
      </c>
      <c r="N394" s="37"/>
      <c r="O394" s="37">
        <v>0</v>
      </c>
      <c r="P394" s="37">
        <v>0</v>
      </c>
      <c r="Q394" s="37"/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/>
    </row>
    <row r="395" spans="1:37" ht="12">
      <c r="A395" s="21"/>
      <c r="B395" s="22"/>
      <c r="C395" s="37"/>
      <c r="D395" s="37"/>
      <c r="E395" s="39"/>
      <c r="F395" s="37">
        <v>0</v>
      </c>
      <c r="G395" s="37">
        <v>0</v>
      </c>
      <c r="H395" s="37"/>
      <c r="I395" s="37">
        <v>0</v>
      </c>
      <c r="J395" s="37">
        <v>0</v>
      </c>
      <c r="K395" s="37"/>
      <c r="L395" s="37">
        <v>0</v>
      </c>
      <c r="M395" s="37">
        <v>0</v>
      </c>
      <c r="N395" s="37"/>
      <c r="O395" s="37">
        <v>0</v>
      </c>
      <c r="P395" s="37">
        <v>0</v>
      </c>
      <c r="Q395" s="37"/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/>
      <c r="Y395" s="37">
        <v>0</v>
      </c>
      <c r="Z395" s="37">
        <v>0</v>
      </c>
      <c r="AA395" s="37">
        <v>0</v>
      </c>
      <c r="AB395" s="37">
        <v>0</v>
      </c>
      <c r="AC395" s="37"/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/>
    </row>
    <row r="396" spans="1:37" ht="12">
      <c r="A396" s="21" t="s">
        <v>33</v>
      </c>
      <c r="B396" s="22"/>
      <c r="C396" s="29">
        <f aca="true" t="shared" si="165" ref="C396:D399">F396+I396+L396+O396+R396+T396+V396+Y396+AA396+AD396+AF396+AI396</f>
        <v>22</v>
      </c>
      <c r="D396" s="29">
        <f t="shared" si="165"/>
        <v>10</v>
      </c>
      <c r="E396" s="38"/>
      <c r="F396" s="37">
        <f>F397+F398</f>
        <v>0</v>
      </c>
      <c r="G396" s="37">
        <f>G397+G398</f>
        <v>0</v>
      </c>
      <c r="H396" s="37"/>
      <c r="I396" s="37">
        <f>I397+I398</f>
        <v>0</v>
      </c>
      <c r="J396" s="37">
        <f>J397+J398</f>
        <v>0</v>
      </c>
      <c r="K396" s="37"/>
      <c r="L396" s="37">
        <f>L397+L398</f>
        <v>0</v>
      </c>
      <c r="M396" s="37">
        <f>M397+M398</f>
        <v>0</v>
      </c>
      <c r="N396" s="37"/>
      <c r="O396" s="37">
        <f>O397+O398</f>
        <v>0</v>
      </c>
      <c r="P396" s="37">
        <f>P397+P398</f>
        <v>0</v>
      </c>
      <c r="Q396" s="37"/>
      <c r="R396" s="37">
        <v>0</v>
      </c>
      <c r="S396" s="37">
        <f>S397+S398</f>
        <v>0</v>
      </c>
      <c r="T396" s="37">
        <f>T397+T398</f>
        <v>0</v>
      </c>
      <c r="U396" s="37">
        <f>U397+U398</f>
        <v>0</v>
      </c>
      <c r="V396" s="37">
        <f>V397+V398</f>
        <v>22</v>
      </c>
      <c r="W396" s="37">
        <f>W397+W398</f>
        <v>10</v>
      </c>
      <c r="X396" s="37"/>
      <c r="Y396" s="37">
        <f>Y397+Y398</f>
        <v>0</v>
      </c>
      <c r="Z396" s="37">
        <f>Z397+Z398</f>
        <v>0</v>
      </c>
      <c r="AA396" s="37">
        <f>AA397+AA398</f>
        <v>0</v>
      </c>
      <c r="AB396" s="37">
        <f>AB397+AB398</f>
        <v>0</v>
      </c>
      <c r="AC396" s="37"/>
      <c r="AD396" s="37">
        <f>AD397+AD398</f>
        <v>0</v>
      </c>
      <c r="AE396" s="37">
        <f>AE397+AE398</f>
        <v>0</v>
      </c>
      <c r="AF396" s="37">
        <f>AF397+AF398</f>
        <v>0</v>
      </c>
      <c r="AG396" s="37">
        <f>AG397+AG398</f>
        <v>0</v>
      </c>
      <c r="AH396" s="37"/>
      <c r="AI396" s="37">
        <f>AI397+AI398</f>
        <v>0</v>
      </c>
      <c r="AJ396" s="37">
        <f>AJ397+AJ398</f>
        <v>0</v>
      </c>
      <c r="AK396" s="37"/>
    </row>
    <row r="397" spans="1:37" ht="12">
      <c r="A397" s="24" t="s">
        <v>58</v>
      </c>
      <c r="B397" s="22"/>
      <c r="C397" s="29">
        <f t="shared" si="165"/>
        <v>1</v>
      </c>
      <c r="D397" s="29">
        <f t="shared" si="165"/>
        <v>0</v>
      </c>
      <c r="E397" s="38"/>
      <c r="F397" s="36">
        <v>0</v>
      </c>
      <c r="G397" s="36">
        <v>0</v>
      </c>
      <c r="H397" s="36"/>
      <c r="I397" s="36">
        <v>0</v>
      </c>
      <c r="J397" s="36">
        <v>0</v>
      </c>
      <c r="K397" s="36"/>
      <c r="L397" s="36">
        <v>0</v>
      </c>
      <c r="M397" s="36">
        <v>0</v>
      </c>
      <c r="N397" s="36"/>
      <c r="O397" s="36">
        <v>0</v>
      </c>
      <c r="P397" s="36">
        <v>0</v>
      </c>
      <c r="Q397" s="36"/>
      <c r="R397" s="36">
        <v>0</v>
      </c>
      <c r="S397" s="36">
        <v>0</v>
      </c>
      <c r="T397" s="36">
        <v>0</v>
      </c>
      <c r="U397" s="36">
        <v>0</v>
      </c>
      <c r="V397" s="36">
        <v>1</v>
      </c>
      <c r="W397" s="36">
        <v>0</v>
      </c>
      <c r="X397" s="36"/>
      <c r="Y397" s="36">
        <v>0</v>
      </c>
      <c r="Z397" s="36">
        <v>0</v>
      </c>
      <c r="AA397" s="36">
        <v>0</v>
      </c>
      <c r="AB397" s="36">
        <v>0</v>
      </c>
      <c r="AC397" s="36"/>
      <c r="AD397" s="36">
        <v>0</v>
      </c>
      <c r="AE397" s="36">
        <v>0</v>
      </c>
      <c r="AF397" s="36">
        <v>0</v>
      </c>
      <c r="AG397" s="36">
        <v>0</v>
      </c>
      <c r="AH397" s="36"/>
      <c r="AI397" s="36">
        <v>0</v>
      </c>
      <c r="AJ397" s="36">
        <v>0</v>
      </c>
      <c r="AK397" s="36"/>
    </row>
    <row r="398" spans="1:37" ht="12">
      <c r="A398" s="65" t="s">
        <v>59</v>
      </c>
      <c r="B398" s="66"/>
      <c r="C398" s="29">
        <f t="shared" si="165"/>
        <v>21</v>
      </c>
      <c r="D398" s="29">
        <f t="shared" si="165"/>
        <v>10</v>
      </c>
      <c r="E398" s="38"/>
      <c r="F398" s="44">
        <v>0</v>
      </c>
      <c r="G398" s="44">
        <v>0</v>
      </c>
      <c r="H398" s="36"/>
      <c r="I398" s="44">
        <v>0</v>
      </c>
      <c r="J398" s="44">
        <v>0</v>
      </c>
      <c r="K398" s="36"/>
      <c r="L398" s="44">
        <v>0</v>
      </c>
      <c r="M398" s="44">
        <v>0</v>
      </c>
      <c r="N398" s="36"/>
      <c r="O398" s="44">
        <v>0</v>
      </c>
      <c r="P398" s="44">
        <v>0</v>
      </c>
      <c r="Q398" s="36"/>
      <c r="R398" s="44">
        <v>0</v>
      </c>
      <c r="S398" s="44">
        <v>0</v>
      </c>
      <c r="T398" s="44">
        <v>0</v>
      </c>
      <c r="U398" s="44">
        <v>0</v>
      </c>
      <c r="V398" s="44">
        <v>21</v>
      </c>
      <c r="W398" s="44">
        <v>10</v>
      </c>
      <c r="X398" s="36"/>
      <c r="Y398" s="44">
        <v>0</v>
      </c>
      <c r="Z398" s="44">
        <v>0</v>
      </c>
      <c r="AA398" s="44">
        <v>0</v>
      </c>
      <c r="AB398" s="44">
        <v>0</v>
      </c>
      <c r="AC398" s="36"/>
      <c r="AD398" s="44">
        <v>0</v>
      </c>
      <c r="AE398" s="44">
        <v>0</v>
      </c>
      <c r="AF398" s="44">
        <v>0</v>
      </c>
      <c r="AG398" s="44">
        <v>0</v>
      </c>
      <c r="AH398" s="36">
        <v>0</v>
      </c>
      <c r="AI398" s="44">
        <v>0</v>
      </c>
      <c r="AJ398" s="44">
        <v>0</v>
      </c>
      <c r="AK398" s="36"/>
    </row>
    <row r="399" spans="1:37" ht="12">
      <c r="A399" s="21" t="s">
        <v>34</v>
      </c>
      <c r="B399" s="22"/>
      <c r="C399" s="29">
        <f t="shared" si="165"/>
        <v>0</v>
      </c>
      <c r="D399" s="29">
        <f t="shared" si="165"/>
        <v>0</v>
      </c>
      <c r="E399" s="38"/>
      <c r="F399" s="36">
        <v>0</v>
      </c>
      <c r="G399" s="36">
        <v>0</v>
      </c>
      <c r="H399" s="36"/>
      <c r="I399" s="36">
        <v>0</v>
      </c>
      <c r="J399" s="36">
        <v>0</v>
      </c>
      <c r="K399" s="36"/>
      <c r="L399" s="36">
        <v>0</v>
      </c>
      <c r="M399" s="36">
        <v>0</v>
      </c>
      <c r="N399" s="36"/>
      <c r="O399" s="36">
        <v>0</v>
      </c>
      <c r="P399" s="36">
        <v>0</v>
      </c>
      <c r="Q399" s="36"/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/>
      <c r="Y399" s="36">
        <v>0</v>
      </c>
      <c r="Z399" s="36">
        <v>0</v>
      </c>
      <c r="AA399" s="36">
        <v>0</v>
      </c>
      <c r="AB399" s="36">
        <v>0</v>
      </c>
      <c r="AC399" s="36"/>
      <c r="AD399" s="36">
        <v>0</v>
      </c>
      <c r="AE399" s="36">
        <v>0</v>
      </c>
      <c r="AF399" s="36">
        <v>0</v>
      </c>
      <c r="AG399" s="36">
        <v>0</v>
      </c>
      <c r="AH399" s="36"/>
      <c r="AI399" s="36">
        <v>0</v>
      </c>
      <c r="AJ399" s="36">
        <v>0</v>
      </c>
      <c r="AK399" s="36"/>
    </row>
    <row r="400" spans="1:37" s="3" customFormat="1" ht="36">
      <c r="A400" s="56" t="s">
        <v>51</v>
      </c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>
        <v>0</v>
      </c>
      <c r="R400" s="9">
        <v>0</v>
      </c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2">
      <c r="A401" s="10" t="s">
        <v>1</v>
      </c>
      <c r="B401" s="10" t="s">
        <v>2</v>
      </c>
      <c r="C401" s="9" t="s">
        <v>65</v>
      </c>
      <c r="D401" s="9" t="s">
        <v>65</v>
      </c>
      <c r="E401" s="50" t="s">
        <v>65</v>
      </c>
      <c r="F401" s="9">
        <v>106</v>
      </c>
      <c r="G401" s="9">
        <v>106</v>
      </c>
      <c r="H401" s="50">
        <v>106</v>
      </c>
      <c r="I401" s="9">
        <v>108</v>
      </c>
      <c r="J401" s="9">
        <v>108</v>
      </c>
      <c r="K401" s="50">
        <v>108</v>
      </c>
      <c r="L401" s="9">
        <v>116</v>
      </c>
      <c r="M401" s="9">
        <v>116</v>
      </c>
      <c r="N401" s="50">
        <v>116</v>
      </c>
      <c r="O401" s="9">
        <v>282</v>
      </c>
      <c r="P401" s="9">
        <v>282</v>
      </c>
      <c r="Q401" s="50">
        <v>385919</v>
      </c>
      <c r="R401" s="9">
        <v>661</v>
      </c>
      <c r="S401" s="9">
        <v>519</v>
      </c>
      <c r="T401" s="9">
        <v>532</v>
      </c>
      <c r="U401" s="9">
        <v>532</v>
      </c>
      <c r="V401" s="9">
        <v>621</v>
      </c>
      <c r="W401" s="9">
        <v>621</v>
      </c>
      <c r="X401" s="50">
        <v>621</v>
      </c>
      <c r="Y401" s="9">
        <v>629</v>
      </c>
      <c r="Z401" s="9">
        <v>629</v>
      </c>
      <c r="AA401" s="9">
        <v>701</v>
      </c>
      <c r="AB401" s="9">
        <v>701</v>
      </c>
      <c r="AC401" s="50">
        <v>701</v>
      </c>
      <c r="AD401" s="9">
        <v>910</v>
      </c>
      <c r="AE401" s="9">
        <v>910</v>
      </c>
      <c r="AF401" s="9">
        <v>162</v>
      </c>
      <c r="AG401" s="9">
        <v>162</v>
      </c>
      <c r="AH401" s="50">
        <v>162</v>
      </c>
      <c r="AI401" s="9">
        <v>168</v>
      </c>
      <c r="AJ401" s="9">
        <v>168</v>
      </c>
      <c r="AK401" s="50">
        <v>168</v>
      </c>
    </row>
    <row r="402" spans="1:37" s="7" customFormat="1" ht="24">
      <c r="A402" s="11"/>
      <c r="B402" s="11"/>
      <c r="C402" s="9" t="s">
        <v>63</v>
      </c>
      <c r="D402" s="9" t="s">
        <v>64</v>
      </c>
      <c r="E402" s="50" t="s">
        <v>62</v>
      </c>
      <c r="F402" s="9" t="s">
        <v>63</v>
      </c>
      <c r="G402" s="9" t="s">
        <v>64</v>
      </c>
      <c r="H402" s="50" t="s">
        <v>62</v>
      </c>
      <c r="I402" s="9" t="s">
        <v>63</v>
      </c>
      <c r="J402" s="9" t="s">
        <v>64</v>
      </c>
      <c r="K402" s="50" t="s">
        <v>62</v>
      </c>
      <c r="L402" s="9" t="s">
        <v>63</v>
      </c>
      <c r="M402" s="9" t="s">
        <v>64</v>
      </c>
      <c r="N402" s="50" t="s">
        <v>62</v>
      </c>
      <c r="O402" s="9" t="s">
        <v>63</v>
      </c>
      <c r="P402" s="9" t="s">
        <v>64</v>
      </c>
      <c r="Q402" s="50">
        <v>0</v>
      </c>
      <c r="R402" s="9">
        <v>0</v>
      </c>
      <c r="S402" s="9" t="s">
        <v>64</v>
      </c>
      <c r="T402" s="9" t="s">
        <v>63</v>
      </c>
      <c r="U402" s="9" t="s">
        <v>64</v>
      </c>
      <c r="V402" s="9" t="s">
        <v>63</v>
      </c>
      <c r="W402" s="9" t="s">
        <v>64</v>
      </c>
      <c r="X402" s="50" t="s">
        <v>62</v>
      </c>
      <c r="Y402" s="9" t="s">
        <v>63</v>
      </c>
      <c r="Z402" s="9" t="s">
        <v>64</v>
      </c>
      <c r="AA402" s="9" t="s">
        <v>63</v>
      </c>
      <c r="AB402" s="9" t="s">
        <v>64</v>
      </c>
      <c r="AC402" s="50" t="s">
        <v>62</v>
      </c>
      <c r="AD402" s="9" t="s">
        <v>63</v>
      </c>
      <c r="AE402" s="9" t="s">
        <v>64</v>
      </c>
      <c r="AF402" s="9" t="s">
        <v>63</v>
      </c>
      <c r="AG402" s="9" t="s">
        <v>64</v>
      </c>
      <c r="AH402" s="50" t="s">
        <v>62</v>
      </c>
      <c r="AI402" s="9" t="s">
        <v>63</v>
      </c>
      <c r="AJ402" s="9" t="s">
        <v>64</v>
      </c>
      <c r="AK402" s="50" t="s">
        <v>62</v>
      </c>
    </row>
    <row r="403" spans="1:37" s="7" customFormat="1" ht="12">
      <c r="A403" s="21" t="s">
        <v>3</v>
      </c>
      <c r="B403" s="22"/>
      <c r="C403" s="23">
        <f>C404+C434+C436+C445+C449+C451</f>
        <v>61360</v>
      </c>
      <c r="D403" s="23">
        <f>D404+D434+D436+D445+D449+D451</f>
        <v>31354</v>
      </c>
      <c r="E403" s="38">
        <f>E404+E437+E446</f>
        <v>0</v>
      </c>
      <c r="F403" s="23">
        <f>F404+F434+F436+F445+F449+F451</f>
        <v>0</v>
      </c>
      <c r="G403" s="23">
        <f>G404+G434+G436+G445+G449+G451</f>
        <v>0</v>
      </c>
      <c r="H403" s="38">
        <f>H404+H437+H446</f>
        <v>0</v>
      </c>
      <c r="I403" s="23">
        <f>I404+I434+I436+I445+I449+I451</f>
        <v>0</v>
      </c>
      <c r="J403" s="23">
        <f>J404+J434+J436+J445+J449+J451</f>
        <v>0</v>
      </c>
      <c r="K403" s="38">
        <f>K404+K437+K446</f>
        <v>0</v>
      </c>
      <c r="L403" s="23">
        <f>L404+L434+L436+L445+L449+L451</f>
        <v>0</v>
      </c>
      <c r="M403" s="23">
        <f>M404+M434+M436+M445+M449+M451</f>
        <v>0</v>
      </c>
      <c r="N403" s="38">
        <f>N404+N437+N446</f>
        <v>0</v>
      </c>
      <c r="O403" s="23">
        <f>O404+O434+O436+O445+O449+O451</f>
        <v>0</v>
      </c>
      <c r="P403" s="23">
        <f>P404+P434+P436+P445+P449+P451</f>
        <v>0</v>
      </c>
      <c r="Q403" s="38">
        <f>Q404+Q437+Q446</f>
        <v>0</v>
      </c>
      <c r="R403" s="23">
        <f aca="true" t="shared" si="166" ref="R403:W403">R404+R434+R436+R445+R449+R451</f>
        <v>0</v>
      </c>
      <c r="S403" s="23">
        <f t="shared" si="166"/>
        <v>0</v>
      </c>
      <c r="T403" s="23">
        <f t="shared" si="166"/>
        <v>0</v>
      </c>
      <c r="U403" s="23">
        <f t="shared" si="166"/>
        <v>0</v>
      </c>
      <c r="V403" s="23">
        <f t="shared" si="166"/>
        <v>175384</v>
      </c>
      <c r="W403" s="23">
        <f t="shared" si="166"/>
        <v>31354</v>
      </c>
      <c r="X403" s="38">
        <f>X404+X437+X446</f>
        <v>0</v>
      </c>
      <c r="Y403" s="23">
        <f>Y404+Y434+Y436+Y445+Y449+Y451</f>
        <v>0</v>
      </c>
      <c r="Z403" s="23">
        <f>Z404+Z434+Z436+Z445+Z449+Z451</f>
        <v>0</v>
      </c>
      <c r="AA403" s="23">
        <f>AA404+AA434+AA436+AA445+AA449+AA451</f>
        <v>0</v>
      </c>
      <c r="AB403" s="23">
        <f>AB404+AB434+AB436+AB445+AB449+AB451</f>
        <v>0</v>
      </c>
      <c r="AC403" s="38">
        <f>AC404+AC437+AC446</f>
        <v>0</v>
      </c>
      <c r="AD403" s="23">
        <f>AD404+AD434+AD436+AD445+AD449+AD451</f>
        <v>0</v>
      </c>
      <c r="AE403" s="23">
        <f>AE404+AE434+AE436+AE445+AE449+AE451</f>
        <v>0</v>
      </c>
      <c r="AF403" s="23">
        <f>AF404+AF434+AF436+AF445+AF449+AF451</f>
        <v>0</v>
      </c>
      <c r="AG403" s="23">
        <f>AG404+AG434+AG436+AG445+AG449+AG451</f>
        <v>0</v>
      </c>
      <c r="AH403" s="38">
        <f>AH404+AH437+AH446</f>
        <v>0</v>
      </c>
      <c r="AI403" s="23">
        <f>AI404+AI434+AI436+AI445+AI449+AI451</f>
        <v>0</v>
      </c>
      <c r="AJ403" s="23">
        <f>AJ404+AJ434+AJ436+AJ445+AJ449+AJ451</f>
        <v>0</v>
      </c>
      <c r="AK403" s="38">
        <f>AK404+AK437+AK446</f>
        <v>0</v>
      </c>
    </row>
    <row r="404" spans="1:37" s="5" customFormat="1" ht="12">
      <c r="A404" s="21" t="s">
        <v>4</v>
      </c>
      <c r="B404" s="22"/>
      <c r="C404" s="23">
        <f>C406+C413+C420+C421+C422+C424+C426+C427+C428+C429+C430+C432</f>
        <v>61360</v>
      </c>
      <c r="D404" s="23">
        <f>D406+D413+D420+D421+D422+D424+D426+D427+D428+D429+D430+D432</f>
        <v>31354</v>
      </c>
      <c r="E404" s="38">
        <f>E424</f>
        <v>0</v>
      </c>
      <c r="F404" s="23">
        <f>F406+F413+F420+F421+F422+F424+F426+F427+F428+F429+F430+F432</f>
        <v>0</v>
      </c>
      <c r="G404" s="23">
        <f>G406+G413+G420+G421+G422+G424+G426+G427+G428+G429+G430+G432</f>
        <v>0</v>
      </c>
      <c r="H404" s="38">
        <v>0</v>
      </c>
      <c r="I404" s="23">
        <f>I406+I413+I420+I421+I422+I424+I426+I427+I428+I429+I430+I432</f>
        <v>0</v>
      </c>
      <c r="J404" s="23">
        <f>J406+J413+J420+J421+J422+J424+J426+J427+J428+J429+J430+J432</f>
        <v>0</v>
      </c>
      <c r="K404" s="38">
        <v>0</v>
      </c>
      <c r="L404" s="23">
        <f>L406+L413+L420+L421+L422+L424+L426+L427+L428+L429+L430+L432</f>
        <v>0</v>
      </c>
      <c r="M404" s="23">
        <f>M406+M413+M420+M421+M422+M424+M426+M427+M428+M429+M430+M432</f>
        <v>0</v>
      </c>
      <c r="N404" s="38">
        <v>0</v>
      </c>
      <c r="O404" s="23">
        <f>O406+O413+O420+O421+O422+O424+O426+O427+O428+O429+O430+O432</f>
        <v>0</v>
      </c>
      <c r="P404" s="23">
        <f>P406+P413+P420+P421+P422+P424+P426+P427+P428+P429+P430+P432</f>
        <v>0</v>
      </c>
      <c r="Q404" s="38">
        <v>0</v>
      </c>
      <c r="R404" s="23">
        <v>0</v>
      </c>
      <c r="S404" s="23">
        <f>S406+S413+S420+S421+S422+S424+S426+S427+S428+S429+S430+S432</f>
        <v>0</v>
      </c>
      <c r="T404" s="23">
        <f>T406+T413+T420+T421+T422+T424+T426+T427+T428+T429+T430+T432</f>
        <v>0</v>
      </c>
      <c r="U404" s="23">
        <f>U406+U413+U420+U421+U422+U424+U426+U427+U428+U429+U430+U432</f>
        <v>0</v>
      </c>
      <c r="V404" s="23">
        <f>V406+V413+V420+V421+V422+V424+V426+V427+V428+V429+V430+V432</f>
        <v>175384</v>
      </c>
      <c r="W404" s="23">
        <f>W406+W413+W420+W421+W422+W424+W426+W427+W428+W429+W430+W432</f>
        <v>31354</v>
      </c>
      <c r="X404" s="38">
        <v>0</v>
      </c>
      <c r="Y404" s="23">
        <f>Y406+Y413+Y420+Y421+Y422+Y424+Y426+Y427+Y428+Y429+Y430+Y432</f>
        <v>0</v>
      </c>
      <c r="Z404" s="23">
        <f>Z406+Z413+Z420+Z421+Z422+Z424+Z426+Z427+Z428+Z429+Z430+Z432</f>
        <v>0</v>
      </c>
      <c r="AA404" s="23">
        <f>AA406+AA413+AA420+AA421+AA422+AA424+AA426+AA427+AA428+AA429+AA430+AA432</f>
        <v>0</v>
      </c>
      <c r="AB404" s="23">
        <f>AB406+AB413+AB420+AB421+AB422+AB424+AB426+AB427+AB428+AB429+AB430+AB432</f>
        <v>0</v>
      </c>
      <c r="AC404" s="38">
        <v>0</v>
      </c>
      <c r="AD404" s="23">
        <f>AD406+AD413+AD420+AD421+AD422+AD424+AD426+AD427+AD428+AD429+AD430+AD432</f>
        <v>0</v>
      </c>
      <c r="AE404" s="23">
        <f>AE406+AE413+AE420+AE421+AE422+AE424+AE426+AE427+AE428+AE429+AE430+AE432</f>
        <v>0</v>
      </c>
      <c r="AF404" s="23">
        <f>AF406+AF413+AF420+AF421+AF422+AF424+AF426+AF427+AF428+AF429+AF430+AF432</f>
        <v>0</v>
      </c>
      <c r="AG404" s="23">
        <f>AG406+AG413+AG420+AG421+AG422+AG424+AG426+AG427+AG428+AG429+AG430+AG432</f>
        <v>0</v>
      </c>
      <c r="AH404" s="38">
        <v>0</v>
      </c>
      <c r="AI404" s="23">
        <f>AI406+AI413+AI420+AI421+AI422+AI424+AI426+AI427+AI428+AI429+AI430+AI432</f>
        <v>0</v>
      </c>
      <c r="AJ404" s="23">
        <f>AJ406+AJ413+AJ420+AJ421+AJ422+AJ424+AJ426+AJ427+AJ428+AJ429+AJ430+AJ432</f>
        <v>0</v>
      </c>
      <c r="AK404" s="38">
        <f>AK424</f>
        <v>0</v>
      </c>
    </row>
    <row r="405" spans="1:37" ht="12">
      <c r="A405" s="21"/>
      <c r="B405" s="22"/>
      <c r="C405" s="23"/>
      <c r="D405" s="23"/>
      <c r="E405" s="3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>
        <v>0</v>
      </c>
      <c r="R405" s="23">
        <v>0</v>
      </c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48">
      <c r="A406" s="25" t="s">
        <v>41</v>
      </c>
      <c r="B406" s="26" t="s">
        <v>5</v>
      </c>
      <c r="C406" s="23">
        <f>C408+C410</f>
        <v>20340</v>
      </c>
      <c r="D406" s="23">
        <f>D408+D410</f>
        <v>22329</v>
      </c>
      <c r="E406" s="38"/>
      <c r="F406" s="23">
        <f>F408+F410</f>
        <v>0</v>
      </c>
      <c r="G406" s="23">
        <f>G408+G410</f>
        <v>0</v>
      </c>
      <c r="H406" s="23"/>
      <c r="I406" s="23">
        <f>I408+I410</f>
        <v>0</v>
      </c>
      <c r="J406" s="23">
        <f>J408+J410</f>
        <v>0</v>
      </c>
      <c r="K406" s="23"/>
      <c r="L406" s="23">
        <f>L408+L410</f>
        <v>0</v>
      </c>
      <c r="M406" s="23">
        <f>M408+M410</f>
        <v>0</v>
      </c>
      <c r="N406" s="23"/>
      <c r="O406" s="23">
        <f>O408+O410</f>
        <v>0</v>
      </c>
      <c r="P406" s="23">
        <f>P408+P410</f>
        <v>0</v>
      </c>
      <c r="Q406" s="23">
        <v>0</v>
      </c>
      <c r="R406" s="23">
        <v>0</v>
      </c>
      <c r="S406" s="23">
        <f aca="true" t="shared" si="167" ref="S406:W407">S408+S410</f>
        <v>0</v>
      </c>
      <c r="T406" s="23">
        <f t="shared" si="167"/>
        <v>0</v>
      </c>
      <c r="U406" s="23">
        <f t="shared" si="167"/>
        <v>0</v>
      </c>
      <c r="V406" s="23">
        <f t="shared" si="167"/>
        <v>131564</v>
      </c>
      <c r="W406" s="23">
        <f t="shared" si="167"/>
        <v>22329</v>
      </c>
      <c r="X406" s="23"/>
      <c r="Y406" s="23">
        <f aca="true" t="shared" si="168" ref="Y406:AB407">Y408+Y410</f>
        <v>0</v>
      </c>
      <c r="Z406" s="23">
        <f t="shared" si="168"/>
        <v>0</v>
      </c>
      <c r="AA406" s="23">
        <f t="shared" si="168"/>
        <v>0</v>
      </c>
      <c r="AB406" s="23">
        <f t="shared" si="168"/>
        <v>0</v>
      </c>
      <c r="AC406" s="23"/>
      <c r="AD406" s="23">
        <f aca="true" t="shared" si="169" ref="AD406:AG407">AD408+AD410</f>
        <v>0</v>
      </c>
      <c r="AE406" s="23">
        <f t="shared" si="169"/>
        <v>0</v>
      </c>
      <c r="AF406" s="23">
        <f t="shared" si="169"/>
        <v>0</v>
      </c>
      <c r="AG406" s="23">
        <f t="shared" si="169"/>
        <v>0</v>
      </c>
      <c r="AH406" s="23"/>
      <c r="AI406" s="23">
        <f>AI408+AI410</f>
        <v>0</v>
      </c>
      <c r="AJ406" s="23">
        <f>AJ408+AJ410</f>
        <v>0</v>
      </c>
      <c r="AK406" s="23"/>
    </row>
    <row r="407" spans="1:37" ht="36">
      <c r="A407" s="27" t="s">
        <v>48</v>
      </c>
      <c r="B407" s="28"/>
      <c r="C407" s="23">
        <f>C409+C411</f>
        <v>3153</v>
      </c>
      <c r="D407" s="23">
        <f>D409+D411</f>
        <v>3153</v>
      </c>
      <c r="E407" s="38"/>
      <c r="F407" s="23">
        <f>F409+F411</f>
        <v>0</v>
      </c>
      <c r="G407" s="23">
        <f>G409+G411</f>
        <v>0</v>
      </c>
      <c r="H407" s="23"/>
      <c r="I407" s="23">
        <f>I409+I411</f>
        <v>0</v>
      </c>
      <c r="J407" s="23">
        <f>J409+J411</f>
        <v>0</v>
      </c>
      <c r="K407" s="23"/>
      <c r="L407" s="23">
        <f>L409+L411</f>
        <v>0</v>
      </c>
      <c r="M407" s="23">
        <f>M409+M411</f>
        <v>0</v>
      </c>
      <c r="N407" s="23"/>
      <c r="O407" s="23">
        <f>O409+O411</f>
        <v>0</v>
      </c>
      <c r="P407" s="23">
        <f>P409+P411</f>
        <v>0</v>
      </c>
      <c r="Q407" s="23">
        <v>0</v>
      </c>
      <c r="R407" s="23">
        <v>0</v>
      </c>
      <c r="S407" s="23">
        <f t="shared" si="167"/>
        <v>0</v>
      </c>
      <c r="T407" s="23">
        <f t="shared" si="167"/>
        <v>0</v>
      </c>
      <c r="U407" s="23">
        <f t="shared" si="167"/>
        <v>0</v>
      </c>
      <c r="V407" s="23">
        <f t="shared" si="167"/>
        <v>3153</v>
      </c>
      <c r="W407" s="23">
        <f t="shared" si="167"/>
        <v>3153</v>
      </c>
      <c r="X407" s="23"/>
      <c r="Y407" s="23">
        <f t="shared" si="168"/>
        <v>0</v>
      </c>
      <c r="Z407" s="23">
        <f t="shared" si="168"/>
        <v>0</v>
      </c>
      <c r="AA407" s="23">
        <f t="shared" si="168"/>
        <v>0</v>
      </c>
      <c r="AB407" s="23">
        <f t="shared" si="168"/>
        <v>0</v>
      </c>
      <c r="AC407" s="23"/>
      <c r="AD407" s="23">
        <f t="shared" si="169"/>
        <v>0</v>
      </c>
      <c r="AE407" s="23">
        <f t="shared" si="169"/>
        <v>0</v>
      </c>
      <c r="AF407" s="23">
        <f t="shared" si="169"/>
        <v>0</v>
      </c>
      <c r="AG407" s="23">
        <f t="shared" si="169"/>
        <v>0</v>
      </c>
      <c r="AH407" s="23"/>
      <c r="AI407" s="23">
        <f>AI409+AI411</f>
        <v>0</v>
      </c>
      <c r="AJ407" s="23">
        <f>AJ409+AJ411</f>
        <v>0</v>
      </c>
      <c r="AK407" s="23"/>
    </row>
    <row r="408" spans="1:37" ht="36">
      <c r="A408" s="27" t="s">
        <v>43</v>
      </c>
      <c r="B408" s="28" t="s">
        <v>45</v>
      </c>
      <c r="C408" s="29">
        <f>F408+I408+L408+O408+R408+T408+V408+Y408+AA408+AD408+AF408+AI408</f>
        <v>20340</v>
      </c>
      <c r="D408" s="29">
        <f>G408+J408+M408+P408+S408+U408+W408+Z408+AB408+AE408+AG408+AJ408</f>
        <v>600</v>
      </c>
      <c r="E408" s="38"/>
      <c r="F408" s="29">
        <v>0</v>
      </c>
      <c r="G408" s="29">
        <v>0</v>
      </c>
      <c r="H408" s="29"/>
      <c r="I408" s="29">
        <v>0</v>
      </c>
      <c r="J408" s="29">
        <v>0</v>
      </c>
      <c r="K408" s="29"/>
      <c r="L408" s="29">
        <v>0</v>
      </c>
      <c r="M408" s="29">
        <v>0</v>
      </c>
      <c r="N408" s="29"/>
      <c r="O408" s="29">
        <v>0</v>
      </c>
      <c r="P408" s="29">
        <v>0</v>
      </c>
      <c r="Q408" s="29"/>
      <c r="R408" s="29">
        <v>0</v>
      </c>
      <c r="S408" s="29">
        <v>0</v>
      </c>
      <c r="T408" s="29">
        <v>0</v>
      </c>
      <c r="U408" s="29">
        <v>0</v>
      </c>
      <c r="V408" s="29">
        <v>20340</v>
      </c>
      <c r="W408" s="29">
        <v>600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/>
    </row>
    <row r="409" spans="1:37" ht="36">
      <c r="A409" s="27" t="s">
        <v>44</v>
      </c>
      <c r="B409" s="28"/>
      <c r="C409" s="29">
        <f>F409+I409+L409+O409+R409+T409+V409+Y409+AA409+AD409+AF409+AI409</f>
        <v>0</v>
      </c>
      <c r="D409" s="29">
        <f>G409+J409+M409+P409+S409+U409+W409+Z409+AB409+AE409+AG409+AJ409</f>
        <v>0</v>
      </c>
      <c r="E409" s="38"/>
      <c r="F409" s="29">
        <v>0</v>
      </c>
      <c r="G409" s="29">
        <v>0</v>
      </c>
      <c r="H409" s="29"/>
      <c r="I409" s="29">
        <v>0</v>
      </c>
      <c r="J409" s="29">
        <v>0</v>
      </c>
      <c r="K409" s="29"/>
      <c r="L409" s="29">
        <v>0</v>
      </c>
      <c r="M409" s="29">
        <v>0</v>
      </c>
      <c r="N409" s="29"/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70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/>
    </row>
    <row r="410" spans="1:37" ht="36">
      <c r="A410" s="27" t="s">
        <v>46</v>
      </c>
      <c r="B410" s="28" t="s">
        <v>47</v>
      </c>
      <c r="C410" s="29"/>
      <c r="D410" s="29">
        <f>G410+J410+M410+P410+S410+U410+W410+Z410+AB410+AE410+AG410+AJ410</f>
        <v>21729</v>
      </c>
      <c r="E410" s="38"/>
      <c r="F410" s="29">
        <v>0</v>
      </c>
      <c r="G410" s="29">
        <v>0</v>
      </c>
      <c r="H410" s="29"/>
      <c r="I410" s="29">
        <v>0</v>
      </c>
      <c r="J410" s="29">
        <v>0</v>
      </c>
      <c r="K410" s="29"/>
      <c r="L410" s="29">
        <v>0</v>
      </c>
      <c r="M410" s="29">
        <v>0</v>
      </c>
      <c r="N410" s="29"/>
      <c r="O410" s="29">
        <v>0</v>
      </c>
      <c r="P410" s="29">
        <v>0</v>
      </c>
      <c r="Q410" s="29">
        <v>1384093</v>
      </c>
      <c r="R410" s="29">
        <v>1959</v>
      </c>
      <c r="S410" s="29">
        <v>0</v>
      </c>
      <c r="T410" s="29">
        <v>0</v>
      </c>
      <c r="U410" s="29">
        <v>0</v>
      </c>
      <c r="V410" s="29">
        <v>111224</v>
      </c>
      <c r="W410" s="29">
        <v>21729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/>
    </row>
    <row r="411" spans="1:37" s="6" customFormat="1" ht="36">
      <c r="A411" s="27" t="s">
        <v>44</v>
      </c>
      <c r="B411" s="28"/>
      <c r="C411" s="29">
        <f>F411+I411+L411+O411+R411+T411+V411+Y411+AA411+AD411+AF411+AI411</f>
        <v>3153</v>
      </c>
      <c r="D411" s="29">
        <f>G411+J411+M411+P411+S411+U411+W411+Z411+AB411+AE411+AG411+AJ411</f>
        <v>3153</v>
      </c>
      <c r="E411" s="38"/>
      <c r="F411" s="29">
        <v>0</v>
      </c>
      <c r="G411" s="29">
        <v>0</v>
      </c>
      <c r="H411" s="29"/>
      <c r="I411" s="29">
        <v>0</v>
      </c>
      <c r="J411" s="29">
        <v>0</v>
      </c>
      <c r="K411" s="29"/>
      <c r="L411" s="29">
        <v>0</v>
      </c>
      <c r="M411" s="29">
        <v>0</v>
      </c>
      <c r="N411" s="29"/>
      <c r="O411" s="29">
        <v>0</v>
      </c>
      <c r="P411" s="29">
        <v>0</v>
      </c>
      <c r="Q411" s="29">
        <v>304663</v>
      </c>
      <c r="R411" s="29">
        <v>0</v>
      </c>
      <c r="S411" s="29">
        <v>0</v>
      </c>
      <c r="T411" s="29">
        <v>0</v>
      </c>
      <c r="U411" s="29">
        <v>0</v>
      </c>
      <c r="V411" s="29">
        <v>3153</v>
      </c>
      <c r="W411" s="70">
        <v>3153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/>
    </row>
    <row r="412" spans="1:37" s="2" customFormat="1" ht="12">
      <c r="A412" s="30"/>
      <c r="B412" s="31"/>
      <c r="C412" s="23"/>
      <c r="D412" s="29"/>
      <c r="E412" s="3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>
        <v>96389</v>
      </c>
      <c r="R412" s="29">
        <v>0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</row>
    <row r="413" spans="1:37" s="1" customFormat="1" ht="24">
      <c r="A413" s="25" t="s">
        <v>6</v>
      </c>
      <c r="B413" s="22" t="s">
        <v>7</v>
      </c>
      <c r="C413" s="23">
        <f>C414+C415+C416+C417+C418</f>
        <v>0</v>
      </c>
      <c r="D413" s="23">
        <f>D414+D415+D416+D417+D418</f>
        <v>1692</v>
      </c>
      <c r="E413" s="38"/>
      <c r="F413" s="23">
        <f>F414+F415+F416+F417+F418</f>
        <v>0</v>
      </c>
      <c r="G413" s="23">
        <f>G414+G415+G416+G417+G418</f>
        <v>0</v>
      </c>
      <c r="H413" s="23"/>
      <c r="I413" s="23">
        <f>I414+I415+I416+I417+I418</f>
        <v>0</v>
      </c>
      <c r="J413" s="23">
        <f>J414+J415+J416+J417+J418</f>
        <v>0</v>
      </c>
      <c r="K413" s="23"/>
      <c r="L413" s="23">
        <f>L414+L415+L416+L417+L418</f>
        <v>0</v>
      </c>
      <c r="M413" s="23">
        <f>M414+M415+M416+M417+M418</f>
        <v>0</v>
      </c>
      <c r="N413" s="23"/>
      <c r="O413" s="23">
        <f>O414+O415+O416+O417+O418</f>
        <v>0</v>
      </c>
      <c r="P413" s="23">
        <f>P414+P415+P416+P417+P418</f>
        <v>0</v>
      </c>
      <c r="Q413" s="23">
        <v>450</v>
      </c>
      <c r="R413" s="23">
        <v>0</v>
      </c>
      <c r="S413" s="23">
        <f>S414+S415+S416+S417+S418</f>
        <v>0</v>
      </c>
      <c r="T413" s="23">
        <f>T414+T415+T416+T417+T418</f>
        <v>0</v>
      </c>
      <c r="U413" s="23">
        <f>U414+U415+U416+U417+U418</f>
        <v>0</v>
      </c>
      <c r="V413" s="23">
        <f>V414+V415+V416+V417+V418</f>
        <v>2800</v>
      </c>
      <c r="W413" s="23">
        <f>W414+W415+W416+W417+W418</f>
        <v>1692</v>
      </c>
      <c r="X413" s="23"/>
      <c r="Y413" s="23">
        <f>Y414+Y415+Y416+Y417+Y418</f>
        <v>0</v>
      </c>
      <c r="Z413" s="23">
        <f>Z414+Z415+Z416+Z417+Z418</f>
        <v>0</v>
      </c>
      <c r="AA413" s="23">
        <f>AA414+AA415+AA416+AA417+AA418</f>
        <v>0</v>
      </c>
      <c r="AB413" s="23">
        <f>AB414+AB415+AB416+AB417+AB418</f>
        <v>0</v>
      </c>
      <c r="AC413" s="23"/>
      <c r="AD413" s="23">
        <f>AD414+AD415+AD416+AD417+AD418</f>
        <v>0</v>
      </c>
      <c r="AE413" s="23">
        <f>AE414+AE415+AE416+AE417+AE418</f>
        <v>0</v>
      </c>
      <c r="AF413" s="23">
        <f>AF414+AF415+AF416+AF417+AF418</f>
        <v>0</v>
      </c>
      <c r="AG413" s="23">
        <f>AG414+AG415+AG416+AG417+AG418</f>
        <v>0</v>
      </c>
      <c r="AH413" s="23"/>
      <c r="AI413" s="23">
        <f>AI414+AI415+AI416+AI417+AI418</f>
        <v>0</v>
      </c>
      <c r="AJ413" s="23">
        <f>AJ414+AJ415+AJ416+AJ417+AJ418</f>
        <v>0</v>
      </c>
      <c r="AK413" s="23"/>
    </row>
    <row r="414" spans="1:37" s="3" customFormat="1" ht="24">
      <c r="A414" s="30" t="s">
        <v>8</v>
      </c>
      <c r="B414" s="31" t="s">
        <v>71</v>
      </c>
      <c r="C414" s="29">
        <f>F414+I414+L414+O414+R414+T414+V414+Y414+AA414+AD414+AF414+AI414</f>
        <v>0</v>
      </c>
      <c r="D414" s="29">
        <f>G414+J414+M414+P414+S414+U414+W414+Z414+AB414+AE414+AG414+AJ414</f>
        <v>0</v>
      </c>
      <c r="E414" s="38"/>
      <c r="F414" s="29">
        <v>0</v>
      </c>
      <c r="G414" s="29">
        <v>0</v>
      </c>
      <c r="H414" s="29"/>
      <c r="I414" s="29">
        <v>0</v>
      </c>
      <c r="J414" s="29">
        <v>0</v>
      </c>
      <c r="K414" s="29"/>
      <c r="L414" s="29">
        <v>0</v>
      </c>
      <c r="M414" s="29">
        <v>0</v>
      </c>
      <c r="N414" s="29"/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/>
    </row>
    <row r="415" spans="1:37" s="3" customFormat="1" ht="24">
      <c r="A415" s="30" t="s">
        <v>9</v>
      </c>
      <c r="B415" s="31" t="s">
        <v>72</v>
      </c>
      <c r="C415" s="29">
        <f>F415+I415+L415+O415+R415+T415+V415+Y415+AA415+AD415+AF415+AI415</f>
        <v>0</v>
      </c>
      <c r="D415" s="29">
        <f>G415+J415+M415+P415+S415+U415+W415+Z415+AB415+AE415+AG415+AJ415</f>
        <v>0</v>
      </c>
      <c r="E415" s="38"/>
      <c r="F415" s="29">
        <v>0</v>
      </c>
      <c r="G415" s="29">
        <v>0</v>
      </c>
      <c r="H415" s="29"/>
      <c r="I415" s="29">
        <v>0</v>
      </c>
      <c r="J415" s="29">
        <v>0</v>
      </c>
      <c r="K415" s="29"/>
      <c r="L415" s="29">
        <v>0</v>
      </c>
      <c r="M415" s="29">
        <v>0</v>
      </c>
      <c r="N415" s="29"/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/>
    </row>
    <row r="416" spans="1:37" s="3" customFormat="1" ht="36">
      <c r="A416" s="32" t="s">
        <v>10</v>
      </c>
      <c r="B416" s="31" t="s">
        <v>73</v>
      </c>
      <c r="C416" s="29"/>
      <c r="D416" s="29">
        <f>G416+J416+M416+P416+S416+U416+W416+Z416+AB416+AE416+AG416+AJ416</f>
        <v>1205</v>
      </c>
      <c r="E416" s="38"/>
      <c r="F416" s="42">
        <v>0</v>
      </c>
      <c r="G416" s="42">
        <v>0</v>
      </c>
      <c r="H416" s="29"/>
      <c r="I416" s="42">
        <v>0</v>
      </c>
      <c r="J416" s="42">
        <v>0</v>
      </c>
      <c r="K416" s="29"/>
      <c r="L416" s="42">
        <v>0</v>
      </c>
      <c r="M416" s="42">
        <v>0</v>
      </c>
      <c r="N416" s="29"/>
      <c r="O416" s="42">
        <v>0</v>
      </c>
      <c r="P416" s="42">
        <v>0</v>
      </c>
      <c r="Q416" s="29">
        <v>0</v>
      </c>
      <c r="R416" s="42">
        <v>522335</v>
      </c>
      <c r="S416" s="42">
        <v>0</v>
      </c>
      <c r="T416" s="42">
        <v>0</v>
      </c>
      <c r="U416" s="42">
        <v>0</v>
      </c>
      <c r="V416" s="42">
        <v>2800</v>
      </c>
      <c r="W416" s="42">
        <v>1205</v>
      </c>
      <c r="X416" s="29">
        <v>0</v>
      </c>
      <c r="Y416" s="42">
        <v>0</v>
      </c>
      <c r="Z416" s="42">
        <v>0</v>
      </c>
      <c r="AA416" s="42">
        <v>0</v>
      </c>
      <c r="AB416" s="42">
        <v>0</v>
      </c>
      <c r="AC416" s="29">
        <v>0</v>
      </c>
      <c r="AD416" s="42">
        <v>0</v>
      </c>
      <c r="AE416" s="42">
        <v>0</v>
      </c>
      <c r="AF416" s="42">
        <v>0</v>
      </c>
      <c r="AG416" s="42">
        <v>0</v>
      </c>
      <c r="AH416" s="29">
        <v>0</v>
      </c>
      <c r="AI416" s="42">
        <v>0</v>
      </c>
      <c r="AJ416" s="42">
        <v>0</v>
      </c>
      <c r="AK416" s="29"/>
    </row>
    <row r="417" spans="1:37" s="3" customFormat="1" ht="24">
      <c r="A417" s="30" t="s">
        <v>11</v>
      </c>
      <c r="B417" s="31" t="s">
        <v>74</v>
      </c>
      <c r="C417" s="29">
        <f>F417+I417+L417+O417+R417+T417+V417+Y417+AA417+AD417+AF417+AI417</f>
        <v>0</v>
      </c>
      <c r="D417" s="29">
        <f>G417+J417+M417+P417+S417+U417+W417+Z417+AB417+AE417+AG417+AJ417</f>
        <v>0</v>
      </c>
      <c r="E417" s="38"/>
      <c r="F417" s="42">
        <v>0</v>
      </c>
      <c r="G417" s="42">
        <v>0</v>
      </c>
      <c r="H417" s="29"/>
      <c r="I417" s="42">
        <v>0</v>
      </c>
      <c r="J417" s="42">
        <v>0</v>
      </c>
      <c r="K417" s="29"/>
      <c r="L417" s="42">
        <v>0</v>
      </c>
      <c r="M417" s="42">
        <v>0</v>
      </c>
      <c r="N417" s="29"/>
      <c r="O417" s="42">
        <v>0</v>
      </c>
      <c r="P417" s="42">
        <v>0</v>
      </c>
      <c r="Q417" s="29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70">
        <v>0</v>
      </c>
      <c r="X417" s="29">
        <v>0</v>
      </c>
      <c r="Y417" s="42">
        <v>0</v>
      </c>
      <c r="Z417" s="42">
        <v>0</v>
      </c>
      <c r="AA417" s="42">
        <v>0</v>
      </c>
      <c r="AB417" s="42">
        <v>0</v>
      </c>
      <c r="AC417" s="29">
        <v>0</v>
      </c>
      <c r="AD417" s="42">
        <v>0</v>
      </c>
      <c r="AE417" s="42">
        <v>0</v>
      </c>
      <c r="AF417" s="42">
        <v>0</v>
      </c>
      <c r="AG417" s="42">
        <v>0</v>
      </c>
      <c r="AH417" s="29">
        <v>0</v>
      </c>
      <c r="AI417" s="42">
        <v>0</v>
      </c>
      <c r="AJ417" s="42">
        <v>0</v>
      </c>
      <c r="AK417" s="29"/>
    </row>
    <row r="418" spans="1:37" ht="24">
      <c r="A418" s="30" t="s">
        <v>12</v>
      </c>
      <c r="B418" s="31" t="s">
        <v>75</v>
      </c>
      <c r="C418" s="29">
        <f>F418+I418+L418+O418+R418+T418+V418+Y418+AA418+AD418+AF418+AI418</f>
        <v>0</v>
      </c>
      <c r="D418" s="29">
        <f>G418+J418+M418+P418+S418+U418+W418+Z418+AB418+AE418+AG418+AJ418</f>
        <v>487</v>
      </c>
      <c r="E418" s="38"/>
      <c r="F418" s="42">
        <v>0</v>
      </c>
      <c r="G418" s="42">
        <v>0</v>
      </c>
      <c r="H418" s="29"/>
      <c r="I418" s="42">
        <v>0</v>
      </c>
      <c r="J418" s="42">
        <v>0</v>
      </c>
      <c r="K418" s="29"/>
      <c r="L418" s="42">
        <v>0</v>
      </c>
      <c r="M418" s="42">
        <v>0</v>
      </c>
      <c r="N418" s="29"/>
      <c r="O418" s="42">
        <v>0</v>
      </c>
      <c r="P418" s="42">
        <v>0</v>
      </c>
      <c r="Q418" s="29">
        <v>322046</v>
      </c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70">
        <v>487</v>
      </c>
      <c r="X418" s="29">
        <v>0</v>
      </c>
      <c r="Y418" s="42">
        <v>0</v>
      </c>
      <c r="Z418" s="42">
        <v>0</v>
      </c>
      <c r="AA418" s="42">
        <v>0</v>
      </c>
      <c r="AB418" s="42">
        <v>0</v>
      </c>
      <c r="AC418" s="29">
        <v>0</v>
      </c>
      <c r="AD418" s="42">
        <v>0</v>
      </c>
      <c r="AE418" s="42">
        <v>0</v>
      </c>
      <c r="AF418" s="42">
        <v>0</v>
      </c>
      <c r="AG418" s="42">
        <v>0</v>
      </c>
      <c r="AH418" s="29">
        <v>0</v>
      </c>
      <c r="AI418" s="42">
        <v>0</v>
      </c>
      <c r="AJ418" s="42">
        <v>0</v>
      </c>
      <c r="AK418" s="29"/>
    </row>
    <row r="419" spans="1:37" ht="12">
      <c r="A419" s="30"/>
      <c r="B419" s="31"/>
      <c r="C419" s="33">
        <f>C420+C421+C422</f>
        <v>38920</v>
      </c>
      <c r="D419" s="33">
        <f>D420+D421+D422</f>
        <v>7333</v>
      </c>
      <c r="E419" s="38"/>
      <c r="F419" s="33">
        <f>F420+F421+F422</f>
        <v>0</v>
      </c>
      <c r="G419" s="33">
        <f>G420+G421+G422</f>
        <v>0</v>
      </c>
      <c r="H419" s="33"/>
      <c r="I419" s="33">
        <f>I420+I421+I422</f>
        <v>0</v>
      </c>
      <c r="J419" s="33">
        <f>J420+J421+J422</f>
        <v>0</v>
      </c>
      <c r="K419" s="33"/>
      <c r="L419" s="33">
        <f>L420+L421+L422</f>
        <v>0</v>
      </c>
      <c r="M419" s="33">
        <f>M420+M421+M422</f>
        <v>0</v>
      </c>
      <c r="N419" s="33"/>
      <c r="O419" s="33">
        <f>O420+O421+O422</f>
        <v>0</v>
      </c>
      <c r="P419" s="33">
        <f>P420+P421+P422</f>
        <v>0</v>
      </c>
      <c r="Q419" s="33">
        <v>130646</v>
      </c>
      <c r="R419" s="33">
        <v>0</v>
      </c>
      <c r="S419" s="33">
        <f>S420+S421+S422</f>
        <v>0</v>
      </c>
      <c r="T419" s="33">
        <f>T420+T421+T422</f>
        <v>0</v>
      </c>
      <c r="U419" s="33">
        <f>U420+U421+U422</f>
        <v>0</v>
      </c>
      <c r="V419" s="33">
        <f>V420+V421+V422</f>
        <v>38920</v>
      </c>
      <c r="W419" s="33">
        <f>W420+W421+W422</f>
        <v>7333</v>
      </c>
      <c r="X419" s="33"/>
      <c r="Y419" s="33">
        <f>Y420+Y421+Y422</f>
        <v>0</v>
      </c>
      <c r="Z419" s="33">
        <f>Z420+Z421+Z422</f>
        <v>0</v>
      </c>
      <c r="AA419" s="33">
        <f>AA420+AA421+AA422</f>
        <v>0</v>
      </c>
      <c r="AB419" s="33">
        <f>AB420+AB421+AB422</f>
        <v>0</v>
      </c>
      <c r="AC419" s="33"/>
      <c r="AD419" s="33">
        <f>AD420+AD421+AD422</f>
        <v>0</v>
      </c>
      <c r="AE419" s="33">
        <f>AE420+AE421+AE422</f>
        <v>0</v>
      </c>
      <c r="AF419" s="33">
        <f>AF420+AF421+AF422</f>
        <v>0</v>
      </c>
      <c r="AG419" s="33">
        <f>AG420+AG421+AG422</f>
        <v>0</v>
      </c>
      <c r="AH419" s="33"/>
      <c r="AI419" s="33">
        <f>AI420+AI421+AI422</f>
        <v>0</v>
      </c>
      <c r="AJ419" s="33">
        <f>AJ420+AJ421+AJ422</f>
        <v>0</v>
      </c>
      <c r="AK419" s="33">
        <v>0</v>
      </c>
    </row>
    <row r="420" spans="1:37" ht="24">
      <c r="A420" s="34" t="s">
        <v>13</v>
      </c>
      <c r="B420" s="31" t="s">
        <v>76</v>
      </c>
      <c r="C420" s="29">
        <f aca="true" t="shared" si="170" ref="C420:D422">F420+I420+L420+O420+R420+T420+V420+Y420+AA420+AD420+AF420+AI420</f>
        <v>23584</v>
      </c>
      <c r="D420" s="29">
        <f t="shared" si="170"/>
        <v>4421</v>
      </c>
      <c r="E420" s="38"/>
      <c r="F420" s="23">
        <v>0</v>
      </c>
      <c r="G420" s="23">
        <v>0</v>
      </c>
      <c r="H420" s="23"/>
      <c r="I420" s="23">
        <v>0</v>
      </c>
      <c r="J420" s="23">
        <v>0</v>
      </c>
      <c r="K420" s="23"/>
      <c r="L420" s="23">
        <v>0</v>
      </c>
      <c r="M420" s="23">
        <v>0</v>
      </c>
      <c r="N420" s="23"/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23584</v>
      </c>
      <c r="W420" s="23">
        <v>4421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</row>
    <row r="421" spans="1:37" ht="24">
      <c r="A421" s="25" t="s">
        <v>14</v>
      </c>
      <c r="B421" s="31" t="s">
        <v>77</v>
      </c>
      <c r="C421" s="29">
        <f t="shared" si="170"/>
        <v>9458</v>
      </c>
      <c r="D421" s="29">
        <f t="shared" si="170"/>
        <v>1807</v>
      </c>
      <c r="E421" s="38"/>
      <c r="F421" s="23">
        <v>0</v>
      </c>
      <c r="G421" s="23">
        <v>0</v>
      </c>
      <c r="H421" s="23"/>
      <c r="I421" s="23">
        <v>0</v>
      </c>
      <c r="J421" s="23">
        <v>0</v>
      </c>
      <c r="K421" s="23"/>
      <c r="L421" s="23">
        <v>0</v>
      </c>
      <c r="M421" s="23">
        <v>0</v>
      </c>
      <c r="N421" s="23"/>
      <c r="O421" s="23">
        <v>0</v>
      </c>
      <c r="P421" s="23">
        <v>0</v>
      </c>
      <c r="Q421" s="23">
        <v>74688</v>
      </c>
      <c r="R421" s="23">
        <v>0</v>
      </c>
      <c r="S421" s="23">
        <v>0</v>
      </c>
      <c r="T421" s="23">
        <v>0</v>
      </c>
      <c r="U421" s="23">
        <v>0</v>
      </c>
      <c r="V421" s="23">
        <v>9458</v>
      </c>
      <c r="W421" s="23">
        <v>1807</v>
      </c>
      <c r="X421" s="23">
        <v>0</v>
      </c>
      <c r="Y421" s="23">
        <v>0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/>
    </row>
    <row r="422" spans="1:37" ht="12">
      <c r="A422" s="21" t="s">
        <v>42</v>
      </c>
      <c r="B422" s="31" t="s">
        <v>78</v>
      </c>
      <c r="C422" s="29">
        <f t="shared" si="170"/>
        <v>5878</v>
      </c>
      <c r="D422" s="29">
        <f t="shared" si="170"/>
        <v>1105</v>
      </c>
      <c r="E422" s="38"/>
      <c r="F422" s="23">
        <v>0</v>
      </c>
      <c r="G422" s="23">
        <v>0</v>
      </c>
      <c r="H422" s="23"/>
      <c r="I422" s="23">
        <v>0</v>
      </c>
      <c r="J422" s="23">
        <v>0</v>
      </c>
      <c r="K422" s="23"/>
      <c r="L422" s="23">
        <v>0</v>
      </c>
      <c r="M422" s="23">
        <v>0</v>
      </c>
      <c r="N422" s="23"/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5878</v>
      </c>
      <c r="W422" s="23">
        <v>1105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/>
    </row>
    <row r="423" spans="1:37" s="3" customFormat="1" ht="12">
      <c r="A423" s="24"/>
      <c r="B423" s="22"/>
      <c r="C423" s="23"/>
      <c r="D423" s="29"/>
      <c r="E423" s="39"/>
      <c r="F423" s="29">
        <v>0</v>
      </c>
      <c r="G423" s="29">
        <v>0</v>
      </c>
      <c r="H423" s="29"/>
      <c r="I423" s="29">
        <v>0</v>
      </c>
      <c r="J423" s="29">
        <v>0</v>
      </c>
      <c r="K423" s="29"/>
      <c r="L423" s="29">
        <v>0</v>
      </c>
      <c r="M423" s="29">
        <v>0</v>
      </c>
      <c r="N423" s="29"/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/>
      <c r="Y423" s="29">
        <v>0</v>
      </c>
      <c r="Z423" s="29">
        <v>0</v>
      </c>
      <c r="AA423" s="29">
        <v>0</v>
      </c>
      <c r="AB423" s="29">
        <v>0</v>
      </c>
      <c r="AC423" s="29"/>
      <c r="AD423" s="29">
        <v>0</v>
      </c>
      <c r="AE423" s="29">
        <v>0</v>
      </c>
      <c r="AF423" s="29">
        <v>0</v>
      </c>
      <c r="AG423" s="29">
        <v>0</v>
      </c>
      <c r="AH423" s="29"/>
      <c r="AI423" s="29">
        <v>0</v>
      </c>
      <c r="AJ423" s="29">
        <v>0</v>
      </c>
      <c r="AK423" s="29">
        <v>0</v>
      </c>
    </row>
    <row r="424" spans="1:37" ht="12">
      <c r="A424" s="21" t="s">
        <v>15</v>
      </c>
      <c r="B424" s="22" t="s">
        <v>16</v>
      </c>
      <c r="C424" s="29">
        <f>F424+I424+L424+O424+R424+T424+V424+Y424+AA424+AD424+AF424+AI424</f>
        <v>2100</v>
      </c>
      <c r="D424" s="29">
        <f>G424+J424+M424+P424+S424+U424+W424+Z424+AB424+AE424+AG424+AJ424</f>
        <v>0</v>
      </c>
      <c r="E424" s="38">
        <f>H424+K424+N424+Q424+X424+AC424+AH424+AK424</f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2100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</row>
    <row r="425" spans="1:37" ht="12">
      <c r="A425" s="21"/>
      <c r="B425" s="22"/>
      <c r="C425" s="23"/>
      <c r="D425" s="23"/>
      <c r="E425" s="39"/>
      <c r="F425" s="23">
        <v>0</v>
      </c>
      <c r="G425" s="23">
        <v>0</v>
      </c>
      <c r="H425" s="23"/>
      <c r="I425" s="23">
        <v>0</v>
      </c>
      <c r="J425" s="23">
        <v>0</v>
      </c>
      <c r="K425" s="23"/>
      <c r="L425" s="23">
        <v>0</v>
      </c>
      <c r="M425" s="23">
        <v>0</v>
      </c>
      <c r="N425" s="23"/>
      <c r="O425" s="23">
        <v>0</v>
      </c>
      <c r="P425" s="23">
        <v>0</v>
      </c>
      <c r="Q425" s="23">
        <v>4509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/>
      <c r="Y425" s="23">
        <v>0</v>
      </c>
      <c r="Z425" s="23">
        <v>0</v>
      </c>
      <c r="AA425" s="23">
        <v>0</v>
      </c>
      <c r="AB425" s="23">
        <v>0</v>
      </c>
      <c r="AC425" s="23"/>
      <c r="AD425" s="23">
        <v>0</v>
      </c>
      <c r="AE425" s="23">
        <v>0</v>
      </c>
      <c r="AF425" s="23">
        <v>0</v>
      </c>
      <c r="AG425" s="23">
        <v>0</v>
      </c>
      <c r="AH425" s="23"/>
      <c r="AI425" s="23">
        <v>0</v>
      </c>
      <c r="AJ425" s="23">
        <v>0</v>
      </c>
      <c r="AK425" s="23"/>
    </row>
    <row r="426" spans="1:37" ht="24">
      <c r="A426" s="35" t="s">
        <v>53</v>
      </c>
      <c r="B426" s="22" t="s">
        <v>54</v>
      </c>
      <c r="C426" s="29">
        <f aca="true" t="shared" si="171" ref="C426:D430">F426+I426+L426+O426+R426+T426+V426+Y426+AA426+AD426+AF426+AI426</f>
        <v>0</v>
      </c>
      <c r="D426" s="29">
        <f t="shared" si="171"/>
        <v>0</v>
      </c>
      <c r="E426" s="38"/>
      <c r="F426" s="23">
        <v>0</v>
      </c>
      <c r="G426" s="23">
        <v>0</v>
      </c>
      <c r="H426" s="23"/>
      <c r="I426" s="23">
        <v>0</v>
      </c>
      <c r="J426" s="23">
        <v>0</v>
      </c>
      <c r="K426" s="23"/>
      <c r="L426" s="23">
        <v>0</v>
      </c>
      <c r="M426" s="23">
        <v>0</v>
      </c>
      <c r="N426" s="23"/>
      <c r="O426" s="23">
        <v>0</v>
      </c>
      <c r="P426" s="23">
        <v>0</v>
      </c>
      <c r="Q426" s="23">
        <v>66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/>
    </row>
    <row r="427" spans="1:37" ht="12">
      <c r="A427" s="21"/>
      <c r="B427" s="22"/>
      <c r="C427" s="29">
        <f t="shared" si="171"/>
        <v>0</v>
      </c>
      <c r="D427" s="29">
        <f t="shared" si="171"/>
        <v>0</v>
      </c>
      <c r="E427" s="38"/>
      <c r="F427" s="23">
        <v>0</v>
      </c>
      <c r="G427" s="23">
        <v>0</v>
      </c>
      <c r="H427" s="23"/>
      <c r="I427" s="23">
        <v>0</v>
      </c>
      <c r="J427" s="23">
        <v>0</v>
      </c>
      <c r="K427" s="23"/>
      <c r="L427" s="23">
        <v>0</v>
      </c>
      <c r="M427" s="23">
        <v>0</v>
      </c>
      <c r="N427" s="23"/>
      <c r="O427" s="23">
        <v>0</v>
      </c>
      <c r="P427" s="23">
        <v>0</v>
      </c>
      <c r="Q427" s="23">
        <v>1038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/>
      <c r="Y427" s="23">
        <v>0</v>
      </c>
      <c r="Z427" s="23">
        <v>0</v>
      </c>
      <c r="AA427" s="23">
        <v>0</v>
      </c>
      <c r="AB427" s="23">
        <v>0</v>
      </c>
      <c r="AC427" s="23"/>
      <c r="AD427" s="23">
        <v>0</v>
      </c>
      <c r="AE427" s="23">
        <v>0</v>
      </c>
      <c r="AF427" s="23">
        <v>0</v>
      </c>
      <c r="AG427" s="23">
        <v>0</v>
      </c>
      <c r="AH427" s="23"/>
      <c r="AI427" s="23">
        <v>0</v>
      </c>
      <c r="AJ427" s="23">
        <v>0</v>
      </c>
      <c r="AK427" s="23"/>
    </row>
    <row r="428" spans="1:37" ht="48">
      <c r="A428" s="35" t="s">
        <v>79</v>
      </c>
      <c r="B428" s="64" t="s">
        <v>80</v>
      </c>
      <c r="C428" s="29">
        <f t="shared" si="171"/>
        <v>0</v>
      </c>
      <c r="D428" s="29">
        <f t="shared" si="171"/>
        <v>0</v>
      </c>
      <c r="E428" s="38"/>
      <c r="F428" s="23">
        <v>0</v>
      </c>
      <c r="G428" s="23">
        <v>0</v>
      </c>
      <c r="H428" s="23"/>
      <c r="I428" s="23">
        <v>0</v>
      </c>
      <c r="J428" s="23">
        <v>0</v>
      </c>
      <c r="K428" s="23"/>
      <c r="L428" s="23">
        <v>0</v>
      </c>
      <c r="M428" s="23">
        <v>0</v>
      </c>
      <c r="N428" s="23"/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/>
    </row>
    <row r="429" spans="1:37" s="3" customFormat="1" ht="12">
      <c r="A429" s="21" t="s">
        <v>69</v>
      </c>
      <c r="B429" s="22" t="s">
        <v>70</v>
      </c>
      <c r="C429" s="29">
        <f t="shared" si="171"/>
        <v>0</v>
      </c>
      <c r="D429" s="29">
        <f t="shared" si="171"/>
        <v>0</v>
      </c>
      <c r="E429" s="38"/>
      <c r="F429" s="23">
        <v>0</v>
      </c>
      <c r="G429" s="23">
        <v>0</v>
      </c>
      <c r="H429" s="23"/>
      <c r="I429" s="23">
        <v>0</v>
      </c>
      <c r="J429" s="23">
        <v>0</v>
      </c>
      <c r="K429" s="23"/>
      <c r="L429" s="23">
        <v>0</v>
      </c>
      <c r="M429" s="23">
        <v>0</v>
      </c>
      <c r="N429" s="23"/>
      <c r="O429" s="23">
        <v>0</v>
      </c>
      <c r="P429" s="23">
        <v>0</v>
      </c>
      <c r="Q429" s="23">
        <v>10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/>
    </row>
    <row r="430" spans="1:37" s="3" customFormat="1" ht="36">
      <c r="A430" s="35" t="s">
        <v>61</v>
      </c>
      <c r="B430" s="22" t="s">
        <v>60</v>
      </c>
      <c r="C430" s="29">
        <f t="shared" si="171"/>
        <v>0</v>
      </c>
      <c r="D430" s="29">
        <f t="shared" si="171"/>
        <v>0</v>
      </c>
      <c r="E430" s="38"/>
      <c r="F430" s="23">
        <v>0</v>
      </c>
      <c r="G430" s="23">
        <v>0</v>
      </c>
      <c r="H430" s="23"/>
      <c r="I430" s="23">
        <v>0</v>
      </c>
      <c r="J430" s="23">
        <v>0</v>
      </c>
      <c r="K430" s="23"/>
      <c r="L430" s="23">
        <v>0</v>
      </c>
      <c r="M430" s="23">
        <v>0</v>
      </c>
      <c r="N430" s="23"/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/>
    </row>
    <row r="431" spans="1:37" s="3" customFormat="1" ht="12">
      <c r="A431" s="21"/>
      <c r="B431" s="22"/>
      <c r="C431" s="23"/>
      <c r="D431" s="23"/>
      <c r="E431" s="38"/>
      <c r="F431" s="23">
        <v>0</v>
      </c>
      <c r="G431" s="23">
        <v>0</v>
      </c>
      <c r="H431" s="23"/>
      <c r="I431" s="23">
        <v>0</v>
      </c>
      <c r="J431" s="23">
        <v>0</v>
      </c>
      <c r="K431" s="23"/>
      <c r="L431" s="23">
        <v>0</v>
      </c>
      <c r="M431" s="23">
        <v>0</v>
      </c>
      <c r="N431" s="23"/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/>
    </row>
    <row r="432" spans="1:37" ht="12">
      <c r="A432" s="21" t="s">
        <v>55</v>
      </c>
      <c r="B432" s="22" t="s">
        <v>17</v>
      </c>
      <c r="C432" s="29">
        <f>F432+I432+L432+O432+R432+T432+V432+Y432+AA432+AD432+AF432+AI432</f>
        <v>0</v>
      </c>
      <c r="D432" s="29">
        <f>G432+J432+M432+P432+S432+U432+W432+Z432+AB432+AE432+AG432+AJ432</f>
        <v>0</v>
      </c>
      <c r="E432" s="38"/>
      <c r="F432" s="23">
        <v>0</v>
      </c>
      <c r="G432" s="23">
        <v>0</v>
      </c>
      <c r="H432" s="23"/>
      <c r="I432" s="23">
        <v>0</v>
      </c>
      <c r="J432" s="23">
        <v>0</v>
      </c>
      <c r="K432" s="23"/>
      <c r="L432" s="23">
        <v>0</v>
      </c>
      <c r="M432" s="23">
        <v>0</v>
      </c>
      <c r="N432" s="23"/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/>
    </row>
    <row r="433" spans="1:37" s="3" customFormat="1" ht="12">
      <c r="A433" s="24"/>
      <c r="B433" s="31"/>
      <c r="C433" s="23"/>
      <c r="D433" s="29"/>
      <c r="E433" s="3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>
        <v>3415</v>
      </c>
      <c r="R433" s="29">
        <v>0</v>
      </c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</row>
    <row r="434" spans="1:37" s="3" customFormat="1" ht="12">
      <c r="A434" s="21" t="s">
        <v>18</v>
      </c>
      <c r="B434" s="22" t="s">
        <v>19</v>
      </c>
      <c r="C434" s="29">
        <f>F434+I434+L434+O434+R434+T434+V434+Y434+AA434+AD434+AF434+AI434</f>
        <v>0</v>
      </c>
      <c r="D434" s="29">
        <f>G434+J434+M434+P434+S434+U434+W434+Z434+AB434+AE434+AG434+AJ434</f>
        <v>0</v>
      </c>
      <c r="E434" s="38"/>
      <c r="F434" s="23">
        <v>0</v>
      </c>
      <c r="G434" s="23">
        <v>0</v>
      </c>
      <c r="H434" s="23"/>
      <c r="I434" s="23">
        <v>0</v>
      </c>
      <c r="J434" s="23">
        <v>0</v>
      </c>
      <c r="K434" s="23"/>
      <c r="L434" s="23">
        <v>0</v>
      </c>
      <c r="M434" s="23">
        <v>0</v>
      </c>
      <c r="N434" s="23"/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/>
    </row>
    <row r="435" spans="1:37" ht="12">
      <c r="A435" s="21"/>
      <c r="B435" s="22"/>
      <c r="C435" s="23"/>
      <c r="D435" s="23"/>
      <c r="E435" s="39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>
        <v>0</v>
      </c>
      <c r="R435" s="23">
        <v>0</v>
      </c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s="3" customFormat="1" ht="12">
      <c r="A436" s="21" t="s">
        <v>20</v>
      </c>
      <c r="B436" s="22" t="s">
        <v>21</v>
      </c>
      <c r="C436" s="23">
        <f>C437+C438+C439+C440+C441+C442+C443</f>
        <v>0</v>
      </c>
      <c r="D436" s="23">
        <f>D437+D438+D439+D440+D441+D442+D443</f>
        <v>0</v>
      </c>
      <c r="E436" s="38"/>
      <c r="F436" s="23">
        <f>F437+F438+F439+F440+F441+F442+F443</f>
        <v>0</v>
      </c>
      <c r="G436" s="23">
        <f>G437+G438+G439+G440+G441+G442+G443</f>
        <v>0</v>
      </c>
      <c r="H436" s="23"/>
      <c r="I436" s="23">
        <f aca="true" t="shared" si="172" ref="I436:AH436">I437+I438+I439+I440+I441+I442+I443</f>
        <v>0</v>
      </c>
      <c r="J436" s="23">
        <f t="shared" si="172"/>
        <v>0</v>
      </c>
      <c r="K436" s="23"/>
      <c r="L436" s="23">
        <f t="shared" si="172"/>
        <v>0</v>
      </c>
      <c r="M436" s="23">
        <f t="shared" si="172"/>
        <v>0</v>
      </c>
      <c r="N436" s="23"/>
      <c r="O436" s="23">
        <f t="shared" si="172"/>
        <v>0</v>
      </c>
      <c r="P436" s="23">
        <f t="shared" si="172"/>
        <v>0</v>
      </c>
      <c r="Q436" s="23"/>
      <c r="R436" s="23">
        <f t="shared" si="172"/>
        <v>0</v>
      </c>
      <c r="S436" s="23">
        <f t="shared" si="172"/>
        <v>0</v>
      </c>
      <c r="T436" s="23">
        <f t="shared" si="172"/>
        <v>0</v>
      </c>
      <c r="U436" s="23">
        <f t="shared" si="172"/>
        <v>0</v>
      </c>
      <c r="V436" s="23">
        <f t="shared" si="172"/>
        <v>0</v>
      </c>
      <c r="W436" s="23">
        <f t="shared" si="172"/>
        <v>0</v>
      </c>
      <c r="X436" s="23">
        <f t="shared" si="172"/>
        <v>0</v>
      </c>
      <c r="Y436" s="23">
        <f t="shared" si="172"/>
        <v>0</v>
      </c>
      <c r="Z436" s="23">
        <f t="shared" si="172"/>
        <v>0</v>
      </c>
      <c r="AA436" s="23">
        <f t="shared" si="172"/>
        <v>0</v>
      </c>
      <c r="AB436" s="23">
        <f t="shared" si="172"/>
        <v>0</v>
      </c>
      <c r="AC436" s="23">
        <f t="shared" si="172"/>
        <v>0</v>
      </c>
      <c r="AD436" s="23">
        <f t="shared" si="172"/>
        <v>0</v>
      </c>
      <c r="AE436" s="23">
        <f t="shared" si="172"/>
        <v>0</v>
      </c>
      <c r="AF436" s="23">
        <f t="shared" si="172"/>
        <v>0</v>
      </c>
      <c r="AG436" s="23">
        <f t="shared" si="172"/>
        <v>0</v>
      </c>
      <c r="AH436" s="23">
        <f t="shared" si="172"/>
        <v>0</v>
      </c>
      <c r="AI436" s="23">
        <f>AI437+AI438+AI439+AI440+AI441+AI442+AI443</f>
        <v>0</v>
      </c>
      <c r="AJ436" s="23">
        <f>AJ437+AJ438+AJ439+AJ440+AJ441+AJ442+AJ443</f>
        <v>0</v>
      </c>
      <c r="AK436" s="23"/>
    </row>
    <row r="437" spans="1:37" s="3" customFormat="1" ht="12">
      <c r="A437" s="24" t="s">
        <v>22</v>
      </c>
      <c r="B437" s="31" t="s">
        <v>81</v>
      </c>
      <c r="C437" s="29">
        <f aca="true" t="shared" si="173" ref="C437:D443">F437+I437+L437+O437+R437+T437+V437+Y437+AA437+AD437+AF437+AI437</f>
        <v>0</v>
      </c>
      <c r="D437" s="29">
        <f t="shared" si="173"/>
        <v>0</v>
      </c>
      <c r="E437" s="38">
        <f>H437+K437+N437+Q437+X437+AC437+AH437+AK437</f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</row>
    <row r="438" spans="1:37" ht="12">
      <c r="A438" s="24" t="s">
        <v>23</v>
      </c>
      <c r="B438" s="31" t="s">
        <v>82</v>
      </c>
      <c r="C438" s="29">
        <f t="shared" si="173"/>
        <v>0</v>
      </c>
      <c r="D438" s="29">
        <f t="shared" si="173"/>
        <v>0</v>
      </c>
      <c r="E438" s="38"/>
      <c r="F438" s="29">
        <v>0</v>
      </c>
      <c r="G438" s="29">
        <v>0</v>
      </c>
      <c r="H438" s="29"/>
      <c r="I438" s="29">
        <v>0</v>
      </c>
      <c r="J438" s="29">
        <v>0</v>
      </c>
      <c r="K438" s="29"/>
      <c r="L438" s="29">
        <v>0</v>
      </c>
      <c r="M438" s="29">
        <v>0</v>
      </c>
      <c r="N438" s="29"/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/>
    </row>
    <row r="439" spans="1:37" ht="36">
      <c r="A439" s="30" t="s">
        <v>24</v>
      </c>
      <c r="B439" s="31" t="s">
        <v>83</v>
      </c>
      <c r="C439" s="29">
        <f t="shared" si="173"/>
        <v>0</v>
      </c>
      <c r="D439" s="29">
        <f t="shared" si="173"/>
        <v>0</v>
      </c>
      <c r="E439" s="38"/>
      <c r="F439" s="29">
        <v>0</v>
      </c>
      <c r="G439" s="29">
        <v>0</v>
      </c>
      <c r="H439" s="29"/>
      <c r="I439" s="29">
        <v>0</v>
      </c>
      <c r="J439" s="29">
        <v>0</v>
      </c>
      <c r="K439" s="29"/>
      <c r="L439" s="29">
        <v>0</v>
      </c>
      <c r="M439" s="29">
        <v>0</v>
      </c>
      <c r="N439" s="29"/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/>
    </row>
    <row r="440" spans="1:37" ht="12">
      <c r="A440" s="24" t="s">
        <v>25</v>
      </c>
      <c r="B440" s="31" t="s">
        <v>84</v>
      </c>
      <c r="C440" s="29">
        <f t="shared" si="173"/>
        <v>0</v>
      </c>
      <c r="D440" s="29">
        <f t="shared" si="173"/>
        <v>0</v>
      </c>
      <c r="E440" s="38"/>
      <c r="F440" s="29">
        <v>0</v>
      </c>
      <c r="G440" s="29">
        <v>0</v>
      </c>
      <c r="H440" s="29"/>
      <c r="I440" s="29">
        <v>0</v>
      </c>
      <c r="J440" s="29">
        <v>0</v>
      </c>
      <c r="K440" s="29"/>
      <c r="L440" s="29">
        <v>0</v>
      </c>
      <c r="M440" s="29">
        <v>0</v>
      </c>
      <c r="N440" s="29"/>
      <c r="O440" s="29">
        <v>0</v>
      </c>
      <c r="P440" s="29">
        <v>0</v>
      </c>
      <c r="Q440" s="29"/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/>
    </row>
    <row r="441" spans="1:37" ht="12">
      <c r="A441" s="24" t="s">
        <v>26</v>
      </c>
      <c r="B441" s="31" t="s">
        <v>85</v>
      </c>
      <c r="C441" s="29">
        <f t="shared" si="173"/>
        <v>0</v>
      </c>
      <c r="D441" s="29">
        <f t="shared" si="173"/>
        <v>0</v>
      </c>
      <c r="E441" s="38"/>
      <c r="F441" s="29">
        <v>0</v>
      </c>
      <c r="G441" s="29">
        <v>0</v>
      </c>
      <c r="H441" s="29"/>
      <c r="I441" s="29">
        <v>0</v>
      </c>
      <c r="J441" s="29">
        <v>0</v>
      </c>
      <c r="K441" s="29"/>
      <c r="L441" s="29">
        <v>0</v>
      </c>
      <c r="M441" s="29">
        <v>0</v>
      </c>
      <c r="N441" s="29"/>
      <c r="O441" s="29">
        <v>0</v>
      </c>
      <c r="P441" s="29">
        <v>0</v>
      </c>
      <c r="Q441" s="29">
        <v>153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/>
    </row>
    <row r="442" spans="1:37" ht="12">
      <c r="A442" s="24" t="s">
        <v>27</v>
      </c>
      <c r="B442" s="31" t="s">
        <v>86</v>
      </c>
      <c r="C442" s="29">
        <f t="shared" si="173"/>
        <v>0</v>
      </c>
      <c r="D442" s="29">
        <f t="shared" si="173"/>
        <v>0</v>
      </c>
      <c r="E442" s="38"/>
      <c r="F442" s="29">
        <v>0</v>
      </c>
      <c r="G442" s="29">
        <v>0</v>
      </c>
      <c r="H442" s="29"/>
      <c r="I442" s="29">
        <v>0</v>
      </c>
      <c r="J442" s="29">
        <v>0</v>
      </c>
      <c r="K442" s="29"/>
      <c r="L442" s="29">
        <v>0</v>
      </c>
      <c r="M442" s="29">
        <v>0</v>
      </c>
      <c r="N442" s="29"/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/>
    </row>
    <row r="443" spans="1:37" ht="12">
      <c r="A443" s="24" t="s">
        <v>28</v>
      </c>
      <c r="B443" s="31" t="s">
        <v>87</v>
      </c>
      <c r="C443" s="29">
        <f t="shared" si="173"/>
        <v>0</v>
      </c>
      <c r="D443" s="29">
        <f t="shared" si="173"/>
        <v>0</v>
      </c>
      <c r="E443" s="38"/>
      <c r="F443" s="29">
        <v>0</v>
      </c>
      <c r="G443" s="29">
        <v>0</v>
      </c>
      <c r="H443" s="29"/>
      <c r="I443" s="29">
        <v>0</v>
      </c>
      <c r="J443" s="29">
        <v>0</v>
      </c>
      <c r="K443" s="29"/>
      <c r="L443" s="29">
        <v>0</v>
      </c>
      <c r="M443" s="29">
        <v>0</v>
      </c>
      <c r="N443" s="29"/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/>
    </row>
    <row r="444" spans="1:37" ht="12">
      <c r="A444" s="24"/>
      <c r="B444" s="31"/>
      <c r="C444" s="23"/>
      <c r="D444" s="29"/>
      <c r="E444" s="38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>
        <v>0</v>
      </c>
      <c r="R444" s="29">
        <v>0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</row>
    <row r="445" spans="1:37" ht="12">
      <c r="A445" s="21" t="s">
        <v>29</v>
      </c>
      <c r="B445" s="22" t="s">
        <v>30</v>
      </c>
      <c r="C445" s="23">
        <f>C446+C447</f>
        <v>0</v>
      </c>
      <c r="D445" s="23">
        <f>D446+D447</f>
        <v>0</v>
      </c>
      <c r="E445" s="38"/>
      <c r="F445" s="23">
        <f>F446+F447</f>
        <v>0</v>
      </c>
      <c r="G445" s="23">
        <f>G446+G447</f>
        <v>0</v>
      </c>
      <c r="H445" s="23"/>
      <c r="I445" s="23">
        <f aca="true" t="shared" si="174" ref="I445:W445">I446+I447</f>
        <v>0</v>
      </c>
      <c r="J445" s="23">
        <f t="shared" si="174"/>
        <v>0</v>
      </c>
      <c r="K445" s="23"/>
      <c r="L445" s="23">
        <f t="shared" si="174"/>
        <v>0</v>
      </c>
      <c r="M445" s="23">
        <f t="shared" si="174"/>
        <v>0</v>
      </c>
      <c r="N445" s="23"/>
      <c r="O445" s="23">
        <f t="shared" si="174"/>
        <v>0</v>
      </c>
      <c r="P445" s="23">
        <f t="shared" si="174"/>
        <v>0</v>
      </c>
      <c r="Q445" s="23">
        <v>0</v>
      </c>
      <c r="R445" s="23">
        <v>0</v>
      </c>
      <c r="S445" s="23">
        <f t="shared" si="174"/>
        <v>0</v>
      </c>
      <c r="T445" s="23">
        <f t="shared" si="174"/>
        <v>0</v>
      </c>
      <c r="U445" s="23">
        <f t="shared" si="174"/>
        <v>0</v>
      </c>
      <c r="V445" s="23">
        <f t="shared" si="174"/>
        <v>0</v>
      </c>
      <c r="W445" s="23">
        <f t="shared" si="174"/>
        <v>0</v>
      </c>
      <c r="X445" s="23"/>
      <c r="Y445" s="23">
        <f aca="true" t="shared" si="175" ref="Y445:AJ445">Y446+Y447</f>
        <v>0</v>
      </c>
      <c r="Z445" s="23">
        <f t="shared" si="175"/>
        <v>0</v>
      </c>
      <c r="AA445" s="23">
        <f t="shared" si="175"/>
        <v>0</v>
      </c>
      <c r="AB445" s="23">
        <f t="shared" si="175"/>
        <v>0</v>
      </c>
      <c r="AC445" s="23"/>
      <c r="AD445" s="23">
        <f t="shared" si="175"/>
        <v>0</v>
      </c>
      <c r="AE445" s="23">
        <f t="shared" si="175"/>
        <v>0</v>
      </c>
      <c r="AF445" s="23">
        <f t="shared" si="175"/>
        <v>0</v>
      </c>
      <c r="AG445" s="23">
        <f t="shared" si="175"/>
        <v>0</v>
      </c>
      <c r="AH445" s="23"/>
      <c r="AI445" s="23">
        <f t="shared" si="175"/>
        <v>0</v>
      </c>
      <c r="AJ445" s="23">
        <f t="shared" si="175"/>
        <v>0</v>
      </c>
      <c r="AK445" s="23"/>
    </row>
    <row r="446" spans="1:37" s="3" customFormat="1" ht="36">
      <c r="A446" s="68" t="s">
        <v>56</v>
      </c>
      <c r="B446" s="31" t="s">
        <v>88</v>
      </c>
      <c r="C446" s="29">
        <f>F446+I446+L446+O446+R446+T446+V446+Y446+AA446+AD446+AF446+AI446</f>
        <v>0</v>
      </c>
      <c r="D446" s="29">
        <f>G446+J446+M446+P446+S446+U446+W446+Z446+AB446+AE446+AG446+AJ446</f>
        <v>0</v>
      </c>
      <c r="E446" s="38">
        <f>H446+K446+N446+Q446+X446+AC446+AH446+AK446</f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</row>
    <row r="447" spans="1:37" ht="12">
      <c r="A447" s="24" t="s">
        <v>31</v>
      </c>
      <c r="B447" s="31" t="s">
        <v>89</v>
      </c>
      <c r="C447" s="29">
        <f>F447+I447+L447+O447+R447+T447+V447+Y447+AA447+AD447+AF447+AI447</f>
        <v>0</v>
      </c>
      <c r="D447" s="29">
        <f>G447+J447+M447+P447+S447+U447+W447+Z447+AB447+AE447+AG447+AJ447</f>
        <v>0</v>
      </c>
      <c r="E447" s="38"/>
      <c r="F447" s="36">
        <v>0</v>
      </c>
      <c r="G447" s="36">
        <v>0</v>
      </c>
      <c r="H447" s="36"/>
      <c r="I447" s="36">
        <v>0</v>
      </c>
      <c r="J447" s="36">
        <v>0</v>
      </c>
      <c r="K447" s="36"/>
      <c r="L447" s="36">
        <v>0</v>
      </c>
      <c r="M447" s="36">
        <v>0</v>
      </c>
      <c r="N447" s="36"/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>
        <v>0</v>
      </c>
      <c r="Y447" s="36">
        <v>0</v>
      </c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6">
        <v>0</v>
      </c>
      <c r="AJ447" s="36">
        <v>0</v>
      </c>
      <c r="AK447" s="36"/>
    </row>
    <row r="448" spans="1:37" s="7" customFormat="1" ht="12">
      <c r="A448" s="24"/>
      <c r="B448" s="31"/>
      <c r="C448" s="37"/>
      <c r="D448" s="36"/>
      <c r="E448" s="39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>
        <v>0</v>
      </c>
      <c r="R448" s="36">
        <v>0</v>
      </c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s="7" customFormat="1" ht="12">
      <c r="A449" s="21" t="s">
        <v>57</v>
      </c>
      <c r="B449" s="22" t="s">
        <v>32</v>
      </c>
      <c r="C449" s="29">
        <f>F449+I449+L449+O449+R449+T449+V449+Y449+AA449+AD449+AF449+AI449</f>
        <v>0</v>
      </c>
      <c r="D449" s="29">
        <f>G449+J449+M449+P449+S449+U449+W449+Z449+AB449+AE449+AG449+AJ449</f>
        <v>0</v>
      </c>
      <c r="E449" s="38"/>
      <c r="F449" s="37">
        <v>0</v>
      </c>
      <c r="G449" s="37">
        <v>0</v>
      </c>
      <c r="H449" s="37"/>
      <c r="I449" s="37">
        <v>0</v>
      </c>
      <c r="J449" s="37">
        <v>0</v>
      </c>
      <c r="K449" s="37"/>
      <c r="L449" s="37">
        <v>0</v>
      </c>
      <c r="M449" s="37">
        <v>0</v>
      </c>
      <c r="N449" s="37"/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7"/>
    </row>
    <row r="450" spans="1:37" s="7" customFormat="1" ht="12">
      <c r="A450" s="21"/>
      <c r="B450" s="22"/>
      <c r="C450" s="37"/>
      <c r="D450" s="36"/>
      <c r="E450" s="39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>
        <v>34927</v>
      </c>
      <c r="R450" s="36">
        <v>2328</v>
      </c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s="7" customFormat="1" ht="12">
      <c r="A451" s="21" t="s">
        <v>35</v>
      </c>
      <c r="B451" s="22" t="s">
        <v>36</v>
      </c>
      <c r="C451" s="29">
        <f>F451+I451+L451+O451+R451+T451+V451+Y451+AA451+AD451+AF451+AI451</f>
        <v>0</v>
      </c>
      <c r="D451" s="29">
        <f>G451+J451+M451+P451+S451+U451+W451+Z451+AB451+AE451+AG451+AJ451</f>
        <v>0</v>
      </c>
      <c r="E451" s="38"/>
      <c r="F451" s="37">
        <v>0</v>
      </c>
      <c r="G451" s="37">
        <v>0</v>
      </c>
      <c r="H451" s="37"/>
      <c r="I451" s="37">
        <v>0</v>
      </c>
      <c r="J451" s="37">
        <v>0</v>
      </c>
      <c r="K451" s="37"/>
      <c r="L451" s="37">
        <v>0</v>
      </c>
      <c r="M451" s="37">
        <v>0</v>
      </c>
      <c r="N451" s="37"/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7"/>
    </row>
    <row r="452" spans="1:37" s="7" customFormat="1" ht="12">
      <c r="A452" s="21"/>
      <c r="B452" s="22"/>
      <c r="C452" s="37"/>
      <c r="D452" s="37"/>
      <c r="E452" s="39"/>
      <c r="F452" s="37">
        <v>0</v>
      </c>
      <c r="G452" s="37">
        <v>0</v>
      </c>
      <c r="H452" s="37"/>
      <c r="I452" s="37">
        <v>0</v>
      </c>
      <c r="J452" s="37">
        <v>0</v>
      </c>
      <c r="K452" s="37"/>
      <c r="L452" s="37">
        <v>0</v>
      </c>
      <c r="M452" s="37">
        <v>0</v>
      </c>
      <c r="N452" s="37"/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/>
      <c r="Y452" s="37">
        <v>0</v>
      </c>
      <c r="Z452" s="37">
        <v>0</v>
      </c>
      <c r="AA452" s="37">
        <v>0</v>
      </c>
      <c r="AB452" s="37">
        <v>0</v>
      </c>
      <c r="AC452" s="37"/>
      <c r="AD452" s="37">
        <v>0</v>
      </c>
      <c r="AE452" s="37">
        <v>0</v>
      </c>
      <c r="AF452" s="37">
        <v>0</v>
      </c>
      <c r="AG452" s="37">
        <v>0</v>
      </c>
      <c r="AH452" s="37"/>
      <c r="AI452" s="37">
        <v>0</v>
      </c>
      <c r="AJ452" s="37">
        <v>0</v>
      </c>
      <c r="AK452" s="37"/>
    </row>
    <row r="453" spans="1:37" s="7" customFormat="1" ht="12">
      <c r="A453" s="21" t="s">
        <v>33</v>
      </c>
      <c r="B453" s="22"/>
      <c r="C453" s="29"/>
      <c r="D453" s="29">
        <f>G453+J453+M453+P453+S453+U453+W453+Z453+AB453+AE453+AG453+AJ453</f>
        <v>4</v>
      </c>
      <c r="E453" s="38"/>
      <c r="F453" s="37">
        <f>F454+F455</f>
        <v>0</v>
      </c>
      <c r="G453" s="37">
        <f>G454+G455</f>
        <v>0</v>
      </c>
      <c r="H453" s="37"/>
      <c r="I453" s="37">
        <f>I454+I455</f>
        <v>0</v>
      </c>
      <c r="J453" s="37">
        <f>J454+J455</f>
        <v>0</v>
      </c>
      <c r="K453" s="37"/>
      <c r="L453" s="37">
        <f>L454+L455</f>
        <v>0</v>
      </c>
      <c r="M453" s="37">
        <f>M454+M455</f>
        <v>0</v>
      </c>
      <c r="N453" s="37"/>
      <c r="O453" s="37">
        <f>O454+O455</f>
        <v>0</v>
      </c>
      <c r="P453" s="37">
        <f>P454+P455</f>
        <v>0</v>
      </c>
      <c r="Q453" s="37">
        <v>0</v>
      </c>
      <c r="R453" s="37">
        <v>0</v>
      </c>
      <c r="S453" s="37">
        <f>S454+S455</f>
        <v>0</v>
      </c>
      <c r="T453" s="37">
        <f>T454+T455</f>
        <v>0</v>
      </c>
      <c r="U453" s="37">
        <f>U454+U455</f>
        <v>0</v>
      </c>
      <c r="V453" s="37">
        <f>V454+V455</f>
        <v>7</v>
      </c>
      <c r="W453" s="37">
        <f>W454+W455</f>
        <v>4</v>
      </c>
      <c r="X453" s="37"/>
      <c r="Y453" s="37">
        <f>Y454+Y455</f>
        <v>0</v>
      </c>
      <c r="Z453" s="37">
        <f>Z454+Z455</f>
        <v>0</v>
      </c>
      <c r="AA453" s="37">
        <f>AA454+AA455</f>
        <v>0</v>
      </c>
      <c r="AB453" s="37">
        <f>AB454+AB455</f>
        <v>0</v>
      </c>
      <c r="AC453" s="37"/>
      <c r="AD453" s="37">
        <f>AD454+AD455</f>
        <v>0</v>
      </c>
      <c r="AE453" s="37">
        <f>AE454+AE455</f>
        <v>0</v>
      </c>
      <c r="AF453" s="37">
        <f>AF454+AF455</f>
        <v>0</v>
      </c>
      <c r="AG453" s="37">
        <f>AG454+AG455</f>
        <v>0</v>
      </c>
      <c r="AH453" s="37"/>
      <c r="AI453" s="37">
        <f>AI454+AI455</f>
        <v>0</v>
      </c>
      <c r="AJ453" s="37">
        <f>AJ454+AJ455</f>
        <v>0</v>
      </c>
      <c r="AK453" s="37"/>
    </row>
    <row r="454" spans="1:37" s="7" customFormat="1" ht="12">
      <c r="A454" s="24" t="s">
        <v>58</v>
      </c>
      <c r="B454" s="22"/>
      <c r="C454" s="29"/>
      <c r="D454" s="29">
        <f>G454+J454+M454+P454+S454+U454+W454+Z454+AB454+AE454+AG454+AJ454</f>
        <v>0</v>
      </c>
      <c r="E454" s="38"/>
      <c r="F454" s="36">
        <v>0</v>
      </c>
      <c r="G454" s="36">
        <v>0</v>
      </c>
      <c r="H454" s="36"/>
      <c r="I454" s="36">
        <v>0</v>
      </c>
      <c r="J454" s="36">
        <v>0</v>
      </c>
      <c r="K454" s="36"/>
      <c r="L454" s="36">
        <v>0</v>
      </c>
      <c r="M454" s="36">
        <v>0</v>
      </c>
      <c r="N454" s="36"/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1</v>
      </c>
      <c r="W454" s="36">
        <v>0</v>
      </c>
      <c r="X454" s="36"/>
      <c r="Y454" s="36">
        <v>0</v>
      </c>
      <c r="Z454" s="36">
        <v>0</v>
      </c>
      <c r="AA454" s="36">
        <v>0</v>
      </c>
      <c r="AB454" s="36">
        <v>0</v>
      </c>
      <c r="AC454" s="36"/>
      <c r="AD454" s="36">
        <v>0</v>
      </c>
      <c r="AE454" s="36">
        <v>0</v>
      </c>
      <c r="AF454" s="36">
        <v>0</v>
      </c>
      <c r="AG454" s="36">
        <v>0</v>
      </c>
      <c r="AH454" s="36"/>
      <c r="AI454" s="36">
        <v>0</v>
      </c>
      <c r="AJ454" s="36">
        <v>0</v>
      </c>
      <c r="AK454" s="36"/>
    </row>
    <row r="455" spans="1:37" s="7" customFormat="1" ht="12">
      <c r="A455" s="65" t="s">
        <v>59</v>
      </c>
      <c r="B455" s="66"/>
      <c r="C455" s="29"/>
      <c r="D455" s="29">
        <f>G455+J455+M455+P455+S455+U455+W455+Z455+AB455+AE455+AG455+AJ455</f>
        <v>4</v>
      </c>
      <c r="E455" s="38"/>
      <c r="F455" s="44">
        <v>0</v>
      </c>
      <c r="G455" s="44">
        <v>0</v>
      </c>
      <c r="H455" s="36"/>
      <c r="I455" s="44">
        <v>0</v>
      </c>
      <c r="J455" s="44">
        <v>0</v>
      </c>
      <c r="K455" s="36"/>
      <c r="L455" s="44">
        <v>0</v>
      </c>
      <c r="M455" s="44">
        <v>0</v>
      </c>
      <c r="N455" s="36"/>
      <c r="O455" s="44">
        <v>0</v>
      </c>
      <c r="P455" s="44">
        <v>0</v>
      </c>
      <c r="Q455" s="36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6</v>
      </c>
      <c r="W455" s="44">
        <v>4</v>
      </c>
      <c r="X455" s="36"/>
      <c r="Y455" s="44">
        <v>0</v>
      </c>
      <c r="Z455" s="44">
        <v>0</v>
      </c>
      <c r="AA455" s="44">
        <v>0</v>
      </c>
      <c r="AB455" s="44">
        <v>0</v>
      </c>
      <c r="AC455" s="36"/>
      <c r="AD455" s="44">
        <v>0</v>
      </c>
      <c r="AE455" s="44">
        <v>0</v>
      </c>
      <c r="AF455" s="44">
        <v>0</v>
      </c>
      <c r="AG455" s="44">
        <v>0</v>
      </c>
      <c r="AH455" s="36"/>
      <c r="AI455" s="44">
        <v>0</v>
      </c>
      <c r="AJ455" s="44">
        <v>0</v>
      </c>
      <c r="AK455" s="36"/>
    </row>
    <row r="456" spans="1:37" s="5" customFormat="1" ht="12">
      <c r="A456" s="21" t="s">
        <v>34</v>
      </c>
      <c r="B456" s="22"/>
      <c r="C456" s="29"/>
      <c r="D456" s="29">
        <f>G456+J456+M456+P456+S456+U456+W456+Z456+AB456+AE456+AG456+AJ456</f>
        <v>0</v>
      </c>
      <c r="E456" s="38"/>
      <c r="F456" s="36">
        <v>0</v>
      </c>
      <c r="G456" s="36">
        <v>0</v>
      </c>
      <c r="H456" s="36"/>
      <c r="I456" s="36">
        <v>0</v>
      </c>
      <c r="J456" s="36">
        <v>0</v>
      </c>
      <c r="K456" s="36"/>
      <c r="L456" s="36">
        <v>0</v>
      </c>
      <c r="M456" s="36">
        <v>0</v>
      </c>
      <c r="N456" s="36"/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/>
      <c r="Y456" s="36">
        <v>0</v>
      </c>
      <c r="Z456" s="36">
        <v>0</v>
      </c>
      <c r="AA456" s="36">
        <v>0</v>
      </c>
      <c r="AB456" s="36">
        <v>0</v>
      </c>
      <c r="AC456" s="36"/>
      <c r="AD456" s="36">
        <v>0</v>
      </c>
      <c r="AE456" s="36">
        <v>0</v>
      </c>
      <c r="AF456" s="36">
        <v>0</v>
      </c>
      <c r="AG456" s="36">
        <v>0</v>
      </c>
      <c r="AH456" s="36"/>
      <c r="AI456" s="36">
        <v>0</v>
      </c>
      <c r="AJ456" s="36">
        <v>0</v>
      </c>
      <c r="AK456" s="36"/>
    </row>
    <row r="457" spans="1:37" ht="60">
      <c r="A457" s="56" t="s">
        <v>52</v>
      </c>
      <c r="B457" s="11"/>
      <c r="C457" s="64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>
        <v>0</v>
      </c>
      <c r="R457" s="9">
        <v>0</v>
      </c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12">
      <c r="A458" s="10" t="s">
        <v>1</v>
      </c>
      <c r="B458" s="10" t="s">
        <v>2</v>
      </c>
      <c r="C458" s="64" t="s">
        <v>65</v>
      </c>
      <c r="D458" s="9" t="s">
        <v>65</v>
      </c>
      <c r="E458" s="50" t="s">
        <v>65</v>
      </c>
      <c r="F458" s="9">
        <v>106</v>
      </c>
      <c r="G458" s="9">
        <v>106</v>
      </c>
      <c r="H458" s="50">
        <v>106</v>
      </c>
      <c r="I458" s="9">
        <v>108</v>
      </c>
      <c r="J458" s="9">
        <v>108</v>
      </c>
      <c r="K458" s="50">
        <v>108</v>
      </c>
      <c r="L458" s="9">
        <v>116</v>
      </c>
      <c r="M458" s="9">
        <v>116</v>
      </c>
      <c r="N458" s="50">
        <v>116</v>
      </c>
      <c r="O458" s="9">
        <v>282</v>
      </c>
      <c r="P458" s="9">
        <v>282</v>
      </c>
      <c r="Q458" s="50">
        <v>0</v>
      </c>
      <c r="R458" s="9">
        <v>0</v>
      </c>
      <c r="S458" s="9">
        <v>519</v>
      </c>
      <c r="T458" s="9">
        <v>532</v>
      </c>
      <c r="U458" s="9">
        <v>532</v>
      </c>
      <c r="V458" s="9">
        <v>621</v>
      </c>
      <c r="W458" s="9">
        <v>621</v>
      </c>
      <c r="X458" s="50">
        <v>621</v>
      </c>
      <c r="Y458" s="9">
        <v>629</v>
      </c>
      <c r="Z458" s="9">
        <v>629</v>
      </c>
      <c r="AA458" s="9">
        <v>701</v>
      </c>
      <c r="AB458" s="9">
        <v>701</v>
      </c>
      <c r="AC458" s="50">
        <v>701</v>
      </c>
      <c r="AD458" s="9">
        <v>910</v>
      </c>
      <c r="AE458" s="9">
        <v>910</v>
      </c>
      <c r="AF458" s="9">
        <v>162</v>
      </c>
      <c r="AG458" s="9">
        <v>162</v>
      </c>
      <c r="AH458" s="50">
        <v>162</v>
      </c>
      <c r="AI458" s="9">
        <v>168</v>
      </c>
      <c r="AJ458" s="9">
        <v>168</v>
      </c>
      <c r="AK458" s="50">
        <v>168</v>
      </c>
    </row>
    <row r="459" spans="1:37" ht="24">
      <c r="A459" s="11"/>
      <c r="B459" s="11"/>
      <c r="C459" s="64" t="s">
        <v>63</v>
      </c>
      <c r="D459" s="9" t="s">
        <v>64</v>
      </c>
      <c r="E459" s="50" t="s">
        <v>62</v>
      </c>
      <c r="F459" s="9" t="s">
        <v>63</v>
      </c>
      <c r="G459" s="9" t="s">
        <v>64</v>
      </c>
      <c r="H459" s="50" t="s">
        <v>62</v>
      </c>
      <c r="I459" s="9" t="s">
        <v>63</v>
      </c>
      <c r="J459" s="9" t="s">
        <v>64</v>
      </c>
      <c r="K459" s="50" t="s">
        <v>62</v>
      </c>
      <c r="L459" s="9" t="s">
        <v>63</v>
      </c>
      <c r="M459" s="9" t="s">
        <v>64</v>
      </c>
      <c r="N459" s="50" t="s">
        <v>62</v>
      </c>
      <c r="O459" s="9" t="s">
        <v>63</v>
      </c>
      <c r="P459" s="9" t="s">
        <v>64</v>
      </c>
      <c r="Q459" s="50">
        <v>0</v>
      </c>
      <c r="R459" s="9">
        <v>0</v>
      </c>
      <c r="S459" s="9" t="s">
        <v>64</v>
      </c>
      <c r="T459" s="9" t="s">
        <v>63</v>
      </c>
      <c r="U459" s="9" t="s">
        <v>64</v>
      </c>
      <c r="V459" s="9" t="s">
        <v>63</v>
      </c>
      <c r="W459" s="9" t="s">
        <v>64</v>
      </c>
      <c r="X459" s="50" t="s">
        <v>62</v>
      </c>
      <c r="Y459" s="9" t="s">
        <v>63</v>
      </c>
      <c r="Z459" s="9" t="s">
        <v>64</v>
      </c>
      <c r="AA459" s="9" t="s">
        <v>63</v>
      </c>
      <c r="AB459" s="9" t="s">
        <v>64</v>
      </c>
      <c r="AC459" s="50" t="s">
        <v>62</v>
      </c>
      <c r="AD459" s="9" t="s">
        <v>63</v>
      </c>
      <c r="AE459" s="9" t="s">
        <v>64</v>
      </c>
      <c r="AF459" s="9" t="s">
        <v>63</v>
      </c>
      <c r="AG459" s="9" t="s">
        <v>64</v>
      </c>
      <c r="AH459" s="50" t="s">
        <v>62</v>
      </c>
      <c r="AI459" s="9" t="s">
        <v>63</v>
      </c>
      <c r="AJ459" s="9" t="s">
        <v>64</v>
      </c>
      <c r="AK459" s="50" t="s">
        <v>62</v>
      </c>
    </row>
    <row r="460" spans="1:37" s="40" customFormat="1" ht="12">
      <c r="A460" s="21" t="s">
        <v>3</v>
      </c>
      <c r="B460" s="22"/>
      <c r="C460" s="23">
        <f>C461+C491+C493+C502+C506+C508</f>
        <v>10288834</v>
      </c>
      <c r="D460" s="23">
        <f>D461+D491+D493+D502+D506+D508</f>
        <v>2852362</v>
      </c>
      <c r="E460" s="38">
        <f>E461+E494+E503</f>
        <v>139387</v>
      </c>
      <c r="F460" s="23">
        <f>F461+F491+F493+F502+F506+F508</f>
        <v>0</v>
      </c>
      <c r="G460" s="23">
        <f>G461+G491+G493+G502+G506+G508</f>
        <v>0</v>
      </c>
      <c r="H460" s="38">
        <f>H461+H494+H503</f>
        <v>0</v>
      </c>
      <c r="I460" s="38">
        <f>I461+I491+I493+I502+I506+I508</f>
        <v>0</v>
      </c>
      <c r="J460" s="23">
        <f>J461+J491+J493+J502+J506+J508</f>
        <v>0</v>
      </c>
      <c r="K460" s="38">
        <f>K461+K494+K503</f>
        <v>0</v>
      </c>
      <c r="L460" s="38">
        <f>L461+L491+L493+L502+L506+L508</f>
        <v>0</v>
      </c>
      <c r="M460" s="23">
        <f>M461+M491+M493+M502+M506+M508</f>
        <v>0</v>
      </c>
      <c r="N460" s="38">
        <f>N461+N494+N503</f>
        <v>0</v>
      </c>
      <c r="O460" s="38">
        <f>O461+O491+O493+O502+O506+O508</f>
        <v>0</v>
      </c>
      <c r="P460" s="23">
        <f>P461+P491+P493+P502+P506+P508</f>
        <v>0</v>
      </c>
      <c r="Q460" s="38">
        <v>0</v>
      </c>
      <c r="R460" s="38">
        <v>0</v>
      </c>
      <c r="S460" s="23">
        <f>S461+S491+S493+S502+S506+S508</f>
        <v>0</v>
      </c>
      <c r="T460" s="38">
        <f>T461+T491+T493+T502+T506+T508</f>
        <v>3638</v>
      </c>
      <c r="U460" s="23">
        <f>U461+U491+U493+U502+U506+U508</f>
        <v>0</v>
      </c>
      <c r="V460" s="38">
        <f>V461+V491+V493+V502+V506+V508</f>
        <v>10285196</v>
      </c>
      <c r="W460" s="23">
        <f>W461+W491+W493+W502+W506+W508</f>
        <v>2852362</v>
      </c>
      <c r="X460" s="38">
        <f>X461+X494+X503</f>
        <v>139387</v>
      </c>
      <c r="Y460" s="38">
        <f>Y461+Y491+Y493+Y502+Y506+Y508</f>
        <v>0</v>
      </c>
      <c r="Z460" s="23">
        <f>Z461+Z491+Z493+Z502+Z506+Z508</f>
        <v>0</v>
      </c>
      <c r="AA460" s="38">
        <f>AA461+AA491+AA493+AA502+AA506+AA508</f>
        <v>0</v>
      </c>
      <c r="AB460" s="23">
        <f>AB461+AB491+AB493+AB502+AB506+AB508</f>
        <v>0</v>
      </c>
      <c r="AC460" s="38">
        <f>AC461+AC494+AC503</f>
        <v>0</v>
      </c>
      <c r="AD460" s="38">
        <f>AD461+AD491+AD493+AD502+AD506+AD508</f>
        <v>0</v>
      </c>
      <c r="AE460" s="23">
        <f>AE461+AE491+AE493+AE502+AE506+AE508</f>
        <v>0</v>
      </c>
      <c r="AF460" s="38">
        <f>AF461+AF491+AF493+AF502+AF506+AF508</f>
        <v>0</v>
      </c>
      <c r="AG460" s="23">
        <f>AG461+AG491+AG493+AG502+AG506+AG508</f>
        <v>0</v>
      </c>
      <c r="AH460" s="38">
        <f>AH461+AH494+AH503</f>
        <v>0</v>
      </c>
      <c r="AI460" s="23">
        <f>AI461+AI491+AI493+AI502+AI506+AI508</f>
        <v>0</v>
      </c>
      <c r="AJ460" s="23">
        <f>AJ461+AJ491+AJ493+AJ502+AJ506+AJ508</f>
        <v>0</v>
      </c>
      <c r="AK460" s="38">
        <f>AK461+AK494+AK503</f>
        <v>0</v>
      </c>
    </row>
    <row r="461" spans="1:37" s="2" customFormat="1" ht="12">
      <c r="A461" s="21" t="s">
        <v>4</v>
      </c>
      <c r="B461" s="22"/>
      <c r="C461" s="23">
        <f>C463+C470+C477+C478+C479+C481+C483+C484+C485+C486+C487+C489</f>
        <v>10252765</v>
      </c>
      <c r="D461" s="23">
        <f>D463+D470+D477+D478+D479+D481+D483+D484+D485+D486+D487+D489</f>
        <v>2816293</v>
      </c>
      <c r="E461" s="38">
        <f>E481</f>
        <v>139387</v>
      </c>
      <c r="F461" s="23">
        <f>F463+F470+F477+F478+F479+F481+F483+F484+F485+F486+F487+F489</f>
        <v>0</v>
      </c>
      <c r="G461" s="23">
        <f>G463+G470+G477+G478+G479+G481+G483+G484+G485+G486+G487+G489</f>
        <v>0</v>
      </c>
      <c r="H461" s="38">
        <f>H481</f>
        <v>0</v>
      </c>
      <c r="I461" s="38">
        <f>I463+I470+I477+I478+I479+I481+I483+I484+I485+I486+I487+I489</f>
        <v>0</v>
      </c>
      <c r="J461" s="23">
        <f>J463+J470+J477+J478+J479+J481+J483+J484+J485+J486+J487+J489</f>
        <v>0</v>
      </c>
      <c r="K461" s="38">
        <f>K481</f>
        <v>0</v>
      </c>
      <c r="L461" s="38">
        <f>L463+L470+L477+L478+L479+L481+L483+L484+L485+L486+L487+L489</f>
        <v>0</v>
      </c>
      <c r="M461" s="23">
        <f>M463+M470+M477+M478+M479+M481+M483+M484+M485+M486+M487+M489</f>
        <v>0</v>
      </c>
      <c r="N461" s="38">
        <f>N481</f>
        <v>0</v>
      </c>
      <c r="O461" s="38">
        <f>O463+O470+O477+O478+O479+O481+O483+O484+O485+O486+O487+O489</f>
        <v>0</v>
      </c>
      <c r="P461" s="23">
        <f>P463+P470+P477+P478+P479+P481+P483+P484+P485+P486+P487+P489</f>
        <v>0</v>
      </c>
      <c r="Q461" s="38">
        <v>0</v>
      </c>
      <c r="R461" s="38">
        <v>0</v>
      </c>
      <c r="S461" s="23">
        <f>S463+S470+S477+S478+S479+S481+S483+S484+S485+S486+S487+S489</f>
        <v>0</v>
      </c>
      <c r="T461" s="38">
        <f>T463+T470+T477+T478+T479+T481+T483+T484+T485+T486+T487+T489</f>
        <v>3638</v>
      </c>
      <c r="U461" s="23">
        <f>U463+U470+U477+U478+U479+U481+U483+U484+U485+U486+U487+U489</f>
        <v>0</v>
      </c>
      <c r="V461" s="38">
        <f>V463+V470+V477+V478+V479+V481+V483+V484+V485+V486+V487+V489</f>
        <v>10249127</v>
      </c>
      <c r="W461" s="23">
        <f>W463+W470+W477+W478+W479+W481+W483+W484+W485+W486+W487+W489</f>
        <v>2816293</v>
      </c>
      <c r="X461" s="38">
        <f>X481</f>
        <v>139387</v>
      </c>
      <c r="Y461" s="38">
        <f>Y463+Y470+Y477+Y478+Y479+Y481+Y483+Y484+Y485+Y486+Y487+Y489</f>
        <v>0</v>
      </c>
      <c r="Z461" s="23">
        <f>Z463+Z470+Z477+Z478+Z479+Z481+Z483+Z484+Z485+Z486+Z487+Z489</f>
        <v>0</v>
      </c>
      <c r="AA461" s="38">
        <f>AA463+AA470+AA477+AA478+AA479+AA481+AA483+AA484+AA485+AA486+AA487+AA489</f>
        <v>0</v>
      </c>
      <c r="AB461" s="23">
        <f>AB463+AB470+AB477+AB478+AB479+AB481+AB483+AB484+AB485+AB486+AB487+AB489</f>
        <v>0</v>
      </c>
      <c r="AC461" s="38">
        <f>AC481</f>
        <v>0</v>
      </c>
      <c r="AD461" s="38">
        <f>AD463+AD470+AD477+AD478+AD479+AD481+AD483+AD484+AD485+AD486+AD487+AD489</f>
        <v>0</v>
      </c>
      <c r="AE461" s="23">
        <f>AE463+AE470+AE477+AE478+AE479+AE481+AE483+AE484+AE485+AE486+AE487+AE489</f>
        <v>0</v>
      </c>
      <c r="AF461" s="38">
        <f>AF463+AF470+AF477+AF478+AF479+AF481+AF483+AF484+AF485+AF486+AF487+AF489</f>
        <v>0</v>
      </c>
      <c r="AG461" s="23">
        <f>AG463+AG470+AG477+AG478+AG479+AG481+AG483+AG484+AG485+AG486+AG487+AG489</f>
        <v>0</v>
      </c>
      <c r="AH461" s="38">
        <f>AH481</f>
        <v>0</v>
      </c>
      <c r="AI461" s="23">
        <f>AI463+AI470+AI477+AI478+AI479+AI481+AI483+AI484+AI485+AI486+AI487+AI489</f>
        <v>0</v>
      </c>
      <c r="AJ461" s="23">
        <f>AJ463+AJ470+AJ477+AJ478+AJ479+AJ481+AJ483+AJ484+AJ485+AJ486+AJ487+AJ489</f>
        <v>0</v>
      </c>
      <c r="AK461" s="38">
        <f>AK481</f>
        <v>0</v>
      </c>
    </row>
    <row r="462" spans="1:37" s="1" customFormat="1" ht="12">
      <c r="A462" s="21"/>
      <c r="B462" s="22"/>
      <c r="C462" s="23"/>
      <c r="D462" s="23"/>
      <c r="E462" s="38"/>
      <c r="F462" s="23"/>
      <c r="G462" s="23"/>
      <c r="H462" s="23"/>
      <c r="I462" s="38"/>
      <c r="J462" s="23"/>
      <c r="K462" s="23"/>
      <c r="L462" s="38"/>
      <c r="M462" s="23"/>
      <c r="N462" s="23"/>
      <c r="O462" s="38"/>
      <c r="P462" s="23"/>
      <c r="Q462" s="23">
        <v>0</v>
      </c>
      <c r="R462" s="38">
        <v>0</v>
      </c>
      <c r="S462" s="23"/>
      <c r="T462" s="38"/>
      <c r="U462" s="23"/>
      <c r="V462" s="38"/>
      <c r="W462" s="23"/>
      <c r="X462" s="23"/>
      <c r="Y462" s="38"/>
      <c r="Z462" s="23"/>
      <c r="AA462" s="38"/>
      <c r="AB462" s="23"/>
      <c r="AC462" s="23"/>
      <c r="AD462" s="38"/>
      <c r="AE462" s="23"/>
      <c r="AF462" s="38"/>
      <c r="AG462" s="23"/>
      <c r="AH462" s="23"/>
      <c r="AI462" s="23"/>
      <c r="AJ462" s="23"/>
      <c r="AK462" s="23"/>
    </row>
    <row r="463" spans="1:37" s="3" customFormat="1" ht="48">
      <c r="A463" s="25" t="s">
        <v>41</v>
      </c>
      <c r="B463" s="26" t="s">
        <v>5</v>
      </c>
      <c r="C463" s="23">
        <f>C465+C467</f>
        <v>5462134</v>
      </c>
      <c r="D463" s="23">
        <f>D465+D467</f>
        <v>1426561</v>
      </c>
      <c r="E463" s="38"/>
      <c r="F463" s="23">
        <f>F465+F467</f>
        <v>0</v>
      </c>
      <c r="G463" s="23">
        <f>G465+G467</f>
        <v>0</v>
      </c>
      <c r="H463" s="23"/>
      <c r="I463" s="38">
        <f>I465+I467</f>
        <v>0</v>
      </c>
      <c r="J463" s="23">
        <f>J465+J467</f>
        <v>0</v>
      </c>
      <c r="K463" s="23"/>
      <c r="L463" s="38">
        <f>L465+L467</f>
        <v>0</v>
      </c>
      <c r="M463" s="23">
        <f>M465+M467</f>
        <v>0</v>
      </c>
      <c r="N463" s="23"/>
      <c r="O463" s="38">
        <f>O465+O467</f>
        <v>0</v>
      </c>
      <c r="P463" s="23">
        <f>P465+P467</f>
        <v>0</v>
      </c>
      <c r="Q463" s="23">
        <v>0</v>
      </c>
      <c r="R463" s="38">
        <v>0</v>
      </c>
      <c r="S463" s="23">
        <f aca="true" t="shared" si="176" ref="S463:W464">S465+S467</f>
        <v>0</v>
      </c>
      <c r="T463" s="38">
        <f t="shared" si="176"/>
        <v>0</v>
      </c>
      <c r="U463" s="23">
        <f t="shared" si="176"/>
        <v>0</v>
      </c>
      <c r="V463" s="38">
        <f t="shared" si="176"/>
        <v>5462134</v>
      </c>
      <c r="W463" s="23">
        <f t="shared" si="176"/>
        <v>1426561</v>
      </c>
      <c r="X463" s="23"/>
      <c r="Y463" s="38">
        <f aca="true" t="shared" si="177" ref="Y463:AB464">Y465+Y467</f>
        <v>0</v>
      </c>
      <c r="Z463" s="23">
        <f t="shared" si="177"/>
        <v>0</v>
      </c>
      <c r="AA463" s="38">
        <f t="shared" si="177"/>
        <v>0</v>
      </c>
      <c r="AB463" s="23">
        <f t="shared" si="177"/>
        <v>0</v>
      </c>
      <c r="AC463" s="23"/>
      <c r="AD463" s="38">
        <f aca="true" t="shared" si="178" ref="AD463:AG464">AD465+AD467</f>
        <v>0</v>
      </c>
      <c r="AE463" s="23">
        <f t="shared" si="178"/>
        <v>0</v>
      </c>
      <c r="AF463" s="38">
        <f t="shared" si="178"/>
        <v>0</v>
      </c>
      <c r="AG463" s="23">
        <f t="shared" si="178"/>
        <v>0</v>
      </c>
      <c r="AH463" s="23"/>
      <c r="AI463" s="23">
        <f>AI465+AI467</f>
        <v>0</v>
      </c>
      <c r="AJ463" s="23">
        <f>AJ465+AJ467</f>
        <v>0</v>
      </c>
      <c r="AK463" s="23"/>
    </row>
    <row r="464" spans="1:37" s="3" customFormat="1" ht="36">
      <c r="A464" s="27" t="s">
        <v>48</v>
      </c>
      <c r="B464" s="28"/>
      <c r="C464" s="23">
        <f>C466+C468</f>
        <v>205482</v>
      </c>
      <c r="D464" s="23">
        <f>D466+D468</f>
        <v>205482</v>
      </c>
      <c r="E464" s="38"/>
      <c r="F464" s="23">
        <f>F466+F468</f>
        <v>0</v>
      </c>
      <c r="G464" s="23">
        <f>G466+G468</f>
        <v>0</v>
      </c>
      <c r="H464" s="23"/>
      <c r="I464" s="38">
        <f>I466+I468</f>
        <v>0</v>
      </c>
      <c r="J464" s="23">
        <f>J466+J468</f>
        <v>0</v>
      </c>
      <c r="K464" s="23"/>
      <c r="L464" s="38">
        <f>L466+L468</f>
        <v>0</v>
      </c>
      <c r="M464" s="23">
        <f>M466+M468</f>
        <v>0</v>
      </c>
      <c r="N464" s="23"/>
      <c r="O464" s="38">
        <f>O466+O468</f>
        <v>0</v>
      </c>
      <c r="P464" s="23">
        <f>P466+P468</f>
        <v>0</v>
      </c>
      <c r="Q464" s="23">
        <v>0</v>
      </c>
      <c r="R464" s="38">
        <v>0</v>
      </c>
      <c r="S464" s="23">
        <f t="shared" si="176"/>
        <v>0</v>
      </c>
      <c r="T464" s="38">
        <f t="shared" si="176"/>
        <v>0</v>
      </c>
      <c r="U464" s="23">
        <f t="shared" si="176"/>
        <v>0</v>
      </c>
      <c r="V464" s="38">
        <f t="shared" si="176"/>
        <v>205482</v>
      </c>
      <c r="W464" s="23">
        <f t="shared" si="176"/>
        <v>205482</v>
      </c>
      <c r="X464" s="23"/>
      <c r="Y464" s="38">
        <f t="shared" si="177"/>
        <v>0</v>
      </c>
      <c r="Z464" s="23">
        <f t="shared" si="177"/>
        <v>0</v>
      </c>
      <c r="AA464" s="38">
        <f t="shared" si="177"/>
        <v>0</v>
      </c>
      <c r="AB464" s="23">
        <f t="shared" si="177"/>
        <v>0</v>
      </c>
      <c r="AC464" s="23"/>
      <c r="AD464" s="38">
        <f t="shared" si="178"/>
        <v>0</v>
      </c>
      <c r="AE464" s="23">
        <f t="shared" si="178"/>
        <v>0</v>
      </c>
      <c r="AF464" s="38">
        <f t="shared" si="178"/>
        <v>0</v>
      </c>
      <c r="AG464" s="23">
        <f t="shared" si="178"/>
        <v>0</v>
      </c>
      <c r="AH464" s="23"/>
      <c r="AI464" s="23">
        <f>AI466+AI468</f>
        <v>0</v>
      </c>
      <c r="AJ464" s="23">
        <f>AJ466+AJ468</f>
        <v>0</v>
      </c>
      <c r="AK464" s="23"/>
    </row>
    <row r="465" spans="1:37" s="3" customFormat="1" ht="36">
      <c r="A465" s="27" t="s">
        <v>43</v>
      </c>
      <c r="B465" s="28" t="s">
        <v>45</v>
      </c>
      <c r="C465" s="29">
        <f aca="true" t="shared" si="179" ref="C465:D468">F465+I465+L465+O465+R465+T465+V465+Y465+AA465+AD465+AF465+AI465</f>
        <v>862230</v>
      </c>
      <c r="D465" s="29">
        <f t="shared" si="179"/>
        <v>217005</v>
      </c>
      <c r="E465" s="38"/>
      <c r="F465" s="29">
        <v>0</v>
      </c>
      <c r="G465" s="29">
        <v>0</v>
      </c>
      <c r="H465" s="29"/>
      <c r="I465" s="39">
        <v>0</v>
      </c>
      <c r="J465" s="29">
        <v>0</v>
      </c>
      <c r="K465" s="29"/>
      <c r="L465" s="39">
        <v>0</v>
      </c>
      <c r="M465" s="29">
        <v>0</v>
      </c>
      <c r="N465" s="29"/>
      <c r="O465" s="39">
        <v>0</v>
      </c>
      <c r="P465" s="29">
        <v>0</v>
      </c>
      <c r="Q465" s="29">
        <v>0</v>
      </c>
      <c r="R465" s="39">
        <v>0</v>
      </c>
      <c r="S465" s="29">
        <v>0</v>
      </c>
      <c r="T465" s="39">
        <v>0</v>
      </c>
      <c r="U465" s="29">
        <v>0</v>
      </c>
      <c r="V465" s="39">
        <v>862230</v>
      </c>
      <c r="W465" s="29">
        <v>217005</v>
      </c>
      <c r="X465" s="29">
        <v>0</v>
      </c>
      <c r="Y465" s="39">
        <v>0</v>
      </c>
      <c r="Z465" s="29">
        <v>0</v>
      </c>
      <c r="AA465" s="39">
        <v>0</v>
      </c>
      <c r="AB465" s="29">
        <v>0</v>
      </c>
      <c r="AC465" s="29">
        <v>0</v>
      </c>
      <c r="AD465" s="39">
        <v>0</v>
      </c>
      <c r="AE465" s="29">
        <v>0</v>
      </c>
      <c r="AF465" s="39">
        <v>0</v>
      </c>
      <c r="AG465" s="29">
        <v>0</v>
      </c>
      <c r="AH465" s="29">
        <v>0</v>
      </c>
      <c r="AI465" s="29">
        <v>0</v>
      </c>
      <c r="AJ465" s="29">
        <v>0</v>
      </c>
      <c r="AK465" s="29"/>
    </row>
    <row r="466" spans="1:37" s="3" customFormat="1" ht="36">
      <c r="A466" s="27" t="s">
        <v>44</v>
      </c>
      <c r="B466" s="28"/>
      <c r="C466" s="29">
        <f t="shared" si="179"/>
        <v>29729</v>
      </c>
      <c r="D466" s="29">
        <f t="shared" si="179"/>
        <v>29729</v>
      </c>
      <c r="E466" s="38"/>
      <c r="F466" s="29">
        <v>0</v>
      </c>
      <c r="G466" s="29">
        <v>0</v>
      </c>
      <c r="H466" s="29"/>
      <c r="I466" s="39">
        <v>0</v>
      </c>
      <c r="J466" s="29">
        <v>0</v>
      </c>
      <c r="K466" s="29"/>
      <c r="L466" s="39">
        <v>0</v>
      </c>
      <c r="M466" s="29">
        <v>0</v>
      </c>
      <c r="N466" s="29"/>
      <c r="O466" s="39">
        <v>0</v>
      </c>
      <c r="P466" s="29">
        <v>0</v>
      </c>
      <c r="Q466" s="29">
        <v>0</v>
      </c>
      <c r="R466" s="39">
        <v>0</v>
      </c>
      <c r="S466" s="29">
        <v>0</v>
      </c>
      <c r="T466" s="39">
        <v>0</v>
      </c>
      <c r="U466" s="29">
        <v>0</v>
      </c>
      <c r="V466" s="39">
        <v>29729</v>
      </c>
      <c r="W466" s="70">
        <v>29729</v>
      </c>
      <c r="X466" s="29">
        <v>0</v>
      </c>
      <c r="Y466" s="39">
        <v>0</v>
      </c>
      <c r="Z466" s="29">
        <v>0</v>
      </c>
      <c r="AA466" s="39">
        <v>0</v>
      </c>
      <c r="AB466" s="29">
        <v>0</v>
      </c>
      <c r="AC466" s="29">
        <v>0</v>
      </c>
      <c r="AD466" s="39">
        <v>0</v>
      </c>
      <c r="AE466" s="29">
        <v>0</v>
      </c>
      <c r="AF466" s="39">
        <v>0</v>
      </c>
      <c r="AG466" s="29">
        <v>0</v>
      </c>
      <c r="AH466" s="29">
        <v>0</v>
      </c>
      <c r="AI466" s="29">
        <v>0</v>
      </c>
      <c r="AJ466" s="29">
        <v>0</v>
      </c>
      <c r="AK466" s="29"/>
    </row>
    <row r="467" spans="1:37" s="3" customFormat="1" ht="36">
      <c r="A467" s="27" t="s">
        <v>46</v>
      </c>
      <c r="B467" s="28" t="s">
        <v>47</v>
      </c>
      <c r="C467" s="29">
        <f t="shared" si="179"/>
        <v>4599904</v>
      </c>
      <c r="D467" s="29">
        <f t="shared" si="179"/>
        <v>1209556</v>
      </c>
      <c r="E467" s="38"/>
      <c r="F467" s="29">
        <v>0</v>
      </c>
      <c r="G467" s="29">
        <v>0</v>
      </c>
      <c r="H467" s="29"/>
      <c r="I467" s="39">
        <v>0</v>
      </c>
      <c r="J467" s="29">
        <v>0</v>
      </c>
      <c r="K467" s="29"/>
      <c r="L467" s="39">
        <v>0</v>
      </c>
      <c r="M467" s="29">
        <v>0</v>
      </c>
      <c r="N467" s="29"/>
      <c r="O467" s="39">
        <v>0</v>
      </c>
      <c r="P467" s="29">
        <v>0</v>
      </c>
      <c r="Q467" s="29">
        <v>0</v>
      </c>
      <c r="R467" s="39">
        <v>0</v>
      </c>
      <c r="S467" s="29">
        <v>0</v>
      </c>
      <c r="T467" s="39">
        <v>0</v>
      </c>
      <c r="U467" s="29">
        <v>0</v>
      </c>
      <c r="V467" s="39">
        <v>4599904</v>
      </c>
      <c r="W467" s="29">
        <v>1209556</v>
      </c>
      <c r="X467" s="29">
        <v>0</v>
      </c>
      <c r="Y467" s="39">
        <v>0</v>
      </c>
      <c r="Z467" s="29">
        <v>0</v>
      </c>
      <c r="AA467" s="39">
        <v>0</v>
      </c>
      <c r="AB467" s="29">
        <v>0</v>
      </c>
      <c r="AC467" s="29">
        <v>0</v>
      </c>
      <c r="AD467" s="39">
        <v>0</v>
      </c>
      <c r="AE467" s="29">
        <v>0</v>
      </c>
      <c r="AF467" s="39">
        <v>0</v>
      </c>
      <c r="AG467" s="29">
        <v>0</v>
      </c>
      <c r="AH467" s="29">
        <v>0</v>
      </c>
      <c r="AI467" s="29">
        <v>0</v>
      </c>
      <c r="AJ467" s="29">
        <v>0</v>
      </c>
      <c r="AK467" s="29"/>
    </row>
    <row r="468" spans="1:37" s="3" customFormat="1" ht="36">
      <c r="A468" s="27" t="s">
        <v>44</v>
      </c>
      <c r="B468" s="28"/>
      <c r="C468" s="29">
        <f t="shared" si="179"/>
        <v>175753</v>
      </c>
      <c r="D468" s="29">
        <f t="shared" si="179"/>
        <v>175753</v>
      </c>
      <c r="E468" s="38"/>
      <c r="F468" s="29">
        <v>0</v>
      </c>
      <c r="G468" s="29">
        <v>0</v>
      </c>
      <c r="H468" s="29"/>
      <c r="I468" s="39">
        <v>0</v>
      </c>
      <c r="J468" s="29">
        <v>0</v>
      </c>
      <c r="K468" s="29"/>
      <c r="L468" s="39">
        <v>0</v>
      </c>
      <c r="M468" s="29">
        <v>0</v>
      </c>
      <c r="N468" s="29"/>
      <c r="O468" s="39">
        <v>0</v>
      </c>
      <c r="P468" s="29">
        <v>0</v>
      </c>
      <c r="Q468" s="29">
        <v>0</v>
      </c>
      <c r="R468" s="39">
        <v>0</v>
      </c>
      <c r="S468" s="29">
        <v>0</v>
      </c>
      <c r="T468" s="39">
        <v>0</v>
      </c>
      <c r="U468" s="29">
        <v>0</v>
      </c>
      <c r="V468" s="39">
        <v>175753</v>
      </c>
      <c r="W468" s="70">
        <v>175753</v>
      </c>
      <c r="X468" s="29">
        <v>0</v>
      </c>
      <c r="Y468" s="39">
        <v>0</v>
      </c>
      <c r="Z468" s="29">
        <v>0</v>
      </c>
      <c r="AA468" s="39">
        <v>0</v>
      </c>
      <c r="AB468" s="29">
        <v>0</v>
      </c>
      <c r="AC468" s="29">
        <v>0</v>
      </c>
      <c r="AD468" s="39">
        <v>0</v>
      </c>
      <c r="AE468" s="29">
        <v>0</v>
      </c>
      <c r="AF468" s="39">
        <v>0</v>
      </c>
      <c r="AG468" s="29">
        <v>0</v>
      </c>
      <c r="AH468" s="29">
        <v>0</v>
      </c>
      <c r="AI468" s="29">
        <v>0</v>
      </c>
      <c r="AJ468" s="29">
        <v>0</v>
      </c>
      <c r="AK468" s="29"/>
    </row>
    <row r="469" spans="1:37" s="3" customFormat="1" ht="12">
      <c r="A469" s="30"/>
      <c r="B469" s="31"/>
      <c r="C469" s="29"/>
      <c r="D469" s="29"/>
      <c r="E469" s="39"/>
      <c r="F469" s="29"/>
      <c r="G469" s="29"/>
      <c r="H469" s="29"/>
      <c r="I469" s="39"/>
      <c r="J469" s="29"/>
      <c r="K469" s="29"/>
      <c r="L469" s="39"/>
      <c r="M469" s="29"/>
      <c r="N469" s="29"/>
      <c r="O469" s="39"/>
      <c r="P469" s="29"/>
      <c r="Q469" s="29">
        <v>0</v>
      </c>
      <c r="R469" s="39">
        <v>0</v>
      </c>
      <c r="S469" s="29"/>
      <c r="T469" s="39"/>
      <c r="U469" s="29"/>
      <c r="V469" s="39"/>
      <c r="W469" s="29"/>
      <c r="X469" s="29"/>
      <c r="Y469" s="39"/>
      <c r="Z469" s="29"/>
      <c r="AA469" s="39"/>
      <c r="AB469" s="29"/>
      <c r="AC469" s="29"/>
      <c r="AD469" s="39"/>
      <c r="AE469" s="29"/>
      <c r="AF469" s="39"/>
      <c r="AG469" s="29"/>
      <c r="AH469" s="29"/>
      <c r="AI469" s="29"/>
      <c r="AJ469" s="29"/>
      <c r="AK469" s="29"/>
    </row>
    <row r="470" spans="1:37" ht="24">
      <c r="A470" s="25" t="s">
        <v>6</v>
      </c>
      <c r="B470" s="22" t="s">
        <v>7</v>
      </c>
      <c r="C470" s="23">
        <f>C471+C472+C473+C474+C475</f>
        <v>374664</v>
      </c>
      <c r="D470" s="23">
        <f>D471+D472+D473+D474+D475</f>
        <v>200551</v>
      </c>
      <c r="E470" s="38"/>
      <c r="F470" s="23">
        <f>F471+F472+F473+F474+F475</f>
        <v>0</v>
      </c>
      <c r="G470" s="23">
        <f>G471+G472+G473+G474+G475</f>
        <v>0</v>
      </c>
      <c r="H470" s="23"/>
      <c r="I470" s="38">
        <f>I471+I472+I473+I474+I475</f>
        <v>0</v>
      </c>
      <c r="J470" s="23">
        <f>J471+J472+J473+J474+J475</f>
        <v>0</v>
      </c>
      <c r="K470" s="23"/>
      <c r="L470" s="38">
        <f>L471+L472+L473+L474+L475</f>
        <v>0</v>
      </c>
      <c r="M470" s="23">
        <f>M471+M472+M473+M474+M475</f>
        <v>0</v>
      </c>
      <c r="N470" s="23"/>
      <c r="O470" s="38">
        <f>O471+O472+O473+O474+O475</f>
        <v>0</v>
      </c>
      <c r="P470" s="23">
        <f>P471+P472+P473+P474+P475</f>
        <v>0</v>
      </c>
      <c r="Q470" s="23">
        <v>0</v>
      </c>
      <c r="R470" s="38">
        <v>0</v>
      </c>
      <c r="S470" s="23">
        <f>S471+S472+S473+S474+S475</f>
        <v>0</v>
      </c>
      <c r="T470" s="38">
        <f>T471+T472+T473+T474+T475</f>
        <v>3205</v>
      </c>
      <c r="U470" s="23">
        <f>U471+U472+U473+U474+U475</f>
        <v>0</v>
      </c>
      <c r="V470" s="38">
        <f>V471+V472+V473+V474+V475</f>
        <v>371459</v>
      </c>
      <c r="W470" s="23">
        <f>W471+W472+W473+W474+W475</f>
        <v>200551</v>
      </c>
      <c r="X470" s="23"/>
      <c r="Y470" s="38">
        <f>Y471+Y472+Y473+Y474+Y475</f>
        <v>0</v>
      </c>
      <c r="Z470" s="23">
        <f>Z471+Z472+Z473+Z474+Z475</f>
        <v>0</v>
      </c>
      <c r="AA470" s="38">
        <f>AA471+AA472+AA473+AA474+AA475</f>
        <v>0</v>
      </c>
      <c r="AB470" s="23">
        <f>AB471+AB472+AB473+AB474+AB475</f>
        <v>0</v>
      </c>
      <c r="AC470" s="23"/>
      <c r="AD470" s="38">
        <f>AD471+AD472+AD473+AD474+AD475</f>
        <v>0</v>
      </c>
      <c r="AE470" s="23">
        <f>AE471+AE472+AE473+AE474+AE475</f>
        <v>0</v>
      </c>
      <c r="AF470" s="38">
        <f>AF471+AF472+AF473+AF474+AF475</f>
        <v>0</v>
      </c>
      <c r="AG470" s="23">
        <f>AG471+AG472+AG473+AG474+AG475</f>
        <v>0</v>
      </c>
      <c r="AH470" s="23"/>
      <c r="AI470" s="23">
        <f>AI471+AI472+AI473+AI474+AI475</f>
        <v>0</v>
      </c>
      <c r="AJ470" s="23">
        <f>AJ471+AJ472+AJ473+AJ474+AJ475</f>
        <v>0</v>
      </c>
      <c r="AK470" s="23"/>
    </row>
    <row r="471" spans="1:37" ht="24">
      <c r="A471" s="30" t="s">
        <v>8</v>
      </c>
      <c r="B471" s="31" t="s">
        <v>71</v>
      </c>
      <c r="C471" s="29">
        <f aca="true" t="shared" si="180" ref="C471:D475">F471+I471+L471+O471+R471+T471+V471+Y471+AA471+AD471+AF471+AI471</f>
        <v>272832</v>
      </c>
      <c r="D471" s="29">
        <f t="shared" si="180"/>
        <v>68242</v>
      </c>
      <c r="E471" s="38"/>
      <c r="F471" s="29">
        <v>0</v>
      </c>
      <c r="G471" s="29">
        <v>0</v>
      </c>
      <c r="H471" s="29"/>
      <c r="I471" s="39">
        <v>0</v>
      </c>
      <c r="J471" s="29">
        <v>0</v>
      </c>
      <c r="K471" s="29"/>
      <c r="L471" s="39">
        <v>0</v>
      </c>
      <c r="M471" s="29">
        <v>0</v>
      </c>
      <c r="N471" s="29"/>
      <c r="O471" s="39">
        <v>0</v>
      </c>
      <c r="P471" s="29">
        <v>0</v>
      </c>
      <c r="Q471" s="29">
        <v>0</v>
      </c>
      <c r="R471" s="39">
        <v>0</v>
      </c>
      <c r="S471" s="29">
        <v>0</v>
      </c>
      <c r="T471" s="39">
        <v>3205</v>
      </c>
      <c r="U471" s="29">
        <v>0</v>
      </c>
      <c r="V471" s="39">
        <v>269627</v>
      </c>
      <c r="W471" s="29">
        <v>68242</v>
      </c>
      <c r="X471" s="29">
        <v>0</v>
      </c>
      <c r="Y471" s="39">
        <v>0</v>
      </c>
      <c r="Z471" s="29">
        <v>0</v>
      </c>
      <c r="AA471" s="39">
        <v>0</v>
      </c>
      <c r="AB471" s="29">
        <v>0</v>
      </c>
      <c r="AC471" s="29">
        <v>0</v>
      </c>
      <c r="AD471" s="39">
        <v>0</v>
      </c>
      <c r="AE471" s="29">
        <v>0</v>
      </c>
      <c r="AF471" s="39">
        <v>0</v>
      </c>
      <c r="AG471" s="29">
        <v>0</v>
      </c>
      <c r="AH471" s="29">
        <v>0</v>
      </c>
      <c r="AI471" s="29">
        <v>0</v>
      </c>
      <c r="AJ471" s="29">
        <v>0</v>
      </c>
      <c r="AK471" s="29"/>
    </row>
    <row r="472" spans="1:37" ht="24">
      <c r="A472" s="30" t="s">
        <v>9</v>
      </c>
      <c r="B472" s="31" t="s">
        <v>72</v>
      </c>
      <c r="C472" s="29">
        <f t="shared" si="180"/>
        <v>0</v>
      </c>
      <c r="D472" s="29">
        <f t="shared" si="180"/>
        <v>574</v>
      </c>
      <c r="E472" s="38"/>
      <c r="F472" s="29">
        <v>0</v>
      </c>
      <c r="G472" s="29">
        <v>0</v>
      </c>
      <c r="H472" s="29"/>
      <c r="I472" s="39">
        <v>0</v>
      </c>
      <c r="J472" s="29">
        <v>0</v>
      </c>
      <c r="K472" s="29"/>
      <c r="L472" s="39">
        <v>0</v>
      </c>
      <c r="M472" s="29">
        <v>0</v>
      </c>
      <c r="N472" s="29"/>
      <c r="O472" s="39">
        <v>0</v>
      </c>
      <c r="P472" s="29">
        <v>0</v>
      </c>
      <c r="Q472" s="29">
        <v>0</v>
      </c>
      <c r="R472" s="39">
        <v>0</v>
      </c>
      <c r="S472" s="29">
        <v>0</v>
      </c>
      <c r="T472" s="39">
        <v>0</v>
      </c>
      <c r="U472" s="29">
        <v>0</v>
      </c>
      <c r="V472" s="39">
        <v>0</v>
      </c>
      <c r="W472" s="29">
        <v>574</v>
      </c>
      <c r="X472" s="29">
        <v>0</v>
      </c>
      <c r="Y472" s="39">
        <v>0</v>
      </c>
      <c r="Z472" s="29">
        <v>0</v>
      </c>
      <c r="AA472" s="39">
        <v>0</v>
      </c>
      <c r="AB472" s="29">
        <v>0</v>
      </c>
      <c r="AC472" s="29">
        <v>0</v>
      </c>
      <c r="AD472" s="39">
        <v>0</v>
      </c>
      <c r="AE472" s="29">
        <v>0</v>
      </c>
      <c r="AF472" s="39">
        <v>0</v>
      </c>
      <c r="AG472" s="29">
        <v>0</v>
      </c>
      <c r="AH472" s="29">
        <v>0</v>
      </c>
      <c r="AI472" s="29">
        <v>0</v>
      </c>
      <c r="AJ472" s="29">
        <v>0</v>
      </c>
      <c r="AK472" s="29"/>
    </row>
    <row r="473" spans="1:37" ht="36">
      <c r="A473" s="32" t="s">
        <v>10</v>
      </c>
      <c r="B473" s="31" t="s">
        <v>73</v>
      </c>
      <c r="C473" s="29">
        <f t="shared" si="180"/>
        <v>61555</v>
      </c>
      <c r="D473" s="29">
        <f t="shared" si="180"/>
        <v>63958</v>
      </c>
      <c r="E473" s="38"/>
      <c r="F473" s="42">
        <v>0</v>
      </c>
      <c r="G473" s="42">
        <v>0</v>
      </c>
      <c r="H473" s="29"/>
      <c r="I473" s="39">
        <v>0</v>
      </c>
      <c r="J473" s="29">
        <v>0</v>
      </c>
      <c r="K473" s="29"/>
      <c r="L473" s="39">
        <v>0</v>
      </c>
      <c r="M473" s="29">
        <v>0</v>
      </c>
      <c r="N473" s="29"/>
      <c r="O473" s="39">
        <v>0</v>
      </c>
      <c r="P473" s="29">
        <v>0</v>
      </c>
      <c r="Q473" s="29">
        <v>0</v>
      </c>
      <c r="R473" s="39">
        <v>0</v>
      </c>
      <c r="S473" s="29">
        <v>0</v>
      </c>
      <c r="T473" s="39">
        <v>0</v>
      </c>
      <c r="U473" s="29">
        <v>0</v>
      </c>
      <c r="V473" s="39">
        <v>61555</v>
      </c>
      <c r="W473" s="70">
        <v>63958</v>
      </c>
      <c r="X473" s="29">
        <v>0</v>
      </c>
      <c r="Y473" s="39">
        <v>0</v>
      </c>
      <c r="Z473" s="29">
        <v>0</v>
      </c>
      <c r="AA473" s="39">
        <v>0</v>
      </c>
      <c r="AB473" s="29">
        <v>0</v>
      </c>
      <c r="AC473" s="29">
        <v>0</v>
      </c>
      <c r="AD473" s="39">
        <v>0</v>
      </c>
      <c r="AE473" s="29">
        <v>0</v>
      </c>
      <c r="AF473" s="39">
        <v>0</v>
      </c>
      <c r="AG473" s="29">
        <v>0</v>
      </c>
      <c r="AH473" s="29">
        <v>0</v>
      </c>
      <c r="AI473" s="42">
        <v>0</v>
      </c>
      <c r="AJ473" s="42">
        <v>0</v>
      </c>
      <c r="AK473" s="29"/>
    </row>
    <row r="474" spans="1:37" ht="24">
      <c r="A474" s="30" t="s">
        <v>11</v>
      </c>
      <c r="B474" s="31" t="s">
        <v>74</v>
      </c>
      <c r="C474" s="29">
        <f t="shared" si="180"/>
        <v>25625</v>
      </c>
      <c r="D474" s="29">
        <f t="shared" si="180"/>
        <v>53497</v>
      </c>
      <c r="E474" s="38"/>
      <c r="F474" s="42">
        <v>0</v>
      </c>
      <c r="G474" s="42">
        <v>0</v>
      </c>
      <c r="H474" s="29"/>
      <c r="I474" s="39">
        <v>0</v>
      </c>
      <c r="J474" s="29">
        <v>0</v>
      </c>
      <c r="K474" s="29"/>
      <c r="L474" s="39">
        <v>0</v>
      </c>
      <c r="M474" s="29">
        <v>0</v>
      </c>
      <c r="N474" s="29"/>
      <c r="O474" s="39">
        <v>0</v>
      </c>
      <c r="P474" s="29">
        <v>0</v>
      </c>
      <c r="Q474" s="29">
        <v>0</v>
      </c>
      <c r="R474" s="39">
        <v>0</v>
      </c>
      <c r="S474" s="29">
        <v>0</v>
      </c>
      <c r="T474" s="39">
        <v>0</v>
      </c>
      <c r="U474" s="29">
        <v>0</v>
      </c>
      <c r="V474" s="39">
        <v>25625</v>
      </c>
      <c r="W474" s="29">
        <v>53497</v>
      </c>
      <c r="X474" s="29">
        <v>0</v>
      </c>
      <c r="Y474" s="39">
        <v>0</v>
      </c>
      <c r="Z474" s="29">
        <v>0</v>
      </c>
      <c r="AA474" s="39">
        <v>0</v>
      </c>
      <c r="AB474" s="29">
        <v>0</v>
      </c>
      <c r="AC474" s="29">
        <v>0</v>
      </c>
      <c r="AD474" s="39">
        <v>0</v>
      </c>
      <c r="AE474" s="29">
        <v>0</v>
      </c>
      <c r="AF474" s="39">
        <v>0</v>
      </c>
      <c r="AG474" s="29">
        <v>0</v>
      </c>
      <c r="AH474" s="29">
        <v>0</v>
      </c>
      <c r="AI474" s="42">
        <v>0</v>
      </c>
      <c r="AJ474" s="42">
        <v>0</v>
      </c>
      <c r="AK474" s="29"/>
    </row>
    <row r="475" spans="1:37" s="3" customFormat="1" ht="24">
      <c r="A475" s="30" t="s">
        <v>12</v>
      </c>
      <c r="B475" s="31" t="s">
        <v>75</v>
      </c>
      <c r="C475" s="29">
        <f t="shared" si="180"/>
        <v>14652</v>
      </c>
      <c r="D475" s="29">
        <f t="shared" si="180"/>
        <v>14280</v>
      </c>
      <c r="E475" s="38"/>
      <c r="F475" s="42">
        <v>0</v>
      </c>
      <c r="G475" s="42">
        <v>0</v>
      </c>
      <c r="H475" s="29"/>
      <c r="I475" s="39">
        <v>0</v>
      </c>
      <c r="J475" s="29">
        <v>0</v>
      </c>
      <c r="K475" s="29"/>
      <c r="L475" s="39">
        <v>0</v>
      </c>
      <c r="M475" s="29">
        <v>0</v>
      </c>
      <c r="N475" s="29"/>
      <c r="O475" s="39">
        <v>0</v>
      </c>
      <c r="P475" s="29">
        <v>0</v>
      </c>
      <c r="Q475" s="29">
        <v>0</v>
      </c>
      <c r="R475" s="39">
        <v>0</v>
      </c>
      <c r="S475" s="29">
        <v>0</v>
      </c>
      <c r="T475" s="39">
        <v>0</v>
      </c>
      <c r="U475" s="29">
        <v>0</v>
      </c>
      <c r="V475" s="39">
        <v>14652</v>
      </c>
      <c r="W475" s="70">
        <v>14280</v>
      </c>
      <c r="X475" s="29">
        <v>0</v>
      </c>
      <c r="Y475" s="39">
        <v>0</v>
      </c>
      <c r="Z475" s="29">
        <v>0</v>
      </c>
      <c r="AA475" s="39">
        <v>0</v>
      </c>
      <c r="AB475" s="29">
        <v>0</v>
      </c>
      <c r="AC475" s="29">
        <v>0</v>
      </c>
      <c r="AD475" s="39">
        <v>0</v>
      </c>
      <c r="AE475" s="29">
        <v>0</v>
      </c>
      <c r="AF475" s="39">
        <v>0</v>
      </c>
      <c r="AG475" s="29">
        <v>0</v>
      </c>
      <c r="AH475" s="29">
        <v>0</v>
      </c>
      <c r="AI475" s="42">
        <v>0</v>
      </c>
      <c r="AJ475" s="42">
        <v>0</v>
      </c>
      <c r="AK475" s="29"/>
    </row>
    <row r="476" spans="1:37" ht="12">
      <c r="A476" s="30"/>
      <c r="B476" s="31"/>
      <c r="C476" s="33">
        <f>C477+C478+C479</f>
        <v>1713136</v>
      </c>
      <c r="D476" s="33">
        <f>D477+D478+D479</f>
        <v>450169</v>
      </c>
      <c r="E476" s="38"/>
      <c r="F476" s="33">
        <f>F477+F478+F479</f>
        <v>0</v>
      </c>
      <c r="G476" s="33">
        <f>G477+G478+G479</f>
        <v>0</v>
      </c>
      <c r="H476" s="33"/>
      <c r="I476" s="52">
        <f>I477+I478+I479</f>
        <v>0</v>
      </c>
      <c r="J476" s="33">
        <f>J477+J478+J479</f>
        <v>0</v>
      </c>
      <c r="K476" s="33"/>
      <c r="L476" s="52">
        <f>L477+L478+L479</f>
        <v>0</v>
      </c>
      <c r="M476" s="33">
        <f>M477+M478+M479</f>
        <v>0</v>
      </c>
      <c r="N476" s="33"/>
      <c r="O476" s="52">
        <f>O477+O478+O479</f>
        <v>0</v>
      </c>
      <c r="P476" s="33">
        <f>P477+P478+P479</f>
        <v>0</v>
      </c>
      <c r="Q476" s="33"/>
      <c r="R476" s="52">
        <f aca="true" t="shared" si="181" ref="R476:W476">R477+R478+R479</f>
        <v>0</v>
      </c>
      <c r="S476" s="33">
        <f t="shared" si="181"/>
        <v>0</v>
      </c>
      <c r="T476" s="52">
        <f t="shared" si="181"/>
        <v>433</v>
      </c>
      <c r="U476" s="33">
        <f t="shared" si="181"/>
        <v>0</v>
      </c>
      <c r="V476" s="52">
        <f t="shared" si="181"/>
        <v>1712703</v>
      </c>
      <c r="W476" s="33">
        <f t="shared" si="181"/>
        <v>450169</v>
      </c>
      <c r="X476" s="33"/>
      <c r="Y476" s="52">
        <f>Y477+Y478+Y479</f>
        <v>0</v>
      </c>
      <c r="Z476" s="33">
        <f>Z477+Z478+Z479</f>
        <v>0</v>
      </c>
      <c r="AA476" s="52">
        <f>AA477+AA478+AA479</f>
        <v>0</v>
      </c>
      <c r="AB476" s="33">
        <f>AB477+AB478+AB479</f>
        <v>0</v>
      </c>
      <c r="AC476" s="33"/>
      <c r="AD476" s="52">
        <f>AD477+AD478+AD479</f>
        <v>0</v>
      </c>
      <c r="AE476" s="33">
        <v>0</v>
      </c>
      <c r="AF476" s="52">
        <v>0</v>
      </c>
      <c r="AG476" s="33">
        <f>AG477+AG478+AG479</f>
        <v>0</v>
      </c>
      <c r="AH476" s="33"/>
      <c r="AI476" s="33">
        <f>AI477+AI478+AI479</f>
        <v>0</v>
      </c>
      <c r="AJ476" s="33">
        <f>AJ477+AJ478+AJ479</f>
        <v>0</v>
      </c>
      <c r="AK476" s="33"/>
    </row>
    <row r="477" spans="1:37" ht="24">
      <c r="A477" s="34" t="s">
        <v>13</v>
      </c>
      <c r="B477" s="31" t="s">
        <v>76</v>
      </c>
      <c r="C477" s="29">
        <f aca="true" t="shared" si="182" ref="C477:D479">F477+I477+L477+O477+R477+T477+V477+Y477+AA477+AD477+AF477+AI477</f>
        <v>1061112</v>
      </c>
      <c r="D477" s="29">
        <f t="shared" si="182"/>
        <v>275183</v>
      </c>
      <c r="E477" s="38"/>
      <c r="F477" s="23">
        <v>0</v>
      </c>
      <c r="G477" s="23">
        <v>0</v>
      </c>
      <c r="H477" s="23"/>
      <c r="I477" s="38">
        <v>0</v>
      </c>
      <c r="J477" s="23">
        <v>0</v>
      </c>
      <c r="K477" s="23"/>
      <c r="L477" s="38">
        <v>0</v>
      </c>
      <c r="M477" s="23">
        <v>0</v>
      </c>
      <c r="N477" s="23"/>
      <c r="O477" s="38">
        <v>0</v>
      </c>
      <c r="P477" s="23">
        <v>0</v>
      </c>
      <c r="Q477" s="23">
        <v>0</v>
      </c>
      <c r="R477" s="38">
        <v>0</v>
      </c>
      <c r="S477" s="23">
        <v>0</v>
      </c>
      <c r="T477" s="38">
        <v>260</v>
      </c>
      <c r="U477" s="23">
        <v>0</v>
      </c>
      <c r="V477" s="38">
        <v>1060852</v>
      </c>
      <c r="W477" s="23">
        <v>275183</v>
      </c>
      <c r="X477" s="23">
        <v>0</v>
      </c>
      <c r="Y477" s="38">
        <v>0</v>
      </c>
      <c r="Z477" s="23">
        <v>0</v>
      </c>
      <c r="AA477" s="38">
        <v>0</v>
      </c>
      <c r="AB477" s="23">
        <v>0</v>
      </c>
      <c r="AC477" s="23">
        <v>0</v>
      </c>
      <c r="AD477" s="38">
        <v>0</v>
      </c>
      <c r="AE477" s="23">
        <v>0</v>
      </c>
      <c r="AF477" s="38">
        <v>0</v>
      </c>
      <c r="AG477" s="23">
        <v>0</v>
      </c>
      <c r="AH477" s="23">
        <v>0</v>
      </c>
      <c r="AI477" s="23">
        <v>0</v>
      </c>
      <c r="AJ477" s="23">
        <v>0</v>
      </c>
      <c r="AK477" s="23"/>
    </row>
    <row r="478" spans="1:37" ht="24">
      <c r="A478" s="25" t="s">
        <v>14</v>
      </c>
      <c r="B478" s="31" t="s">
        <v>77</v>
      </c>
      <c r="C478" s="29">
        <f t="shared" si="182"/>
        <v>414528</v>
      </c>
      <c r="D478" s="29">
        <f t="shared" si="182"/>
        <v>111212</v>
      </c>
      <c r="E478" s="38"/>
      <c r="F478" s="23">
        <v>0</v>
      </c>
      <c r="G478" s="23">
        <v>0</v>
      </c>
      <c r="H478" s="23"/>
      <c r="I478" s="38">
        <v>0</v>
      </c>
      <c r="J478" s="23">
        <v>0</v>
      </c>
      <c r="K478" s="23"/>
      <c r="L478" s="38">
        <v>0</v>
      </c>
      <c r="M478" s="23">
        <v>0</v>
      </c>
      <c r="N478" s="23"/>
      <c r="O478" s="38">
        <v>0</v>
      </c>
      <c r="P478" s="23">
        <v>0</v>
      </c>
      <c r="Q478" s="23">
        <v>0</v>
      </c>
      <c r="R478" s="38">
        <v>0</v>
      </c>
      <c r="S478" s="23">
        <v>0</v>
      </c>
      <c r="T478" s="38">
        <v>110</v>
      </c>
      <c r="U478" s="23">
        <v>0</v>
      </c>
      <c r="V478" s="38">
        <v>414418</v>
      </c>
      <c r="W478" s="23">
        <v>111212</v>
      </c>
      <c r="X478" s="23">
        <v>0</v>
      </c>
      <c r="Y478" s="38">
        <v>0</v>
      </c>
      <c r="Z478" s="23">
        <v>0</v>
      </c>
      <c r="AA478" s="38">
        <v>0</v>
      </c>
      <c r="AB478" s="23">
        <v>0</v>
      </c>
      <c r="AC478" s="23">
        <v>0</v>
      </c>
      <c r="AD478" s="38">
        <v>0</v>
      </c>
      <c r="AE478" s="23">
        <v>0</v>
      </c>
      <c r="AF478" s="38">
        <v>0</v>
      </c>
      <c r="AG478" s="23">
        <v>0</v>
      </c>
      <c r="AH478" s="23">
        <v>0</v>
      </c>
      <c r="AI478" s="23">
        <v>0</v>
      </c>
      <c r="AJ478" s="23">
        <v>0</v>
      </c>
      <c r="AK478" s="23"/>
    </row>
    <row r="479" spans="1:37" ht="12">
      <c r="A479" s="21" t="s">
        <v>42</v>
      </c>
      <c r="B479" s="31" t="s">
        <v>78</v>
      </c>
      <c r="C479" s="29">
        <f t="shared" si="182"/>
        <v>237496</v>
      </c>
      <c r="D479" s="29">
        <f t="shared" si="182"/>
        <v>63774</v>
      </c>
      <c r="E479" s="38"/>
      <c r="F479" s="23">
        <v>0</v>
      </c>
      <c r="G479" s="23">
        <v>0</v>
      </c>
      <c r="H479" s="23"/>
      <c r="I479" s="38">
        <v>0</v>
      </c>
      <c r="J479" s="23">
        <v>0</v>
      </c>
      <c r="K479" s="23"/>
      <c r="L479" s="38">
        <v>0</v>
      </c>
      <c r="M479" s="23">
        <v>0</v>
      </c>
      <c r="N479" s="23"/>
      <c r="O479" s="38">
        <v>0</v>
      </c>
      <c r="P479" s="23">
        <v>0</v>
      </c>
      <c r="Q479" s="23">
        <v>0</v>
      </c>
      <c r="R479" s="38">
        <v>0</v>
      </c>
      <c r="S479" s="23">
        <v>0</v>
      </c>
      <c r="T479" s="38">
        <v>63</v>
      </c>
      <c r="U479" s="23">
        <v>0</v>
      </c>
      <c r="V479" s="38">
        <v>237433</v>
      </c>
      <c r="W479" s="23">
        <v>63774</v>
      </c>
      <c r="X479" s="23">
        <v>0</v>
      </c>
      <c r="Y479" s="38">
        <v>0</v>
      </c>
      <c r="Z479" s="23">
        <v>0</v>
      </c>
      <c r="AA479" s="38">
        <v>0</v>
      </c>
      <c r="AB479" s="23">
        <v>0</v>
      </c>
      <c r="AC479" s="23">
        <v>0</v>
      </c>
      <c r="AD479" s="38">
        <v>0</v>
      </c>
      <c r="AE479" s="23">
        <v>0</v>
      </c>
      <c r="AF479" s="38">
        <v>0</v>
      </c>
      <c r="AG479" s="23">
        <v>0</v>
      </c>
      <c r="AH479" s="23">
        <v>0</v>
      </c>
      <c r="AI479" s="23">
        <v>0</v>
      </c>
      <c r="AJ479" s="23">
        <v>0</v>
      </c>
      <c r="AK479" s="23"/>
    </row>
    <row r="480" spans="1:37" ht="12">
      <c r="A480" s="24"/>
      <c r="B480" s="22"/>
      <c r="C480" s="29"/>
      <c r="D480" s="29"/>
      <c r="E480" s="39"/>
      <c r="F480" s="29">
        <v>0</v>
      </c>
      <c r="G480" s="29">
        <v>0</v>
      </c>
      <c r="H480" s="29"/>
      <c r="I480" s="39">
        <v>0</v>
      </c>
      <c r="J480" s="29">
        <v>0</v>
      </c>
      <c r="K480" s="29"/>
      <c r="L480" s="39">
        <v>0</v>
      </c>
      <c r="M480" s="29">
        <v>0</v>
      </c>
      <c r="N480" s="29"/>
      <c r="O480" s="39">
        <v>0</v>
      </c>
      <c r="P480" s="29">
        <v>0</v>
      </c>
      <c r="Q480" s="29">
        <v>92320</v>
      </c>
      <c r="R480" s="39">
        <v>0</v>
      </c>
      <c r="S480" s="29">
        <v>0</v>
      </c>
      <c r="T480" s="39">
        <v>0</v>
      </c>
      <c r="U480" s="29">
        <v>0</v>
      </c>
      <c r="V480" s="39">
        <v>0</v>
      </c>
      <c r="W480" s="29">
        <v>0</v>
      </c>
      <c r="X480" s="29"/>
      <c r="Y480" s="39">
        <v>0</v>
      </c>
      <c r="Z480" s="29">
        <v>0</v>
      </c>
      <c r="AA480" s="39">
        <v>0</v>
      </c>
      <c r="AB480" s="29">
        <v>0</v>
      </c>
      <c r="AC480" s="29"/>
      <c r="AD480" s="39">
        <v>0</v>
      </c>
      <c r="AE480" s="29">
        <v>0</v>
      </c>
      <c r="AF480" s="39">
        <v>0</v>
      </c>
      <c r="AG480" s="29">
        <v>0</v>
      </c>
      <c r="AH480" s="29"/>
      <c r="AI480" s="29">
        <v>0</v>
      </c>
      <c r="AJ480" s="29">
        <v>0</v>
      </c>
      <c r="AK480" s="29"/>
    </row>
    <row r="481" spans="1:37" s="3" customFormat="1" ht="12">
      <c r="A481" s="21" t="s">
        <v>15</v>
      </c>
      <c r="B481" s="22" t="s">
        <v>16</v>
      </c>
      <c r="C481" s="29">
        <f>F481+I481+L481+O481+R481+T481+V481+Y481+AA481+AD481+AF481+AI481</f>
        <v>2652831</v>
      </c>
      <c r="D481" s="29">
        <f>G481+J481+M481+P481+S481+U481+W481+Z481+AB481+AE481+AG481+AJ481</f>
        <v>735296</v>
      </c>
      <c r="E481" s="38">
        <f>H481+K481+N481+Q481+X481+AC481+AH481+AK481</f>
        <v>139387</v>
      </c>
      <c r="F481" s="23">
        <v>0</v>
      </c>
      <c r="G481" s="23">
        <v>0</v>
      </c>
      <c r="H481" s="23">
        <v>0</v>
      </c>
      <c r="I481" s="38">
        <v>0</v>
      </c>
      <c r="J481" s="23">
        <v>0</v>
      </c>
      <c r="K481" s="23">
        <v>0</v>
      </c>
      <c r="L481" s="38">
        <v>0</v>
      </c>
      <c r="M481" s="23">
        <v>0</v>
      </c>
      <c r="N481" s="23">
        <v>0</v>
      </c>
      <c r="O481" s="38">
        <v>0</v>
      </c>
      <c r="P481" s="23">
        <v>0</v>
      </c>
      <c r="Q481" s="23">
        <v>0</v>
      </c>
      <c r="R481" s="38">
        <v>0</v>
      </c>
      <c r="S481" s="23">
        <v>0</v>
      </c>
      <c r="T481" s="38">
        <v>0</v>
      </c>
      <c r="U481" s="23">
        <v>0</v>
      </c>
      <c r="V481" s="38">
        <v>2652831</v>
      </c>
      <c r="W481" s="23">
        <v>735296</v>
      </c>
      <c r="X481" s="23">
        <v>139387</v>
      </c>
      <c r="Y481" s="38">
        <v>0</v>
      </c>
      <c r="Z481" s="23">
        <v>0</v>
      </c>
      <c r="AA481" s="38">
        <v>0</v>
      </c>
      <c r="AB481" s="23">
        <v>0</v>
      </c>
      <c r="AC481" s="23">
        <v>0</v>
      </c>
      <c r="AD481" s="38">
        <v>0</v>
      </c>
      <c r="AE481" s="23">
        <v>0</v>
      </c>
      <c r="AF481" s="38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</row>
    <row r="482" spans="1:37" s="3" customFormat="1" ht="12">
      <c r="A482" s="21"/>
      <c r="B482" s="22"/>
      <c r="C482" s="23"/>
      <c r="D482" s="23"/>
      <c r="E482" s="39"/>
      <c r="F482" s="23">
        <v>0</v>
      </c>
      <c r="G482" s="23">
        <v>0</v>
      </c>
      <c r="H482" s="23"/>
      <c r="I482" s="38">
        <v>0</v>
      </c>
      <c r="J482" s="23">
        <v>0</v>
      </c>
      <c r="K482" s="23"/>
      <c r="L482" s="38">
        <v>0</v>
      </c>
      <c r="M482" s="23">
        <v>0</v>
      </c>
      <c r="N482" s="23"/>
      <c r="O482" s="38">
        <v>0</v>
      </c>
      <c r="P482" s="23">
        <v>0</v>
      </c>
      <c r="Q482" s="23">
        <v>0</v>
      </c>
      <c r="R482" s="38">
        <v>0</v>
      </c>
      <c r="S482" s="23">
        <v>0</v>
      </c>
      <c r="T482" s="38">
        <v>0</v>
      </c>
      <c r="U482" s="23">
        <v>0</v>
      </c>
      <c r="V482" s="38">
        <v>0</v>
      </c>
      <c r="W482" s="23">
        <v>0</v>
      </c>
      <c r="X482" s="23"/>
      <c r="Y482" s="38">
        <v>0</v>
      </c>
      <c r="Z482" s="23">
        <v>0</v>
      </c>
      <c r="AA482" s="38">
        <v>0</v>
      </c>
      <c r="AB482" s="23">
        <v>0</v>
      </c>
      <c r="AC482" s="23"/>
      <c r="AD482" s="38">
        <v>0</v>
      </c>
      <c r="AE482" s="23">
        <v>0</v>
      </c>
      <c r="AF482" s="38">
        <v>0</v>
      </c>
      <c r="AG482" s="23">
        <v>0</v>
      </c>
      <c r="AH482" s="23"/>
      <c r="AI482" s="23">
        <v>0</v>
      </c>
      <c r="AJ482" s="23">
        <v>0</v>
      </c>
      <c r="AK482" s="23"/>
    </row>
    <row r="483" spans="1:37" s="3" customFormat="1" ht="24">
      <c r="A483" s="35" t="s">
        <v>53</v>
      </c>
      <c r="B483" s="22" t="s">
        <v>54</v>
      </c>
      <c r="C483" s="29">
        <f aca="true" t="shared" si="183" ref="C483:D487">F483+I483+L483+O483+R483+T483+V483+Y483+AA483+AD483+AF483+AI483</f>
        <v>50000</v>
      </c>
      <c r="D483" s="29">
        <f t="shared" si="183"/>
        <v>3716</v>
      </c>
      <c r="E483" s="38"/>
      <c r="F483" s="23">
        <v>0</v>
      </c>
      <c r="G483" s="23">
        <v>0</v>
      </c>
      <c r="H483" s="23"/>
      <c r="I483" s="38">
        <v>0</v>
      </c>
      <c r="J483" s="23">
        <v>0</v>
      </c>
      <c r="K483" s="23"/>
      <c r="L483" s="38">
        <v>0</v>
      </c>
      <c r="M483" s="23">
        <v>0</v>
      </c>
      <c r="N483" s="23"/>
      <c r="O483" s="38">
        <v>0</v>
      </c>
      <c r="P483" s="23">
        <v>0</v>
      </c>
      <c r="Q483" s="23">
        <v>0</v>
      </c>
      <c r="R483" s="38">
        <v>0</v>
      </c>
      <c r="S483" s="23">
        <v>0</v>
      </c>
      <c r="T483" s="38">
        <v>0</v>
      </c>
      <c r="U483" s="23">
        <v>0</v>
      </c>
      <c r="V483" s="38">
        <v>50000</v>
      </c>
      <c r="W483" s="23">
        <v>3716</v>
      </c>
      <c r="X483" s="23">
        <v>0</v>
      </c>
      <c r="Y483" s="38">
        <v>0</v>
      </c>
      <c r="Z483" s="23">
        <v>0</v>
      </c>
      <c r="AA483" s="38">
        <v>0</v>
      </c>
      <c r="AB483" s="23">
        <v>0</v>
      </c>
      <c r="AC483" s="23">
        <v>0</v>
      </c>
      <c r="AD483" s="38">
        <v>0</v>
      </c>
      <c r="AE483" s="23">
        <v>0</v>
      </c>
      <c r="AF483" s="38">
        <v>0</v>
      </c>
      <c r="AG483" s="23">
        <v>0</v>
      </c>
      <c r="AH483" s="23">
        <v>0</v>
      </c>
      <c r="AI483" s="23">
        <v>0</v>
      </c>
      <c r="AJ483" s="23">
        <v>0</v>
      </c>
      <c r="AK483" s="23"/>
    </row>
    <row r="484" spans="1:37" ht="12">
      <c r="A484" s="21"/>
      <c r="B484" s="22"/>
      <c r="C484" s="29">
        <f t="shared" si="183"/>
        <v>0</v>
      </c>
      <c r="D484" s="29">
        <f t="shared" si="183"/>
        <v>0</v>
      </c>
      <c r="E484" s="38"/>
      <c r="F484" s="23">
        <v>0</v>
      </c>
      <c r="G484" s="23">
        <v>0</v>
      </c>
      <c r="H484" s="23"/>
      <c r="I484" s="38">
        <v>0</v>
      </c>
      <c r="J484" s="23">
        <v>0</v>
      </c>
      <c r="K484" s="23"/>
      <c r="L484" s="38">
        <v>0</v>
      </c>
      <c r="M484" s="23">
        <v>0</v>
      </c>
      <c r="N484" s="23"/>
      <c r="O484" s="38">
        <v>0</v>
      </c>
      <c r="P484" s="23">
        <v>0</v>
      </c>
      <c r="Q484" s="23">
        <v>0</v>
      </c>
      <c r="R484" s="38">
        <v>0</v>
      </c>
      <c r="S484" s="23">
        <v>0</v>
      </c>
      <c r="T484" s="38">
        <v>0</v>
      </c>
      <c r="U484" s="23">
        <v>0</v>
      </c>
      <c r="V484" s="38">
        <v>0</v>
      </c>
      <c r="W484" s="23">
        <v>0</v>
      </c>
      <c r="X484" s="23"/>
      <c r="Y484" s="38">
        <v>0</v>
      </c>
      <c r="Z484" s="23">
        <v>0</v>
      </c>
      <c r="AA484" s="38">
        <v>0</v>
      </c>
      <c r="AB484" s="23">
        <v>0</v>
      </c>
      <c r="AC484" s="23"/>
      <c r="AD484" s="38">
        <v>0</v>
      </c>
      <c r="AE484" s="23">
        <v>0</v>
      </c>
      <c r="AF484" s="38">
        <v>0</v>
      </c>
      <c r="AG484" s="23">
        <v>0</v>
      </c>
      <c r="AH484" s="23"/>
      <c r="AI484" s="23">
        <v>0</v>
      </c>
      <c r="AJ484" s="23">
        <v>0</v>
      </c>
      <c r="AK484" s="23"/>
    </row>
    <row r="485" spans="1:37" s="3" customFormat="1" ht="48">
      <c r="A485" s="35" t="s">
        <v>79</v>
      </c>
      <c r="B485" s="64" t="s">
        <v>80</v>
      </c>
      <c r="C485" s="29">
        <f t="shared" si="183"/>
        <v>0</v>
      </c>
      <c r="D485" s="29">
        <f t="shared" si="183"/>
        <v>0</v>
      </c>
      <c r="E485" s="38"/>
      <c r="F485" s="23">
        <v>0</v>
      </c>
      <c r="G485" s="23">
        <v>0</v>
      </c>
      <c r="H485" s="23"/>
      <c r="I485" s="38">
        <v>0</v>
      </c>
      <c r="J485" s="23">
        <v>0</v>
      </c>
      <c r="K485" s="23"/>
      <c r="L485" s="38">
        <v>0</v>
      </c>
      <c r="M485" s="23">
        <v>0</v>
      </c>
      <c r="N485" s="23"/>
      <c r="O485" s="38">
        <v>0</v>
      </c>
      <c r="P485" s="23">
        <v>0</v>
      </c>
      <c r="Q485" s="23">
        <v>0</v>
      </c>
      <c r="R485" s="38">
        <v>0</v>
      </c>
      <c r="S485" s="23">
        <v>0</v>
      </c>
      <c r="T485" s="38">
        <v>0</v>
      </c>
      <c r="U485" s="23">
        <v>0</v>
      </c>
      <c r="V485" s="38">
        <v>0</v>
      </c>
      <c r="W485" s="23">
        <v>0</v>
      </c>
      <c r="X485" s="23">
        <v>0</v>
      </c>
      <c r="Y485" s="38">
        <v>0</v>
      </c>
      <c r="Z485" s="23">
        <v>0</v>
      </c>
      <c r="AA485" s="38">
        <v>0</v>
      </c>
      <c r="AB485" s="23">
        <v>0</v>
      </c>
      <c r="AC485" s="23">
        <v>0</v>
      </c>
      <c r="AD485" s="38">
        <v>0</v>
      </c>
      <c r="AE485" s="23">
        <v>0</v>
      </c>
      <c r="AF485" s="38">
        <v>0</v>
      </c>
      <c r="AG485" s="23">
        <v>0</v>
      </c>
      <c r="AH485" s="23">
        <v>0</v>
      </c>
      <c r="AI485" s="23">
        <v>0</v>
      </c>
      <c r="AJ485" s="23">
        <v>0</v>
      </c>
      <c r="AK485" s="23"/>
    </row>
    <row r="486" spans="1:37" s="3" customFormat="1" ht="12">
      <c r="A486" s="21" t="s">
        <v>69</v>
      </c>
      <c r="B486" s="22" t="s">
        <v>70</v>
      </c>
      <c r="C486" s="29">
        <f t="shared" si="183"/>
        <v>0</v>
      </c>
      <c r="D486" s="29">
        <f t="shared" si="183"/>
        <v>0</v>
      </c>
      <c r="E486" s="38"/>
      <c r="F486" s="23">
        <v>0</v>
      </c>
      <c r="G486" s="23">
        <v>0</v>
      </c>
      <c r="H486" s="23"/>
      <c r="I486" s="38">
        <v>0</v>
      </c>
      <c r="J486" s="23">
        <v>0</v>
      </c>
      <c r="K486" s="23"/>
      <c r="L486" s="38">
        <v>0</v>
      </c>
      <c r="M486" s="23">
        <v>0</v>
      </c>
      <c r="N486" s="23"/>
      <c r="O486" s="38">
        <v>0</v>
      </c>
      <c r="P486" s="23">
        <v>0</v>
      </c>
      <c r="Q486" s="23">
        <v>0</v>
      </c>
      <c r="R486" s="38">
        <v>0</v>
      </c>
      <c r="S486" s="23">
        <v>0</v>
      </c>
      <c r="T486" s="38">
        <v>0</v>
      </c>
      <c r="U486" s="23">
        <v>0</v>
      </c>
      <c r="V486" s="38">
        <v>0</v>
      </c>
      <c r="W486" s="23">
        <v>0</v>
      </c>
      <c r="X486" s="23">
        <v>0</v>
      </c>
      <c r="Y486" s="38">
        <v>0</v>
      </c>
      <c r="Z486" s="23">
        <v>0</v>
      </c>
      <c r="AA486" s="38">
        <v>0</v>
      </c>
      <c r="AB486" s="23">
        <v>0</v>
      </c>
      <c r="AC486" s="23">
        <v>0</v>
      </c>
      <c r="AD486" s="38">
        <v>0</v>
      </c>
      <c r="AE486" s="23">
        <v>0</v>
      </c>
      <c r="AF486" s="38">
        <v>0</v>
      </c>
      <c r="AG486" s="23">
        <v>0</v>
      </c>
      <c r="AH486" s="23">
        <v>0</v>
      </c>
      <c r="AI486" s="23">
        <v>0</v>
      </c>
      <c r="AJ486" s="23">
        <v>0</v>
      </c>
      <c r="AK486" s="23"/>
    </row>
    <row r="487" spans="1:37" ht="36">
      <c r="A487" s="35" t="s">
        <v>61</v>
      </c>
      <c r="B487" s="22" t="s">
        <v>60</v>
      </c>
      <c r="C487" s="29">
        <f t="shared" si="183"/>
        <v>0</v>
      </c>
      <c r="D487" s="29">
        <f t="shared" si="183"/>
        <v>0</v>
      </c>
      <c r="E487" s="38"/>
      <c r="F487" s="23">
        <v>0</v>
      </c>
      <c r="G487" s="23">
        <v>0</v>
      </c>
      <c r="H487" s="23"/>
      <c r="I487" s="38">
        <v>0</v>
      </c>
      <c r="J487" s="23">
        <v>0</v>
      </c>
      <c r="K487" s="23"/>
      <c r="L487" s="38">
        <v>0</v>
      </c>
      <c r="M487" s="23">
        <v>0</v>
      </c>
      <c r="N487" s="23"/>
      <c r="O487" s="38">
        <v>0</v>
      </c>
      <c r="P487" s="23">
        <v>0</v>
      </c>
      <c r="Q487" s="23">
        <v>0</v>
      </c>
      <c r="R487" s="38">
        <v>0</v>
      </c>
      <c r="S487" s="23">
        <v>0</v>
      </c>
      <c r="T487" s="38">
        <v>0</v>
      </c>
      <c r="U487" s="23">
        <v>0</v>
      </c>
      <c r="V487" s="38">
        <v>0</v>
      </c>
      <c r="W487" s="23">
        <v>0</v>
      </c>
      <c r="X487" s="23">
        <v>0</v>
      </c>
      <c r="Y487" s="38">
        <v>0</v>
      </c>
      <c r="Z487" s="23">
        <v>0</v>
      </c>
      <c r="AA487" s="38">
        <v>0</v>
      </c>
      <c r="AB487" s="23">
        <v>0</v>
      </c>
      <c r="AC487" s="23">
        <v>0</v>
      </c>
      <c r="AD487" s="38">
        <v>0</v>
      </c>
      <c r="AE487" s="23">
        <v>0</v>
      </c>
      <c r="AF487" s="38">
        <v>0</v>
      </c>
      <c r="AG487" s="23">
        <v>0</v>
      </c>
      <c r="AH487" s="23">
        <v>0</v>
      </c>
      <c r="AI487" s="23">
        <v>0</v>
      </c>
      <c r="AJ487" s="23">
        <v>0</v>
      </c>
      <c r="AK487" s="23"/>
    </row>
    <row r="488" spans="1:37" s="3" customFormat="1" ht="12">
      <c r="A488" s="21"/>
      <c r="B488" s="22"/>
      <c r="C488" s="23"/>
      <c r="D488" s="23"/>
      <c r="E488" s="38"/>
      <c r="F488" s="23">
        <v>0</v>
      </c>
      <c r="G488" s="23">
        <v>0</v>
      </c>
      <c r="H488" s="23"/>
      <c r="I488" s="38">
        <v>0</v>
      </c>
      <c r="J488" s="23">
        <v>0</v>
      </c>
      <c r="K488" s="23"/>
      <c r="L488" s="38">
        <v>0</v>
      </c>
      <c r="M488" s="23">
        <v>0</v>
      </c>
      <c r="N488" s="23"/>
      <c r="O488" s="38">
        <v>0</v>
      </c>
      <c r="P488" s="23">
        <v>0</v>
      </c>
      <c r="Q488" s="23">
        <v>0</v>
      </c>
      <c r="R488" s="38">
        <v>0</v>
      </c>
      <c r="S488" s="23">
        <v>0</v>
      </c>
      <c r="T488" s="38">
        <v>0</v>
      </c>
      <c r="U488" s="23">
        <v>0</v>
      </c>
      <c r="V488" s="38">
        <v>0</v>
      </c>
      <c r="W488" s="23">
        <v>0</v>
      </c>
      <c r="X488" s="23">
        <v>0</v>
      </c>
      <c r="Y488" s="38">
        <v>0</v>
      </c>
      <c r="Z488" s="23">
        <v>0</v>
      </c>
      <c r="AA488" s="38">
        <v>0</v>
      </c>
      <c r="AB488" s="23">
        <v>0</v>
      </c>
      <c r="AC488" s="23">
        <v>0</v>
      </c>
      <c r="AD488" s="38">
        <v>0</v>
      </c>
      <c r="AE488" s="23">
        <v>0</v>
      </c>
      <c r="AF488" s="38">
        <v>0</v>
      </c>
      <c r="AG488" s="23">
        <v>0</v>
      </c>
      <c r="AH488" s="23">
        <v>0</v>
      </c>
      <c r="AI488" s="23">
        <v>0</v>
      </c>
      <c r="AJ488" s="23">
        <v>0</v>
      </c>
      <c r="AK488" s="23"/>
    </row>
    <row r="489" spans="1:37" s="3" customFormat="1" ht="12">
      <c r="A489" s="21" t="s">
        <v>55</v>
      </c>
      <c r="B489" s="22" t="s">
        <v>17</v>
      </c>
      <c r="C489" s="29">
        <f>F489+I489+L489+O489+R489+T489+V489+Y489+AA489+AD489+AF489+AI489</f>
        <v>0</v>
      </c>
      <c r="D489" s="29">
        <f>G489+J489+M489+P489+S489+U489+W489+Z489+AB489+AE489+AG489+AJ489</f>
        <v>0</v>
      </c>
      <c r="E489" s="38"/>
      <c r="F489" s="23">
        <v>0</v>
      </c>
      <c r="G489" s="23">
        <v>0</v>
      </c>
      <c r="H489" s="23"/>
      <c r="I489" s="38">
        <v>0</v>
      </c>
      <c r="J489" s="23">
        <v>0</v>
      </c>
      <c r="K489" s="23"/>
      <c r="L489" s="38">
        <v>0</v>
      </c>
      <c r="M489" s="23">
        <v>0</v>
      </c>
      <c r="N489" s="23"/>
      <c r="O489" s="38">
        <v>0</v>
      </c>
      <c r="P489" s="23">
        <v>0</v>
      </c>
      <c r="Q489" s="23">
        <v>0</v>
      </c>
      <c r="R489" s="38">
        <v>0</v>
      </c>
      <c r="S489" s="23">
        <v>0</v>
      </c>
      <c r="T489" s="38">
        <v>0</v>
      </c>
      <c r="U489" s="23">
        <v>0</v>
      </c>
      <c r="V489" s="38">
        <v>0</v>
      </c>
      <c r="W489" s="23">
        <v>0</v>
      </c>
      <c r="X489" s="23">
        <v>0</v>
      </c>
      <c r="Y489" s="38">
        <v>0</v>
      </c>
      <c r="Z489" s="23">
        <v>0</v>
      </c>
      <c r="AA489" s="38">
        <v>0</v>
      </c>
      <c r="AB489" s="23">
        <v>0</v>
      </c>
      <c r="AC489" s="23">
        <v>0</v>
      </c>
      <c r="AD489" s="38">
        <v>0</v>
      </c>
      <c r="AE489" s="23">
        <v>0</v>
      </c>
      <c r="AF489" s="38">
        <v>0</v>
      </c>
      <c r="AG489" s="23">
        <v>0</v>
      </c>
      <c r="AH489" s="23">
        <v>0</v>
      </c>
      <c r="AI489" s="23">
        <v>0</v>
      </c>
      <c r="AJ489" s="23">
        <v>0</v>
      </c>
      <c r="AK489" s="23"/>
    </row>
    <row r="490" spans="1:37" ht="12">
      <c r="A490" s="24"/>
      <c r="B490" s="31"/>
      <c r="C490" s="29"/>
      <c r="D490" s="29"/>
      <c r="E490" s="39"/>
      <c r="F490" s="29"/>
      <c r="G490" s="29"/>
      <c r="H490" s="29"/>
      <c r="I490" s="39"/>
      <c r="J490" s="29"/>
      <c r="K490" s="29"/>
      <c r="L490" s="39"/>
      <c r="M490" s="29"/>
      <c r="N490" s="29"/>
      <c r="O490" s="39"/>
      <c r="P490" s="29"/>
      <c r="Q490" s="29">
        <v>0</v>
      </c>
      <c r="R490" s="39">
        <v>0</v>
      </c>
      <c r="S490" s="29"/>
      <c r="T490" s="39"/>
      <c r="U490" s="29"/>
      <c r="V490" s="39"/>
      <c r="W490" s="29"/>
      <c r="X490" s="29"/>
      <c r="Y490" s="39"/>
      <c r="Z490" s="29"/>
      <c r="AA490" s="39"/>
      <c r="AB490" s="29"/>
      <c r="AC490" s="29"/>
      <c r="AD490" s="39"/>
      <c r="AE490" s="29"/>
      <c r="AF490" s="39"/>
      <c r="AG490" s="29"/>
      <c r="AH490" s="29"/>
      <c r="AI490" s="29"/>
      <c r="AJ490" s="29"/>
      <c r="AK490" s="29"/>
    </row>
    <row r="491" spans="1:37" ht="12">
      <c r="A491" s="21" t="s">
        <v>18</v>
      </c>
      <c r="B491" s="22" t="s">
        <v>19</v>
      </c>
      <c r="C491" s="29">
        <f>F491+I491+L491+O491+R491+T491+V491+Y491+AA491+AD491+AF491+AI491</f>
        <v>0</v>
      </c>
      <c r="D491" s="29">
        <f>G491+J491+M491+P491+S491+U491+W491+Z491+AB491+AE491+AG491+AJ491</f>
        <v>0</v>
      </c>
      <c r="E491" s="38"/>
      <c r="F491" s="23">
        <v>0</v>
      </c>
      <c r="G491" s="23">
        <v>0</v>
      </c>
      <c r="H491" s="23"/>
      <c r="I491" s="38">
        <v>0</v>
      </c>
      <c r="J491" s="23">
        <v>0</v>
      </c>
      <c r="K491" s="23"/>
      <c r="L491" s="38">
        <v>0</v>
      </c>
      <c r="M491" s="23">
        <v>0</v>
      </c>
      <c r="N491" s="23"/>
      <c r="O491" s="38">
        <v>0</v>
      </c>
      <c r="P491" s="23">
        <v>0</v>
      </c>
      <c r="Q491" s="23">
        <v>0</v>
      </c>
      <c r="R491" s="38">
        <v>0</v>
      </c>
      <c r="S491" s="23">
        <v>0</v>
      </c>
      <c r="T491" s="38">
        <v>0</v>
      </c>
      <c r="U491" s="23">
        <v>0</v>
      </c>
      <c r="V491" s="38">
        <v>0</v>
      </c>
      <c r="W491" s="23">
        <v>0</v>
      </c>
      <c r="X491" s="23">
        <v>0</v>
      </c>
      <c r="Y491" s="38">
        <v>0</v>
      </c>
      <c r="Z491" s="23">
        <v>0</v>
      </c>
      <c r="AA491" s="38">
        <v>0</v>
      </c>
      <c r="AB491" s="23">
        <v>0</v>
      </c>
      <c r="AC491" s="23">
        <v>0</v>
      </c>
      <c r="AD491" s="38">
        <v>0</v>
      </c>
      <c r="AE491" s="23">
        <v>0</v>
      </c>
      <c r="AF491" s="38">
        <v>0</v>
      </c>
      <c r="AG491" s="23">
        <v>0</v>
      </c>
      <c r="AH491" s="23">
        <v>0</v>
      </c>
      <c r="AI491" s="23">
        <v>0</v>
      </c>
      <c r="AJ491" s="23">
        <v>0</v>
      </c>
      <c r="AK491" s="23"/>
    </row>
    <row r="492" spans="1:37" ht="12">
      <c r="A492" s="21"/>
      <c r="B492" s="22"/>
      <c r="C492" s="23"/>
      <c r="D492" s="23"/>
      <c r="E492" s="39"/>
      <c r="F492" s="23"/>
      <c r="G492" s="23"/>
      <c r="H492" s="23"/>
      <c r="I492" s="38"/>
      <c r="J492" s="23"/>
      <c r="K492" s="23"/>
      <c r="L492" s="38"/>
      <c r="M492" s="23"/>
      <c r="N492" s="23"/>
      <c r="O492" s="38"/>
      <c r="P492" s="23"/>
      <c r="Q492" s="23">
        <v>0</v>
      </c>
      <c r="R492" s="38">
        <v>0</v>
      </c>
      <c r="S492" s="23"/>
      <c r="T492" s="38"/>
      <c r="U492" s="23"/>
      <c r="V492" s="38"/>
      <c r="W492" s="23"/>
      <c r="X492" s="23"/>
      <c r="Y492" s="38"/>
      <c r="Z492" s="23"/>
      <c r="AA492" s="38"/>
      <c r="AB492" s="23"/>
      <c r="AC492" s="23"/>
      <c r="AD492" s="38"/>
      <c r="AE492" s="23"/>
      <c r="AF492" s="38"/>
      <c r="AG492" s="23"/>
      <c r="AH492" s="23"/>
      <c r="AI492" s="23"/>
      <c r="AJ492" s="23"/>
      <c r="AK492" s="23"/>
    </row>
    <row r="493" spans="1:37" ht="12">
      <c r="A493" s="21" t="s">
        <v>20</v>
      </c>
      <c r="B493" s="22" t="s">
        <v>21</v>
      </c>
      <c r="C493" s="23">
        <f>C494+C495+C496+C497+C498+C499+C500</f>
        <v>36069</v>
      </c>
      <c r="D493" s="23">
        <f>D494+D495+D496+D497+D498+D499+D500</f>
        <v>36069</v>
      </c>
      <c r="E493" s="38"/>
      <c r="F493" s="23">
        <f>F494+F495+F496+F497+F498+F499+F500</f>
        <v>0</v>
      </c>
      <c r="G493" s="23">
        <f>G494+G495+G496+G497+G498+G499+G500</f>
        <v>0</v>
      </c>
      <c r="H493" s="23"/>
      <c r="I493" s="38">
        <f>I494+I495+I496+I497+I498+I499+I500</f>
        <v>0</v>
      </c>
      <c r="J493" s="23">
        <f>J494+J495+J496+J497+J498+J499+J500</f>
        <v>0</v>
      </c>
      <c r="K493" s="23"/>
      <c r="L493" s="38">
        <f>L494+L495+L496+L497+L498+L499+L500</f>
        <v>0</v>
      </c>
      <c r="M493" s="23">
        <f>M494+M495+M496+M497+M498+M499+M500</f>
        <v>0</v>
      </c>
      <c r="N493" s="23"/>
      <c r="O493" s="38">
        <f>O494+O495+O496+O497+O498+O499+O500</f>
        <v>0</v>
      </c>
      <c r="P493" s="23">
        <f>P494+P495+P496+P497+P498+P499+P500</f>
        <v>0</v>
      </c>
      <c r="Q493" s="23">
        <v>0</v>
      </c>
      <c r="R493" s="38">
        <v>0</v>
      </c>
      <c r="S493" s="23">
        <f>S494+S495+S496+S497+S498+S499+S500</f>
        <v>0</v>
      </c>
      <c r="T493" s="38">
        <f>T494+T495+T496+T497+T498+T499+T500</f>
        <v>0</v>
      </c>
      <c r="U493" s="23">
        <f>U494+U495+U496+U497+U498+U499+U500</f>
        <v>0</v>
      </c>
      <c r="V493" s="38">
        <f>V494+V495+V496+V497+V498+V499+V500</f>
        <v>36069</v>
      </c>
      <c r="W493" s="23">
        <f>W494+W495+W496+W497+W498+W499+W500</f>
        <v>36069</v>
      </c>
      <c r="X493" s="23"/>
      <c r="Y493" s="38">
        <f>Y494+Y495+Y496+Y497+Y498+Y499+Y500</f>
        <v>0</v>
      </c>
      <c r="Z493" s="23">
        <f>Z494+Z495+Z496+Z497+Z498+Z499+Z500</f>
        <v>0</v>
      </c>
      <c r="AA493" s="38">
        <f>AA494+AA495+AA496+AA497+AA498+AA499+AA500</f>
        <v>0</v>
      </c>
      <c r="AB493" s="23">
        <f>AB494+AB495+AB496+AB497+AB498+AB499+AB500</f>
        <v>0</v>
      </c>
      <c r="AC493" s="23"/>
      <c r="AD493" s="38">
        <f>AD494+AD495+AD496+AD497+AD498+AD499+AD500</f>
        <v>0</v>
      </c>
      <c r="AE493" s="23">
        <f>AE494+AE495+AE496+AE497+AE498+AE499+AE500</f>
        <v>0</v>
      </c>
      <c r="AF493" s="38">
        <f>AF494+AF495+AF496+AF497+AF498+AF499+AF500</f>
        <v>0</v>
      </c>
      <c r="AG493" s="23">
        <f>AG494+AG495+AG496+AG497+AG498+AG499+AG500</f>
        <v>0</v>
      </c>
      <c r="AH493" s="23"/>
      <c r="AI493" s="23">
        <f>AI494+AI495+AI496+AI497+AI498+AI499+AI500</f>
        <v>0</v>
      </c>
      <c r="AJ493" s="23">
        <f>AJ494+AJ495+AJ496+AJ497+AJ498+AJ499+AJ500</f>
        <v>0</v>
      </c>
      <c r="AK493" s="23"/>
    </row>
    <row r="494" spans="1:37" ht="12">
      <c r="A494" s="24" t="s">
        <v>22</v>
      </c>
      <c r="B494" s="31" t="s">
        <v>81</v>
      </c>
      <c r="C494" s="29">
        <f aca="true" t="shared" si="184" ref="C494:D500">F494+I494+L494+O494+R494+T494+V494+Y494+AA494+AD494+AF494+AI494</f>
        <v>0</v>
      </c>
      <c r="D494" s="29">
        <f t="shared" si="184"/>
        <v>0</v>
      </c>
      <c r="E494" s="38">
        <f>H494+K494+N494+Q494+X494+AC494+AH494+AK494</f>
        <v>0</v>
      </c>
      <c r="F494" s="29">
        <v>0</v>
      </c>
      <c r="G494" s="29">
        <v>0</v>
      </c>
      <c r="H494" s="29">
        <v>0</v>
      </c>
      <c r="I494" s="39">
        <v>0</v>
      </c>
      <c r="J494" s="29">
        <v>0</v>
      </c>
      <c r="K494" s="29">
        <v>0</v>
      </c>
      <c r="L494" s="39">
        <v>0</v>
      </c>
      <c r="M494" s="29">
        <v>0</v>
      </c>
      <c r="N494" s="29">
        <v>0</v>
      </c>
      <c r="O494" s="39">
        <v>0</v>
      </c>
      <c r="P494" s="29">
        <v>0</v>
      </c>
      <c r="Q494" s="29">
        <v>0</v>
      </c>
      <c r="R494" s="39">
        <v>0</v>
      </c>
      <c r="S494" s="29">
        <v>0</v>
      </c>
      <c r="T494" s="39">
        <v>0</v>
      </c>
      <c r="U494" s="29">
        <v>0</v>
      </c>
      <c r="V494" s="39">
        <v>0</v>
      </c>
      <c r="W494" s="29">
        <v>0</v>
      </c>
      <c r="X494" s="29">
        <v>0</v>
      </c>
      <c r="Y494" s="39">
        <v>0</v>
      </c>
      <c r="Z494" s="29">
        <v>0</v>
      </c>
      <c r="AA494" s="39">
        <v>0</v>
      </c>
      <c r="AB494" s="29">
        <v>0</v>
      </c>
      <c r="AC494" s="29">
        <v>0</v>
      </c>
      <c r="AD494" s="39">
        <v>0</v>
      </c>
      <c r="AE494" s="29">
        <v>0</v>
      </c>
      <c r="AF494" s="3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</row>
    <row r="495" spans="1:37" ht="12">
      <c r="A495" s="24" t="s">
        <v>23</v>
      </c>
      <c r="B495" s="31" t="s">
        <v>82</v>
      </c>
      <c r="C495" s="29">
        <f t="shared" si="184"/>
        <v>0</v>
      </c>
      <c r="D495" s="29">
        <f t="shared" si="184"/>
        <v>0</v>
      </c>
      <c r="E495" s="38"/>
      <c r="F495" s="29">
        <v>0</v>
      </c>
      <c r="G495" s="29">
        <v>0</v>
      </c>
      <c r="H495" s="29"/>
      <c r="I495" s="39">
        <v>0</v>
      </c>
      <c r="J495" s="29">
        <v>0</v>
      </c>
      <c r="K495" s="29"/>
      <c r="L495" s="39">
        <v>0</v>
      </c>
      <c r="M495" s="29">
        <v>0</v>
      </c>
      <c r="N495" s="29"/>
      <c r="O495" s="39">
        <v>0</v>
      </c>
      <c r="P495" s="29">
        <v>0</v>
      </c>
      <c r="Q495" s="29">
        <v>23</v>
      </c>
      <c r="R495" s="39">
        <v>0</v>
      </c>
      <c r="S495" s="29">
        <v>0</v>
      </c>
      <c r="T495" s="39">
        <v>0</v>
      </c>
      <c r="U495" s="29">
        <v>0</v>
      </c>
      <c r="V495" s="39">
        <v>0</v>
      </c>
      <c r="W495" s="29">
        <v>0</v>
      </c>
      <c r="X495" s="29">
        <v>0</v>
      </c>
      <c r="Y495" s="39">
        <v>0</v>
      </c>
      <c r="Z495" s="29">
        <v>0</v>
      </c>
      <c r="AA495" s="39">
        <v>0</v>
      </c>
      <c r="AB495" s="29">
        <v>0</v>
      </c>
      <c r="AC495" s="29">
        <v>0</v>
      </c>
      <c r="AD495" s="39">
        <v>0</v>
      </c>
      <c r="AE495" s="29">
        <v>0</v>
      </c>
      <c r="AF495" s="39">
        <v>0</v>
      </c>
      <c r="AG495" s="29">
        <v>0</v>
      </c>
      <c r="AH495" s="29">
        <v>0</v>
      </c>
      <c r="AI495" s="29">
        <v>0</v>
      </c>
      <c r="AJ495" s="29">
        <v>0</v>
      </c>
      <c r="AK495" s="29"/>
    </row>
    <row r="496" spans="1:37" ht="36">
      <c r="A496" s="30" t="s">
        <v>24</v>
      </c>
      <c r="B496" s="31" t="s">
        <v>83</v>
      </c>
      <c r="C496" s="29">
        <f t="shared" si="184"/>
        <v>36069</v>
      </c>
      <c r="D496" s="29">
        <f t="shared" si="184"/>
        <v>36069</v>
      </c>
      <c r="E496" s="38"/>
      <c r="F496" s="29">
        <v>0</v>
      </c>
      <c r="G496" s="29">
        <v>0</v>
      </c>
      <c r="H496" s="29"/>
      <c r="I496" s="39">
        <v>0</v>
      </c>
      <c r="J496" s="29">
        <v>0</v>
      </c>
      <c r="K496" s="29"/>
      <c r="L496" s="39">
        <v>0</v>
      </c>
      <c r="M496" s="29">
        <v>0</v>
      </c>
      <c r="N496" s="29"/>
      <c r="O496" s="39">
        <v>0</v>
      </c>
      <c r="P496" s="29">
        <v>0</v>
      </c>
      <c r="Q496" s="29">
        <v>0</v>
      </c>
      <c r="R496" s="39">
        <v>0</v>
      </c>
      <c r="S496" s="29">
        <v>0</v>
      </c>
      <c r="T496" s="39">
        <v>0</v>
      </c>
      <c r="U496" s="29">
        <v>0</v>
      </c>
      <c r="V496" s="39">
        <v>36069</v>
      </c>
      <c r="W496" s="29">
        <v>36069</v>
      </c>
      <c r="X496" s="29">
        <v>0</v>
      </c>
      <c r="Y496" s="39">
        <v>0</v>
      </c>
      <c r="Z496" s="29">
        <v>0</v>
      </c>
      <c r="AA496" s="39">
        <v>0</v>
      </c>
      <c r="AB496" s="29">
        <v>0</v>
      </c>
      <c r="AC496" s="29">
        <v>0</v>
      </c>
      <c r="AD496" s="39">
        <v>0</v>
      </c>
      <c r="AE496" s="29">
        <v>0</v>
      </c>
      <c r="AF496" s="39">
        <v>0</v>
      </c>
      <c r="AG496" s="29">
        <v>0</v>
      </c>
      <c r="AH496" s="29">
        <v>0</v>
      </c>
      <c r="AI496" s="29">
        <v>0</v>
      </c>
      <c r="AJ496" s="29">
        <v>0</v>
      </c>
      <c r="AK496" s="29"/>
    </row>
    <row r="497" spans="1:37" ht="12">
      <c r="A497" s="24" t="s">
        <v>25</v>
      </c>
      <c r="B497" s="31" t="s">
        <v>84</v>
      </c>
      <c r="C497" s="29">
        <f t="shared" si="184"/>
        <v>0</v>
      </c>
      <c r="D497" s="29">
        <f t="shared" si="184"/>
        <v>0</v>
      </c>
      <c r="E497" s="38"/>
      <c r="F497" s="29">
        <v>0</v>
      </c>
      <c r="G497" s="29">
        <v>0</v>
      </c>
      <c r="H497" s="29"/>
      <c r="I497" s="39">
        <v>0</v>
      </c>
      <c r="J497" s="29">
        <v>0</v>
      </c>
      <c r="K497" s="29"/>
      <c r="L497" s="39">
        <v>0</v>
      </c>
      <c r="M497" s="29">
        <v>0</v>
      </c>
      <c r="N497" s="29"/>
      <c r="O497" s="39">
        <v>0</v>
      </c>
      <c r="P497" s="29">
        <v>0</v>
      </c>
      <c r="Q497" s="29">
        <v>0</v>
      </c>
      <c r="R497" s="39">
        <v>0</v>
      </c>
      <c r="S497" s="29">
        <v>0</v>
      </c>
      <c r="T497" s="39">
        <v>0</v>
      </c>
      <c r="U497" s="29">
        <v>0</v>
      </c>
      <c r="V497" s="39">
        <v>0</v>
      </c>
      <c r="W497" s="29">
        <v>0</v>
      </c>
      <c r="X497" s="29">
        <v>0</v>
      </c>
      <c r="Y497" s="39">
        <v>0</v>
      </c>
      <c r="Z497" s="29">
        <v>0</v>
      </c>
      <c r="AA497" s="39">
        <v>0</v>
      </c>
      <c r="AB497" s="29">
        <v>0</v>
      </c>
      <c r="AC497" s="29">
        <v>0</v>
      </c>
      <c r="AD497" s="39">
        <v>0</v>
      </c>
      <c r="AE497" s="29">
        <v>0</v>
      </c>
      <c r="AF497" s="39">
        <v>0</v>
      </c>
      <c r="AG497" s="29">
        <v>0</v>
      </c>
      <c r="AH497" s="29">
        <v>0</v>
      </c>
      <c r="AI497" s="29">
        <v>0</v>
      </c>
      <c r="AJ497" s="29">
        <v>0</v>
      </c>
      <c r="AK497" s="29"/>
    </row>
    <row r="498" spans="1:37" s="3" customFormat="1" ht="12">
      <c r="A498" s="24" t="s">
        <v>26</v>
      </c>
      <c r="B498" s="31" t="s">
        <v>85</v>
      </c>
      <c r="C498" s="29">
        <f t="shared" si="184"/>
        <v>0</v>
      </c>
      <c r="D498" s="29">
        <f t="shared" si="184"/>
        <v>0</v>
      </c>
      <c r="E498" s="38"/>
      <c r="F498" s="29">
        <v>0</v>
      </c>
      <c r="G498" s="29">
        <v>0</v>
      </c>
      <c r="H498" s="29"/>
      <c r="I498" s="39">
        <v>0</v>
      </c>
      <c r="J498" s="29">
        <v>0</v>
      </c>
      <c r="K498" s="29"/>
      <c r="L498" s="39">
        <v>0</v>
      </c>
      <c r="M498" s="29">
        <v>0</v>
      </c>
      <c r="N498" s="29"/>
      <c r="O498" s="39">
        <v>0</v>
      </c>
      <c r="P498" s="29">
        <v>0</v>
      </c>
      <c r="Q498" s="29">
        <v>0</v>
      </c>
      <c r="R498" s="39">
        <v>0</v>
      </c>
      <c r="S498" s="29">
        <v>0</v>
      </c>
      <c r="T498" s="39">
        <v>0</v>
      </c>
      <c r="U498" s="29">
        <v>0</v>
      </c>
      <c r="V498" s="39">
        <v>0</v>
      </c>
      <c r="W498" s="29">
        <v>0</v>
      </c>
      <c r="X498" s="29">
        <v>0</v>
      </c>
      <c r="Y498" s="39">
        <v>0</v>
      </c>
      <c r="Z498" s="29">
        <v>0</v>
      </c>
      <c r="AA498" s="39">
        <v>0</v>
      </c>
      <c r="AB498" s="29">
        <v>0</v>
      </c>
      <c r="AC498" s="29">
        <v>0</v>
      </c>
      <c r="AD498" s="39">
        <v>0</v>
      </c>
      <c r="AE498" s="29">
        <v>0</v>
      </c>
      <c r="AF498" s="39">
        <v>0</v>
      </c>
      <c r="AG498" s="29">
        <v>0</v>
      </c>
      <c r="AH498" s="29">
        <v>0</v>
      </c>
      <c r="AI498" s="29">
        <v>0</v>
      </c>
      <c r="AJ498" s="29">
        <v>0</v>
      </c>
      <c r="AK498" s="29"/>
    </row>
    <row r="499" spans="1:37" ht="12">
      <c r="A499" s="24" t="s">
        <v>27</v>
      </c>
      <c r="B499" s="31" t="s">
        <v>86</v>
      </c>
      <c r="C499" s="29">
        <f t="shared" si="184"/>
        <v>0</v>
      </c>
      <c r="D499" s="29">
        <f t="shared" si="184"/>
        <v>0</v>
      </c>
      <c r="E499" s="38"/>
      <c r="F499" s="29">
        <v>0</v>
      </c>
      <c r="G499" s="29">
        <v>0</v>
      </c>
      <c r="H499" s="29"/>
      <c r="I499" s="39">
        <v>0</v>
      </c>
      <c r="J499" s="29">
        <v>0</v>
      </c>
      <c r="K499" s="29"/>
      <c r="L499" s="39">
        <v>0</v>
      </c>
      <c r="M499" s="29">
        <v>0</v>
      </c>
      <c r="N499" s="29"/>
      <c r="O499" s="39">
        <v>0</v>
      </c>
      <c r="P499" s="29">
        <v>0</v>
      </c>
      <c r="Q499" s="29">
        <v>0</v>
      </c>
      <c r="R499" s="39">
        <v>0</v>
      </c>
      <c r="S499" s="29">
        <v>0</v>
      </c>
      <c r="T499" s="39">
        <v>0</v>
      </c>
      <c r="U499" s="29">
        <v>0</v>
      </c>
      <c r="V499" s="39">
        <v>0</v>
      </c>
      <c r="W499" s="29">
        <v>0</v>
      </c>
      <c r="X499" s="29">
        <v>0</v>
      </c>
      <c r="Y499" s="39">
        <v>0</v>
      </c>
      <c r="Z499" s="29">
        <v>0</v>
      </c>
      <c r="AA499" s="39">
        <v>0</v>
      </c>
      <c r="AB499" s="29">
        <v>0</v>
      </c>
      <c r="AC499" s="29">
        <v>0</v>
      </c>
      <c r="AD499" s="39">
        <v>0</v>
      </c>
      <c r="AE499" s="29">
        <v>0</v>
      </c>
      <c r="AF499" s="39">
        <v>0</v>
      </c>
      <c r="AG499" s="29">
        <v>0</v>
      </c>
      <c r="AH499" s="29">
        <v>0</v>
      </c>
      <c r="AI499" s="29">
        <v>0</v>
      </c>
      <c r="AJ499" s="29">
        <v>0</v>
      </c>
      <c r="AK499" s="29"/>
    </row>
    <row r="500" spans="1:37" s="7" customFormat="1" ht="12">
      <c r="A500" s="24" t="s">
        <v>28</v>
      </c>
      <c r="B500" s="31" t="s">
        <v>87</v>
      </c>
      <c r="C500" s="29">
        <f t="shared" si="184"/>
        <v>0</v>
      </c>
      <c r="D500" s="29">
        <f t="shared" si="184"/>
        <v>0</v>
      </c>
      <c r="E500" s="38"/>
      <c r="F500" s="29">
        <v>0</v>
      </c>
      <c r="G500" s="29">
        <v>0</v>
      </c>
      <c r="H500" s="29"/>
      <c r="I500" s="39">
        <v>0</v>
      </c>
      <c r="J500" s="29">
        <v>0</v>
      </c>
      <c r="K500" s="29"/>
      <c r="L500" s="39">
        <v>0</v>
      </c>
      <c r="M500" s="29">
        <v>0</v>
      </c>
      <c r="N500" s="29"/>
      <c r="O500" s="39">
        <v>0</v>
      </c>
      <c r="P500" s="29">
        <v>0</v>
      </c>
      <c r="Q500" s="29">
        <v>0</v>
      </c>
      <c r="R500" s="39">
        <v>0</v>
      </c>
      <c r="S500" s="29">
        <v>0</v>
      </c>
      <c r="T500" s="39">
        <v>0</v>
      </c>
      <c r="U500" s="29">
        <v>0</v>
      </c>
      <c r="V500" s="39">
        <v>0</v>
      </c>
      <c r="W500" s="29">
        <v>0</v>
      </c>
      <c r="X500" s="29">
        <v>0</v>
      </c>
      <c r="Y500" s="39">
        <v>0</v>
      </c>
      <c r="Z500" s="29">
        <v>0</v>
      </c>
      <c r="AA500" s="39">
        <v>0</v>
      </c>
      <c r="AB500" s="29">
        <v>0</v>
      </c>
      <c r="AC500" s="29">
        <v>0</v>
      </c>
      <c r="AD500" s="39">
        <v>0</v>
      </c>
      <c r="AE500" s="29">
        <v>0</v>
      </c>
      <c r="AF500" s="39">
        <v>0</v>
      </c>
      <c r="AG500" s="29">
        <v>0</v>
      </c>
      <c r="AH500" s="29">
        <v>0</v>
      </c>
      <c r="AI500" s="29">
        <v>0</v>
      </c>
      <c r="AJ500" s="29">
        <v>0</v>
      </c>
      <c r="AK500" s="29"/>
    </row>
    <row r="501" spans="1:37" s="7" customFormat="1" ht="12">
      <c r="A501" s="24"/>
      <c r="B501" s="31"/>
      <c r="C501" s="29"/>
      <c r="D501" s="29"/>
      <c r="E501" s="38"/>
      <c r="F501" s="29"/>
      <c r="G501" s="29"/>
      <c r="H501" s="29"/>
      <c r="I501" s="39"/>
      <c r="J501" s="29"/>
      <c r="K501" s="29"/>
      <c r="L501" s="39"/>
      <c r="M501" s="29"/>
      <c r="N501" s="29"/>
      <c r="O501" s="39"/>
      <c r="P501" s="29"/>
      <c r="Q501" s="29">
        <v>0</v>
      </c>
      <c r="R501" s="39">
        <v>0</v>
      </c>
      <c r="S501" s="29"/>
      <c r="T501" s="39"/>
      <c r="U501" s="29"/>
      <c r="V501" s="39"/>
      <c r="W501" s="29"/>
      <c r="X501" s="29"/>
      <c r="Y501" s="39"/>
      <c r="Z501" s="29"/>
      <c r="AA501" s="39"/>
      <c r="AB501" s="29"/>
      <c r="AC501" s="29"/>
      <c r="AD501" s="39"/>
      <c r="AE501" s="29"/>
      <c r="AF501" s="39"/>
      <c r="AG501" s="29"/>
      <c r="AH501" s="29"/>
      <c r="AI501" s="29"/>
      <c r="AJ501" s="29"/>
      <c r="AK501" s="29"/>
    </row>
    <row r="502" spans="1:37" s="5" customFormat="1" ht="12">
      <c r="A502" s="21" t="s">
        <v>29</v>
      </c>
      <c r="B502" s="22" t="s">
        <v>30</v>
      </c>
      <c r="C502" s="23">
        <f>C503+C504</f>
        <v>0</v>
      </c>
      <c r="D502" s="23">
        <f>D503+D504</f>
        <v>0</v>
      </c>
      <c r="E502" s="38"/>
      <c r="F502" s="23">
        <f>F503+F504</f>
        <v>0</v>
      </c>
      <c r="G502" s="23">
        <f>G503+G504</f>
        <v>0</v>
      </c>
      <c r="H502" s="23"/>
      <c r="I502" s="38">
        <f aca="true" t="shared" si="185" ref="I502:W502">I503+I504</f>
        <v>0</v>
      </c>
      <c r="J502" s="23">
        <f t="shared" si="185"/>
        <v>0</v>
      </c>
      <c r="K502" s="23"/>
      <c r="L502" s="38">
        <f t="shared" si="185"/>
        <v>0</v>
      </c>
      <c r="M502" s="23">
        <f t="shared" si="185"/>
        <v>0</v>
      </c>
      <c r="N502" s="23"/>
      <c r="O502" s="38">
        <f t="shared" si="185"/>
        <v>0</v>
      </c>
      <c r="P502" s="23">
        <f t="shared" si="185"/>
        <v>0</v>
      </c>
      <c r="Q502" s="23">
        <v>0</v>
      </c>
      <c r="R502" s="38">
        <v>0</v>
      </c>
      <c r="S502" s="23">
        <f t="shared" si="185"/>
        <v>0</v>
      </c>
      <c r="T502" s="38">
        <f t="shared" si="185"/>
        <v>0</v>
      </c>
      <c r="U502" s="23">
        <f t="shared" si="185"/>
        <v>0</v>
      </c>
      <c r="V502" s="38">
        <f t="shared" si="185"/>
        <v>0</v>
      </c>
      <c r="W502" s="23">
        <f t="shared" si="185"/>
        <v>0</v>
      </c>
      <c r="X502" s="23">
        <f>X503+X504</f>
        <v>0</v>
      </c>
      <c r="Y502" s="38">
        <f aca="true" t="shared" si="186" ref="Y502:AK502">Y503+Y504</f>
        <v>0</v>
      </c>
      <c r="Z502" s="23">
        <f t="shared" si="186"/>
        <v>0</v>
      </c>
      <c r="AA502" s="38">
        <f t="shared" si="186"/>
        <v>0</v>
      </c>
      <c r="AB502" s="23">
        <f t="shared" si="186"/>
        <v>0</v>
      </c>
      <c r="AC502" s="23">
        <f t="shared" si="186"/>
        <v>0</v>
      </c>
      <c r="AD502" s="38">
        <f t="shared" si="186"/>
        <v>0</v>
      </c>
      <c r="AE502" s="23">
        <f t="shared" si="186"/>
        <v>0</v>
      </c>
      <c r="AF502" s="38">
        <f t="shared" si="186"/>
        <v>0</v>
      </c>
      <c r="AG502" s="23">
        <f t="shared" si="186"/>
        <v>0</v>
      </c>
      <c r="AH502" s="23">
        <f t="shared" si="186"/>
        <v>0</v>
      </c>
      <c r="AI502" s="23">
        <f t="shared" si="186"/>
        <v>0</v>
      </c>
      <c r="AJ502" s="23">
        <f t="shared" si="186"/>
        <v>0</v>
      </c>
      <c r="AK502" s="23">
        <f t="shared" si="186"/>
        <v>0</v>
      </c>
    </row>
    <row r="503" spans="1:37" ht="36">
      <c r="A503" s="68" t="s">
        <v>56</v>
      </c>
      <c r="B503" s="31" t="s">
        <v>88</v>
      </c>
      <c r="C503" s="29">
        <f>F503+I503+L503+O503+R503+T503+V503+Y503+AA503+AD503+AF503+AI503</f>
        <v>0</v>
      </c>
      <c r="D503" s="29">
        <f>G503+J503+M503+P503+S503+U503+W503+Z503+AB503+AE503+AG503+AJ503</f>
        <v>0</v>
      </c>
      <c r="E503" s="38">
        <f>H503+K503+N503+Q503+X503+AC503+AH503+AK503</f>
        <v>0</v>
      </c>
      <c r="F503" s="29">
        <v>0</v>
      </c>
      <c r="G503" s="29">
        <v>0</v>
      </c>
      <c r="H503" s="29">
        <v>0</v>
      </c>
      <c r="I503" s="39">
        <v>0</v>
      </c>
      <c r="J503" s="29">
        <v>0</v>
      </c>
      <c r="K503" s="29">
        <v>0</v>
      </c>
      <c r="L503" s="39">
        <v>0</v>
      </c>
      <c r="M503" s="29">
        <v>0</v>
      </c>
      <c r="N503" s="29">
        <v>0</v>
      </c>
      <c r="O503" s="39">
        <v>0</v>
      </c>
      <c r="P503" s="29">
        <v>0</v>
      </c>
      <c r="Q503" s="29">
        <v>0</v>
      </c>
      <c r="R503" s="39">
        <v>0</v>
      </c>
      <c r="S503" s="29">
        <v>0</v>
      </c>
      <c r="T503" s="39">
        <v>0</v>
      </c>
      <c r="U503" s="29">
        <v>0</v>
      </c>
      <c r="V503" s="39">
        <v>0</v>
      </c>
      <c r="W503" s="29">
        <v>0</v>
      </c>
      <c r="X503" s="29">
        <v>0</v>
      </c>
      <c r="Y503" s="39">
        <v>0</v>
      </c>
      <c r="Z503" s="29">
        <v>0</v>
      </c>
      <c r="AA503" s="39">
        <v>0</v>
      </c>
      <c r="AB503" s="29">
        <v>0</v>
      </c>
      <c r="AC503" s="29">
        <v>0</v>
      </c>
      <c r="AD503" s="39">
        <v>0</v>
      </c>
      <c r="AE503" s="29">
        <v>0</v>
      </c>
      <c r="AF503" s="3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</row>
    <row r="504" spans="1:37" ht="12">
      <c r="A504" s="24" t="s">
        <v>31</v>
      </c>
      <c r="B504" s="31" t="s">
        <v>89</v>
      </c>
      <c r="C504" s="29">
        <f>F504+I504+L504+O504+R504+T504+V504+Y504+AA504+AD504+AF504+AI504</f>
        <v>0</v>
      </c>
      <c r="D504" s="29">
        <f>G504+J504+M504+P504+S504+U504+W504+Z504+AB504+AE504+AG504+AJ504</f>
        <v>0</v>
      </c>
      <c r="E504" s="38"/>
      <c r="F504" s="36">
        <v>0</v>
      </c>
      <c r="G504" s="36">
        <v>0</v>
      </c>
      <c r="H504" s="36"/>
      <c r="I504" s="53">
        <v>0</v>
      </c>
      <c r="J504" s="36">
        <v>0</v>
      </c>
      <c r="K504" s="36"/>
      <c r="L504" s="53">
        <v>0</v>
      </c>
      <c r="M504" s="36">
        <v>0</v>
      </c>
      <c r="N504" s="36"/>
      <c r="O504" s="53">
        <v>0</v>
      </c>
      <c r="P504" s="36">
        <v>0</v>
      </c>
      <c r="Q504" s="36">
        <v>0</v>
      </c>
      <c r="R504" s="53">
        <v>0</v>
      </c>
      <c r="S504" s="36">
        <v>0</v>
      </c>
      <c r="T504" s="53">
        <v>0</v>
      </c>
      <c r="U504" s="36">
        <v>0</v>
      </c>
      <c r="V504" s="53">
        <v>0</v>
      </c>
      <c r="W504" s="36">
        <v>0</v>
      </c>
      <c r="X504" s="36">
        <v>0</v>
      </c>
      <c r="Y504" s="53">
        <v>0</v>
      </c>
      <c r="Z504" s="36">
        <v>0</v>
      </c>
      <c r="AA504" s="53">
        <v>0</v>
      </c>
      <c r="AB504" s="36">
        <v>0</v>
      </c>
      <c r="AC504" s="36">
        <v>0</v>
      </c>
      <c r="AD504" s="53">
        <v>0</v>
      </c>
      <c r="AE504" s="36">
        <v>0</v>
      </c>
      <c r="AF504" s="53">
        <v>0</v>
      </c>
      <c r="AG504" s="36">
        <v>0</v>
      </c>
      <c r="AH504" s="36">
        <v>0</v>
      </c>
      <c r="AI504" s="36">
        <v>0</v>
      </c>
      <c r="AJ504" s="36">
        <v>0</v>
      </c>
      <c r="AK504" s="36"/>
    </row>
    <row r="505" spans="1:37" ht="12">
      <c r="A505" s="24"/>
      <c r="B505" s="31"/>
      <c r="C505" s="36"/>
      <c r="D505" s="36"/>
      <c r="E505" s="39"/>
      <c r="F505" s="36"/>
      <c r="G505" s="36"/>
      <c r="H505" s="36"/>
      <c r="I505" s="53"/>
      <c r="J505" s="36"/>
      <c r="K505" s="36"/>
      <c r="L505" s="53"/>
      <c r="M505" s="36"/>
      <c r="N505" s="36"/>
      <c r="O505" s="53"/>
      <c r="P505" s="36"/>
      <c r="Q505" s="36">
        <v>0</v>
      </c>
      <c r="R505" s="53">
        <v>0</v>
      </c>
      <c r="S505" s="36"/>
      <c r="T505" s="53"/>
      <c r="U505" s="36"/>
      <c r="V505" s="53"/>
      <c r="W505" s="36"/>
      <c r="X505" s="36"/>
      <c r="Y505" s="53"/>
      <c r="Z505" s="36"/>
      <c r="AA505" s="53"/>
      <c r="AB505" s="36"/>
      <c r="AC505" s="36"/>
      <c r="AD505" s="53"/>
      <c r="AE505" s="36"/>
      <c r="AF505" s="53"/>
      <c r="AG505" s="36"/>
      <c r="AH505" s="36"/>
      <c r="AI505" s="36"/>
      <c r="AJ505" s="36"/>
      <c r="AK505" s="36"/>
    </row>
    <row r="506" spans="1:37" s="6" customFormat="1" ht="12">
      <c r="A506" s="21" t="s">
        <v>57</v>
      </c>
      <c r="B506" s="22" t="s">
        <v>32</v>
      </c>
      <c r="C506" s="29">
        <f>F506+I506+L506+O506+R506+T506+V506+Y506+AA506+AD506+AF506+AI506</f>
        <v>0</v>
      </c>
      <c r="D506" s="29">
        <f>G506+J506+M506+P506+S506+U506+W506+Z506+AB506+AE506+AG506+AJ506</f>
        <v>0</v>
      </c>
      <c r="E506" s="38"/>
      <c r="F506" s="37">
        <v>0</v>
      </c>
      <c r="G506" s="37">
        <v>0</v>
      </c>
      <c r="H506" s="37"/>
      <c r="I506" s="54">
        <v>0</v>
      </c>
      <c r="J506" s="37">
        <v>0</v>
      </c>
      <c r="K506" s="37"/>
      <c r="L506" s="54">
        <v>0</v>
      </c>
      <c r="M506" s="37">
        <v>0</v>
      </c>
      <c r="N506" s="37"/>
      <c r="O506" s="54">
        <v>0</v>
      </c>
      <c r="P506" s="37">
        <v>0</v>
      </c>
      <c r="Q506" s="37">
        <v>0</v>
      </c>
      <c r="R506" s="54">
        <v>0</v>
      </c>
      <c r="S506" s="37">
        <v>0</v>
      </c>
      <c r="T506" s="54">
        <v>0</v>
      </c>
      <c r="U506" s="37">
        <v>0</v>
      </c>
      <c r="V506" s="54">
        <v>0</v>
      </c>
      <c r="W506" s="37">
        <v>0</v>
      </c>
      <c r="X506" s="37">
        <v>0</v>
      </c>
      <c r="Y506" s="54">
        <v>0</v>
      </c>
      <c r="Z506" s="37">
        <v>0</v>
      </c>
      <c r="AA506" s="54">
        <v>0</v>
      </c>
      <c r="AB506" s="37">
        <v>0</v>
      </c>
      <c r="AC506" s="37">
        <v>0</v>
      </c>
      <c r="AD506" s="54">
        <v>0</v>
      </c>
      <c r="AE506" s="37">
        <v>0</v>
      </c>
      <c r="AF506" s="54">
        <v>0</v>
      </c>
      <c r="AG506" s="37">
        <v>0</v>
      </c>
      <c r="AH506" s="37">
        <v>0</v>
      </c>
      <c r="AI506" s="37">
        <v>0</v>
      </c>
      <c r="AJ506" s="37">
        <v>0</v>
      </c>
      <c r="AK506" s="37"/>
    </row>
    <row r="507" spans="1:37" s="6" customFormat="1" ht="12">
      <c r="A507" s="21"/>
      <c r="B507" s="22"/>
      <c r="C507" s="36"/>
      <c r="D507" s="36"/>
      <c r="E507" s="39"/>
      <c r="F507" s="36"/>
      <c r="G507" s="36"/>
      <c r="H507" s="36"/>
      <c r="I507" s="53"/>
      <c r="J507" s="36"/>
      <c r="K507" s="36"/>
      <c r="L507" s="53"/>
      <c r="M507" s="36"/>
      <c r="N507" s="36"/>
      <c r="O507" s="53"/>
      <c r="P507" s="36"/>
      <c r="Q507" s="36">
        <v>0</v>
      </c>
      <c r="R507" s="53">
        <v>0</v>
      </c>
      <c r="S507" s="36"/>
      <c r="T507" s="53"/>
      <c r="U507" s="36"/>
      <c r="V507" s="53"/>
      <c r="W507" s="36"/>
      <c r="X507" s="36"/>
      <c r="Y507" s="53"/>
      <c r="Z507" s="36"/>
      <c r="AA507" s="53"/>
      <c r="AB507" s="36"/>
      <c r="AC507" s="36"/>
      <c r="AD507" s="53"/>
      <c r="AE507" s="36"/>
      <c r="AF507" s="53"/>
      <c r="AG507" s="36"/>
      <c r="AH507" s="36"/>
      <c r="AI507" s="36"/>
      <c r="AJ507" s="36"/>
      <c r="AK507" s="36"/>
    </row>
    <row r="508" spans="1:37" s="6" customFormat="1" ht="12">
      <c r="A508" s="21" t="s">
        <v>35</v>
      </c>
      <c r="B508" s="22" t="s">
        <v>36</v>
      </c>
      <c r="C508" s="29">
        <f>F508+I508+L508+O508+R508+T508+V508+Y508+AA508+AD508+AF508+AI508</f>
        <v>0</v>
      </c>
      <c r="D508" s="29">
        <f>G508+J508+M508+P508+S508+U508+W508+Z508+AB508+AE508+AG508+AJ508</f>
        <v>0</v>
      </c>
      <c r="E508" s="38"/>
      <c r="F508" s="37">
        <v>0</v>
      </c>
      <c r="G508" s="37">
        <v>0</v>
      </c>
      <c r="H508" s="37"/>
      <c r="I508" s="54">
        <v>0</v>
      </c>
      <c r="J508" s="37">
        <v>0</v>
      </c>
      <c r="K508" s="37"/>
      <c r="L508" s="54">
        <v>0</v>
      </c>
      <c r="M508" s="37">
        <v>0</v>
      </c>
      <c r="N508" s="37"/>
      <c r="O508" s="54">
        <v>0</v>
      </c>
      <c r="P508" s="37">
        <v>0</v>
      </c>
      <c r="Q508" s="37">
        <v>0</v>
      </c>
      <c r="R508" s="54">
        <v>0</v>
      </c>
      <c r="S508" s="37">
        <v>0</v>
      </c>
      <c r="T508" s="54">
        <v>0</v>
      </c>
      <c r="U508" s="37">
        <v>0</v>
      </c>
      <c r="V508" s="54">
        <v>0</v>
      </c>
      <c r="W508" s="37">
        <v>0</v>
      </c>
      <c r="X508" s="37">
        <v>0</v>
      </c>
      <c r="Y508" s="54">
        <v>0</v>
      </c>
      <c r="Z508" s="37">
        <v>0</v>
      </c>
      <c r="AA508" s="54">
        <v>0</v>
      </c>
      <c r="AB508" s="37">
        <v>0</v>
      </c>
      <c r="AC508" s="37">
        <v>0</v>
      </c>
      <c r="AD508" s="54">
        <v>0</v>
      </c>
      <c r="AE508" s="37">
        <v>0</v>
      </c>
      <c r="AF508" s="54">
        <v>0</v>
      </c>
      <c r="AG508" s="37">
        <v>0</v>
      </c>
      <c r="AH508" s="37">
        <v>0</v>
      </c>
      <c r="AI508" s="37">
        <v>0</v>
      </c>
      <c r="AJ508" s="37">
        <v>0</v>
      </c>
      <c r="AK508" s="37">
        <v>0</v>
      </c>
    </row>
    <row r="509" spans="1:37" s="6" customFormat="1" ht="12">
      <c r="A509" s="21"/>
      <c r="B509" s="22"/>
      <c r="C509" s="37"/>
      <c r="D509" s="37"/>
      <c r="E509" s="39"/>
      <c r="F509" s="37">
        <v>0</v>
      </c>
      <c r="G509" s="37">
        <v>0</v>
      </c>
      <c r="H509" s="37"/>
      <c r="I509" s="54">
        <v>0</v>
      </c>
      <c r="J509" s="37">
        <v>0</v>
      </c>
      <c r="K509" s="37"/>
      <c r="L509" s="54">
        <v>0</v>
      </c>
      <c r="M509" s="37">
        <v>0</v>
      </c>
      <c r="N509" s="37"/>
      <c r="O509" s="54">
        <v>0</v>
      </c>
      <c r="P509" s="37">
        <v>0</v>
      </c>
      <c r="Q509" s="37"/>
      <c r="R509" s="54">
        <v>0</v>
      </c>
      <c r="S509" s="37">
        <v>0</v>
      </c>
      <c r="T509" s="54">
        <v>0</v>
      </c>
      <c r="U509" s="37">
        <v>0</v>
      </c>
      <c r="V509" s="54">
        <v>0</v>
      </c>
      <c r="W509" s="37">
        <v>0</v>
      </c>
      <c r="X509" s="37"/>
      <c r="Y509" s="54">
        <v>0</v>
      </c>
      <c r="Z509" s="37">
        <v>0</v>
      </c>
      <c r="AA509" s="54">
        <v>0</v>
      </c>
      <c r="AB509" s="37">
        <v>0</v>
      </c>
      <c r="AC509" s="37"/>
      <c r="AD509" s="54">
        <v>0</v>
      </c>
      <c r="AE509" s="37">
        <v>0</v>
      </c>
      <c r="AF509" s="54">
        <v>0</v>
      </c>
      <c r="AG509" s="37">
        <v>0</v>
      </c>
      <c r="AH509" s="37"/>
      <c r="AI509" s="37">
        <v>0</v>
      </c>
      <c r="AJ509" s="37">
        <v>0</v>
      </c>
      <c r="AK509" s="37">
        <v>0</v>
      </c>
    </row>
    <row r="510" spans="1:37" s="6" customFormat="1" ht="12">
      <c r="A510" s="21" t="s">
        <v>33</v>
      </c>
      <c r="B510" s="22"/>
      <c r="C510" s="29"/>
      <c r="D510" s="29">
        <f>G510+J510+M510+P510+S510+U510+W510+Z510+AB510+AE510+AG510+AJ510</f>
        <v>304</v>
      </c>
      <c r="E510" s="38"/>
      <c r="F510" s="37">
        <f>F511+F512</f>
        <v>0</v>
      </c>
      <c r="G510" s="37">
        <f>G511+G512</f>
        <v>0</v>
      </c>
      <c r="H510" s="37"/>
      <c r="I510" s="54">
        <f>I511+I512</f>
        <v>0</v>
      </c>
      <c r="J510" s="37">
        <f>J511+J512</f>
        <v>0</v>
      </c>
      <c r="K510" s="37"/>
      <c r="L510" s="54">
        <f>L511+L512</f>
        <v>0</v>
      </c>
      <c r="M510" s="37">
        <f>M511+M512</f>
        <v>0</v>
      </c>
      <c r="N510" s="37"/>
      <c r="O510" s="54">
        <f>O511+O512</f>
        <v>0</v>
      </c>
      <c r="P510" s="37">
        <f>P511+P512</f>
        <v>0</v>
      </c>
      <c r="Q510" s="37"/>
      <c r="R510" s="54">
        <f aca="true" t="shared" si="187" ref="R510:W510">R511+R512</f>
        <v>0</v>
      </c>
      <c r="S510" s="37">
        <f t="shared" si="187"/>
        <v>0</v>
      </c>
      <c r="T510" s="54">
        <f t="shared" si="187"/>
        <v>0</v>
      </c>
      <c r="U510" s="37">
        <f t="shared" si="187"/>
        <v>0</v>
      </c>
      <c r="V510" s="54">
        <f t="shared" si="187"/>
        <v>323</v>
      </c>
      <c r="W510" s="37">
        <f t="shared" si="187"/>
        <v>304</v>
      </c>
      <c r="X510" s="37"/>
      <c r="Y510" s="54">
        <f>Y511+Y512</f>
        <v>0</v>
      </c>
      <c r="Z510" s="37">
        <f>Z511+Z512</f>
        <v>0</v>
      </c>
      <c r="AA510" s="54">
        <f>AA511+AA512</f>
        <v>0</v>
      </c>
      <c r="AB510" s="37">
        <f>AB511+AB512</f>
        <v>0</v>
      </c>
      <c r="AC510" s="37"/>
      <c r="AD510" s="54">
        <f>AD511+AD512</f>
        <v>0</v>
      </c>
      <c r="AE510" s="37">
        <f>AE511+AE512</f>
        <v>0</v>
      </c>
      <c r="AF510" s="54">
        <f>AF511+AF512</f>
        <v>0</v>
      </c>
      <c r="AG510" s="37">
        <f>AG511+AG512</f>
        <v>0</v>
      </c>
      <c r="AH510" s="37"/>
      <c r="AI510" s="37">
        <f>AI511+AI512</f>
        <v>0</v>
      </c>
      <c r="AJ510" s="37">
        <f>AJ511+AJ512</f>
        <v>0</v>
      </c>
      <c r="AK510" s="37"/>
    </row>
    <row r="511" spans="1:37" s="6" customFormat="1" ht="12">
      <c r="A511" s="24" t="s">
        <v>58</v>
      </c>
      <c r="B511" s="22"/>
      <c r="C511" s="29"/>
      <c r="D511" s="29">
        <f>G511+J511+M511+P511+S511+U511+W511+Z511+AB511+AE511+AG511+AJ511</f>
        <v>59</v>
      </c>
      <c r="E511" s="38"/>
      <c r="F511" s="36">
        <v>0</v>
      </c>
      <c r="G511" s="36">
        <v>0</v>
      </c>
      <c r="H511" s="36"/>
      <c r="I511" s="53">
        <v>0</v>
      </c>
      <c r="J511" s="36">
        <v>0</v>
      </c>
      <c r="K511" s="36"/>
      <c r="L511" s="53">
        <v>0</v>
      </c>
      <c r="M511" s="36">
        <v>0</v>
      </c>
      <c r="N511" s="36"/>
      <c r="O511" s="53">
        <v>0</v>
      </c>
      <c r="P511" s="36">
        <v>0</v>
      </c>
      <c r="Q511" s="36">
        <v>0</v>
      </c>
      <c r="R511" s="53">
        <v>0</v>
      </c>
      <c r="S511" s="36">
        <v>0</v>
      </c>
      <c r="T511" s="53">
        <v>0</v>
      </c>
      <c r="U511" s="36">
        <v>0</v>
      </c>
      <c r="V511" s="53">
        <v>71</v>
      </c>
      <c r="W511" s="36">
        <v>59</v>
      </c>
      <c r="X511" s="36"/>
      <c r="Y511" s="53">
        <v>0</v>
      </c>
      <c r="Z511" s="36">
        <v>0</v>
      </c>
      <c r="AA511" s="53">
        <v>0</v>
      </c>
      <c r="AB511" s="36">
        <v>0</v>
      </c>
      <c r="AC511" s="36"/>
      <c r="AD511" s="53">
        <v>0</v>
      </c>
      <c r="AE511" s="36">
        <v>0</v>
      </c>
      <c r="AF511" s="53">
        <v>0</v>
      </c>
      <c r="AG511" s="36">
        <v>0</v>
      </c>
      <c r="AH511" s="36"/>
      <c r="AI511" s="36">
        <v>0</v>
      </c>
      <c r="AJ511" s="36">
        <v>0</v>
      </c>
      <c r="AK511" s="36"/>
    </row>
    <row r="512" spans="1:37" s="6" customFormat="1" ht="12">
      <c r="A512" s="65" t="s">
        <v>59</v>
      </c>
      <c r="B512" s="66"/>
      <c r="C512" s="29"/>
      <c r="D512" s="29">
        <f>G512+J512+M512+P512+S512+U512+W512+Z512+AB512+AE512+AG512+AJ512</f>
        <v>245</v>
      </c>
      <c r="E512" s="38"/>
      <c r="F512" s="44">
        <v>0</v>
      </c>
      <c r="G512" s="44">
        <v>0</v>
      </c>
      <c r="H512" s="36"/>
      <c r="I512" s="53">
        <v>0</v>
      </c>
      <c r="J512" s="36">
        <v>0</v>
      </c>
      <c r="K512" s="36"/>
      <c r="L512" s="53">
        <v>0</v>
      </c>
      <c r="M512" s="36">
        <v>0</v>
      </c>
      <c r="N512" s="36"/>
      <c r="O512" s="53">
        <v>0</v>
      </c>
      <c r="P512" s="36">
        <v>0</v>
      </c>
      <c r="Q512" s="36"/>
      <c r="R512" s="53">
        <v>0</v>
      </c>
      <c r="S512" s="36">
        <v>0</v>
      </c>
      <c r="T512" s="53">
        <v>0</v>
      </c>
      <c r="U512" s="36">
        <v>0</v>
      </c>
      <c r="V512" s="53">
        <v>252</v>
      </c>
      <c r="W512" s="36">
        <v>245</v>
      </c>
      <c r="X512" s="36"/>
      <c r="Y512" s="53">
        <v>0</v>
      </c>
      <c r="Z512" s="36">
        <v>0</v>
      </c>
      <c r="AA512" s="53">
        <v>0</v>
      </c>
      <c r="AB512" s="36">
        <v>0</v>
      </c>
      <c r="AC512" s="36"/>
      <c r="AD512" s="53">
        <v>0</v>
      </c>
      <c r="AE512" s="36">
        <v>0</v>
      </c>
      <c r="AF512" s="53">
        <v>0</v>
      </c>
      <c r="AG512" s="36">
        <v>0</v>
      </c>
      <c r="AH512" s="36"/>
      <c r="AI512" s="44">
        <v>0</v>
      </c>
      <c r="AJ512" s="44">
        <v>0</v>
      </c>
      <c r="AK512" s="36">
        <v>0</v>
      </c>
    </row>
    <row r="513" spans="1:37" s="2" customFormat="1" ht="12">
      <c r="A513" s="21" t="s">
        <v>34</v>
      </c>
      <c r="B513" s="22"/>
      <c r="C513" s="29"/>
      <c r="D513" s="29">
        <f>G513+J513+M513+P513+S513+U513+W513+Z513+AB513+AE513+AG513+AJ513</f>
        <v>15</v>
      </c>
      <c r="E513" s="38"/>
      <c r="F513" s="36">
        <v>0</v>
      </c>
      <c r="G513" s="36">
        <v>0</v>
      </c>
      <c r="H513" s="36"/>
      <c r="I513" s="53">
        <v>0</v>
      </c>
      <c r="J513" s="36">
        <v>0</v>
      </c>
      <c r="K513" s="36"/>
      <c r="L513" s="53">
        <v>0</v>
      </c>
      <c r="M513" s="36">
        <v>0</v>
      </c>
      <c r="N513" s="36"/>
      <c r="O513" s="53">
        <v>0</v>
      </c>
      <c r="P513" s="36">
        <v>0</v>
      </c>
      <c r="Q513" s="36">
        <v>0</v>
      </c>
      <c r="R513" s="53">
        <v>0</v>
      </c>
      <c r="S513" s="36">
        <v>0</v>
      </c>
      <c r="T513" s="53">
        <v>0</v>
      </c>
      <c r="U513" s="36">
        <v>0</v>
      </c>
      <c r="V513" s="53">
        <v>15</v>
      </c>
      <c r="W513" s="36">
        <v>15</v>
      </c>
      <c r="X513" s="36"/>
      <c r="Y513" s="53">
        <v>0</v>
      </c>
      <c r="Z513" s="36">
        <v>0</v>
      </c>
      <c r="AA513" s="53">
        <v>0</v>
      </c>
      <c r="AB513" s="36">
        <v>0</v>
      </c>
      <c r="AC513" s="36"/>
      <c r="AD513" s="53">
        <v>0</v>
      </c>
      <c r="AE513" s="36">
        <v>0</v>
      </c>
      <c r="AF513" s="53">
        <v>0</v>
      </c>
      <c r="AG513" s="36">
        <v>0</v>
      </c>
      <c r="AH513" s="36"/>
      <c r="AI513" s="36">
        <v>0</v>
      </c>
      <c r="AJ513" s="36">
        <v>0</v>
      </c>
      <c r="AK513" s="36"/>
    </row>
    <row r="514" spans="1:37" s="1" customFormat="1" ht="36">
      <c r="A514" s="55" t="s">
        <v>67</v>
      </c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>
        <v>0</v>
      </c>
      <c r="R514" s="9">
        <v>0</v>
      </c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3" customFormat="1" ht="12">
      <c r="A515" s="10" t="s">
        <v>1</v>
      </c>
      <c r="B515" s="10" t="s">
        <v>2</v>
      </c>
      <c r="C515" s="9" t="s">
        <v>65</v>
      </c>
      <c r="D515" s="9" t="s">
        <v>65</v>
      </c>
      <c r="E515" s="50" t="s">
        <v>65</v>
      </c>
      <c r="F515" s="9">
        <v>106</v>
      </c>
      <c r="G515" s="9">
        <v>106</v>
      </c>
      <c r="H515" s="50">
        <v>106</v>
      </c>
      <c r="I515" s="9">
        <v>108</v>
      </c>
      <c r="J515" s="9">
        <v>108</v>
      </c>
      <c r="K515" s="50">
        <v>108</v>
      </c>
      <c r="L515" s="9">
        <v>116</v>
      </c>
      <c r="M515" s="9">
        <v>116</v>
      </c>
      <c r="N515" s="50">
        <v>116</v>
      </c>
      <c r="O515" s="9">
        <v>282</v>
      </c>
      <c r="P515" s="9">
        <v>282</v>
      </c>
      <c r="Q515" s="50">
        <v>0</v>
      </c>
      <c r="R515" s="9">
        <v>0</v>
      </c>
      <c r="S515" s="9">
        <v>519</v>
      </c>
      <c r="T515" s="9">
        <v>532</v>
      </c>
      <c r="U515" s="9">
        <v>532</v>
      </c>
      <c r="V515" s="9">
        <v>621</v>
      </c>
      <c r="W515" s="9">
        <v>621</v>
      </c>
      <c r="X515" s="50">
        <v>621</v>
      </c>
      <c r="Y515" s="9">
        <v>629</v>
      </c>
      <c r="Z515" s="9">
        <v>629</v>
      </c>
      <c r="AA515" s="9">
        <v>701</v>
      </c>
      <c r="AB515" s="9">
        <v>701</v>
      </c>
      <c r="AC515" s="50">
        <v>701</v>
      </c>
      <c r="AD515" s="9">
        <v>910</v>
      </c>
      <c r="AE515" s="9">
        <v>910</v>
      </c>
      <c r="AF515" s="9">
        <v>162</v>
      </c>
      <c r="AG515" s="9">
        <v>162</v>
      </c>
      <c r="AH515" s="50">
        <v>162</v>
      </c>
      <c r="AI515" s="9">
        <v>168</v>
      </c>
      <c r="AJ515" s="9">
        <v>168</v>
      </c>
      <c r="AK515" s="50">
        <v>168</v>
      </c>
    </row>
    <row r="516" spans="1:37" s="3" customFormat="1" ht="24">
      <c r="A516" s="11"/>
      <c r="B516" s="11"/>
      <c r="C516" s="9" t="s">
        <v>63</v>
      </c>
      <c r="D516" s="9" t="s">
        <v>64</v>
      </c>
      <c r="E516" s="50" t="s">
        <v>62</v>
      </c>
      <c r="F516" s="9" t="s">
        <v>63</v>
      </c>
      <c r="G516" s="9" t="s">
        <v>64</v>
      </c>
      <c r="H516" s="50" t="s">
        <v>62</v>
      </c>
      <c r="I516" s="9" t="s">
        <v>63</v>
      </c>
      <c r="J516" s="9" t="s">
        <v>64</v>
      </c>
      <c r="K516" s="50" t="s">
        <v>62</v>
      </c>
      <c r="L516" s="9" t="s">
        <v>63</v>
      </c>
      <c r="M516" s="9" t="s">
        <v>64</v>
      </c>
      <c r="N516" s="50" t="s">
        <v>62</v>
      </c>
      <c r="O516" s="9" t="s">
        <v>63</v>
      </c>
      <c r="P516" s="9" t="s">
        <v>64</v>
      </c>
      <c r="Q516" s="50">
        <v>0</v>
      </c>
      <c r="R516" s="9">
        <v>0</v>
      </c>
      <c r="S516" s="9" t="s">
        <v>64</v>
      </c>
      <c r="T516" s="9" t="s">
        <v>63</v>
      </c>
      <c r="U516" s="9" t="s">
        <v>64</v>
      </c>
      <c r="V516" s="9" t="s">
        <v>63</v>
      </c>
      <c r="W516" s="9" t="s">
        <v>64</v>
      </c>
      <c r="X516" s="50" t="s">
        <v>62</v>
      </c>
      <c r="Y516" s="9" t="s">
        <v>63</v>
      </c>
      <c r="Z516" s="9" t="s">
        <v>64</v>
      </c>
      <c r="AA516" s="9" t="s">
        <v>63</v>
      </c>
      <c r="AB516" s="9" t="s">
        <v>64</v>
      </c>
      <c r="AC516" s="50" t="s">
        <v>62</v>
      </c>
      <c r="AD516" s="9" t="s">
        <v>63</v>
      </c>
      <c r="AE516" s="9" t="s">
        <v>64</v>
      </c>
      <c r="AF516" s="9" t="s">
        <v>63</v>
      </c>
      <c r="AG516" s="9" t="s">
        <v>64</v>
      </c>
      <c r="AH516" s="50" t="s">
        <v>62</v>
      </c>
      <c r="AI516" s="9" t="s">
        <v>63</v>
      </c>
      <c r="AJ516" s="9" t="s">
        <v>64</v>
      </c>
      <c r="AK516" s="50" t="s">
        <v>62</v>
      </c>
    </row>
    <row r="517" spans="1:37" s="45" customFormat="1" ht="12">
      <c r="A517" s="21" t="s">
        <v>3</v>
      </c>
      <c r="B517" s="22"/>
      <c r="C517" s="23">
        <f>C518+C548+C550+C559+C563+C565</f>
        <v>0</v>
      </c>
      <c r="D517" s="43">
        <f>D518+D548+D550+D559+D563+D565</f>
        <v>0</v>
      </c>
      <c r="E517" s="38">
        <f>E518+E551+E560</f>
        <v>0</v>
      </c>
      <c r="F517" s="23">
        <f>F518+F548+F550+F559+F563+F565</f>
        <v>0</v>
      </c>
      <c r="G517" s="23">
        <f>G518+G548+G550+G559+G563+G565</f>
        <v>0</v>
      </c>
      <c r="H517" s="38">
        <f>H518+H551+H560</f>
        <v>0</v>
      </c>
      <c r="I517" s="23">
        <f>I518+I548+I550+I559+I563+I565</f>
        <v>0</v>
      </c>
      <c r="J517" s="23">
        <f>J518+J548+J550+J559+J563+J565</f>
        <v>0</v>
      </c>
      <c r="K517" s="43">
        <f>K518+K551+K560</f>
        <v>0</v>
      </c>
      <c r="L517" s="23">
        <f>L518+L548+L550+L559+L563+L565</f>
        <v>0</v>
      </c>
      <c r="M517" s="23">
        <f>M518+M548+M550+M559+M563+M565</f>
        <v>0</v>
      </c>
      <c r="N517" s="43">
        <f>N518+N551+N560</f>
        <v>0</v>
      </c>
      <c r="O517" s="23">
        <f>O518+O548+O550+O559+O563+O565</f>
        <v>0</v>
      </c>
      <c r="P517" s="23">
        <f>P518+P548+P550+P559+P563+P565</f>
        <v>0</v>
      </c>
      <c r="Q517" s="43">
        <v>0</v>
      </c>
      <c r="R517" s="23">
        <v>0</v>
      </c>
      <c r="S517" s="23">
        <f>S518+S548+S550+S559+S563+S565</f>
        <v>0</v>
      </c>
      <c r="T517" s="23">
        <f>T518+T548+T550+T559+T563+T565</f>
        <v>0</v>
      </c>
      <c r="U517" s="23">
        <f>U518+U548+U550+U559+U563+U565</f>
        <v>0</v>
      </c>
      <c r="V517" s="23">
        <f>V518+V548+V550+V559+V563+V565</f>
        <v>0</v>
      </c>
      <c r="W517" s="23">
        <f>W518+W548+W550+W559+W563+W565</f>
        <v>0</v>
      </c>
      <c r="X517" s="43">
        <f>X518+X551+X560</f>
        <v>0</v>
      </c>
      <c r="Y517" s="23">
        <f>Y518+Y548+Y550+Y559+Y563+Y565</f>
        <v>0</v>
      </c>
      <c r="Z517" s="23">
        <f>Z518+Z548+Z550+Z559+Z563+Z565</f>
        <v>0</v>
      </c>
      <c r="AA517" s="23">
        <f>AA518+AA548+AA550+AA559+AA563+AA565</f>
        <v>0</v>
      </c>
      <c r="AB517" s="23">
        <f>AB518+AB548+AB550+AB559+AB563+AB565</f>
        <v>0</v>
      </c>
      <c r="AC517" s="43">
        <f>AC518+AC551+AC560</f>
        <v>0</v>
      </c>
      <c r="AD517" s="23">
        <f>AD518+AD548+AD550+AD559+AD563+AD565</f>
        <v>0</v>
      </c>
      <c r="AE517" s="23">
        <f>AE518+AE548+AE550+AE559+AE563+AE565</f>
        <v>0</v>
      </c>
      <c r="AF517" s="23">
        <f>AF518+AF548+AF550+AF559+AF563+AF565</f>
        <v>0</v>
      </c>
      <c r="AG517" s="23">
        <f>AG518+AG548+AG550+AG559+AG563+AG565</f>
        <v>0</v>
      </c>
      <c r="AH517" s="43">
        <f>AH518+AH551+AH560</f>
        <v>0</v>
      </c>
      <c r="AI517" s="23">
        <f>AI518+AI548+AI550+AI559+AI563+AI565</f>
        <v>0</v>
      </c>
      <c r="AJ517" s="23">
        <f>AJ518+AJ548+AJ550+AJ559+AJ563+AJ565</f>
        <v>0</v>
      </c>
      <c r="AK517" s="38">
        <f>AK518+AK551+AK560</f>
        <v>0</v>
      </c>
    </row>
    <row r="518" spans="1:37" s="3" customFormat="1" ht="12">
      <c r="A518" s="21" t="s">
        <v>4</v>
      </c>
      <c r="B518" s="22"/>
      <c r="C518" s="23">
        <f>C520+C527+C534+C535+C536+C538+C540+C541+C542+C543+C544+C546</f>
        <v>0</v>
      </c>
      <c r="D518" s="23">
        <f>D520+D527+D534+D535+D536+D538+D540+D541+D542+D543+D544+D546</f>
        <v>0</v>
      </c>
      <c r="E518" s="38">
        <f>E538</f>
        <v>0</v>
      </c>
      <c r="F518" s="23">
        <f>F520+F527+F534+F535+F536+F538+F540+F541+F542+F543+F544+F546</f>
        <v>0</v>
      </c>
      <c r="G518" s="23">
        <f>G520+G527+G534+G535+G536+G538+G540+G541+G542+G543+G544+G546</f>
        <v>0</v>
      </c>
      <c r="H518" s="38">
        <f>H538</f>
        <v>0</v>
      </c>
      <c r="I518" s="23">
        <f>I520+I527+I534+I535+I536+I538+I540+I541+I542+I543+I544+I546</f>
        <v>0</v>
      </c>
      <c r="J518" s="23">
        <f>J520+J527+J534+J535+J536+J538+J540+J541+J542+J543+J544+J546</f>
        <v>0</v>
      </c>
      <c r="K518" s="23">
        <f>K538</f>
        <v>0</v>
      </c>
      <c r="L518" s="23">
        <f>L520+L527+L534+L535+L536+L538+L540+L541+L542+L543+L544+L546</f>
        <v>0</v>
      </c>
      <c r="M518" s="23">
        <f>M520+M527+M534+M535+M536+M538+M540+M541+M542+M543+M544+M546</f>
        <v>0</v>
      </c>
      <c r="N518" s="23">
        <f>N538</f>
        <v>0</v>
      </c>
      <c r="O518" s="23">
        <f>O520+O527+O534+O535+O536+O538+O540+O541+O542+O543+O544+O546</f>
        <v>0</v>
      </c>
      <c r="P518" s="23">
        <f>P520+P527+P534+P535+P536+P538+P540+P541+P542+P543+P544+P546</f>
        <v>0</v>
      </c>
      <c r="Q518" s="23">
        <f>Q538</f>
        <v>0</v>
      </c>
      <c r="R518" s="23">
        <f aca="true" t="shared" si="188" ref="R518:W518">R520+R527+R534+R535+R536+R538+R540+R541+R542+R543+R544+R546</f>
        <v>0</v>
      </c>
      <c r="S518" s="23">
        <f t="shared" si="188"/>
        <v>0</v>
      </c>
      <c r="T518" s="23">
        <f t="shared" si="188"/>
        <v>0</v>
      </c>
      <c r="U518" s="23">
        <f t="shared" si="188"/>
        <v>0</v>
      </c>
      <c r="V518" s="23">
        <f t="shared" si="188"/>
        <v>0</v>
      </c>
      <c r="W518" s="23">
        <f t="shared" si="188"/>
        <v>0</v>
      </c>
      <c r="X518" s="23">
        <f>X538</f>
        <v>0</v>
      </c>
      <c r="Y518" s="23">
        <f>Y520+Y527+Y534+Y535+Y536+Y538+Y540+Y541+Y542+Y543+Y544+Y546</f>
        <v>0</v>
      </c>
      <c r="Z518" s="23">
        <f>Z520+Z527+Z534+Z535+Z536+Z538+Z540+Z541+Z542+Z543+Z544+Z546</f>
        <v>0</v>
      </c>
      <c r="AA518" s="23">
        <f>AA520+AA527+AA534+AA535+AA536+AA538+AA540+AA541+AA542+AA543+AA544+AA546</f>
        <v>0</v>
      </c>
      <c r="AB518" s="23">
        <f>AB520+AB527+AB534+AB535+AB536+AB538+AB540+AB541+AB542+AB543+AB544+AB546</f>
        <v>0</v>
      </c>
      <c r="AC518" s="23">
        <f>AC538</f>
        <v>0</v>
      </c>
      <c r="AD518" s="23">
        <f>AD520+AD527+AD534+AD535+AD536+AD538+AD540+AD541+AD542+AD543+AD544+AD546</f>
        <v>0</v>
      </c>
      <c r="AE518" s="23">
        <f>AE520+AE527+AE534+AE535+AE536+AE538+AE540+AE541+AE542+AE543+AE544+AE546</f>
        <v>0</v>
      </c>
      <c r="AF518" s="23">
        <f>AF520+AF527+AF534+AF535+AF536+AF538+AF540+AF541+AF542+AF543+AF544+AF546</f>
        <v>0</v>
      </c>
      <c r="AG518" s="23">
        <f>AG520+AG527+AG534+AG535+AG536+AG538+AG540+AG541+AG542+AG543+AG544+AG546</f>
        <v>0</v>
      </c>
      <c r="AH518" s="23">
        <f>AH538</f>
        <v>0</v>
      </c>
      <c r="AI518" s="23">
        <f>AI520+AI527+AI534+AI535+AI536+AI538+AI540+AI541+AI542+AI543+AI544+AI546</f>
        <v>0</v>
      </c>
      <c r="AJ518" s="23">
        <f>AJ520+AJ527+AJ534+AJ535+AJ536+AJ538+AJ540+AJ541+AJ542+AJ543+AJ544+AJ546</f>
        <v>0</v>
      </c>
      <c r="AK518" s="38">
        <f>AK538</f>
        <v>0</v>
      </c>
    </row>
    <row r="519" spans="1:37" ht="12">
      <c r="A519" s="21"/>
      <c r="B519" s="22"/>
      <c r="C519" s="23"/>
      <c r="D519" s="23"/>
      <c r="E519" s="3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48">
      <c r="A520" s="25" t="s">
        <v>41</v>
      </c>
      <c r="B520" s="26" t="s">
        <v>5</v>
      </c>
      <c r="C520" s="23">
        <f>C522+C524</f>
        <v>0</v>
      </c>
      <c r="D520" s="23">
        <f>D522+D524</f>
        <v>0</v>
      </c>
      <c r="E520" s="38"/>
      <c r="F520" s="23">
        <f>F522+F524</f>
        <v>0</v>
      </c>
      <c r="G520" s="23">
        <f>G522+G524</f>
        <v>0</v>
      </c>
      <c r="H520" s="23"/>
      <c r="I520" s="23">
        <f>I522+I524</f>
        <v>0</v>
      </c>
      <c r="J520" s="23">
        <f>J522+J524</f>
        <v>0</v>
      </c>
      <c r="K520" s="23"/>
      <c r="L520" s="23">
        <f>L522+L524</f>
        <v>0</v>
      </c>
      <c r="M520" s="23">
        <f>M522+M524</f>
        <v>0</v>
      </c>
      <c r="N520" s="23"/>
      <c r="O520" s="23">
        <f>O522+O524</f>
        <v>0</v>
      </c>
      <c r="P520" s="23">
        <f>P522+P524</f>
        <v>0</v>
      </c>
      <c r="Q520" s="23"/>
      <c r="R520" s="23">
        <f aca="true" t="shared" si="189" ref="R520:W521">R522+R524</f>
        <v>0</v>
      </c>
      <c r="S520" s="23">
        <f t="shared" si="189"/>
        <v>0</v>
      </c>
      <c r="T520" s="23">
        <f t="shared" si="189"/>
        <v>0</v>
      </c>
      <c r="U520" s="23">
        <f t="shared" si="189"/>
        <v>0</v>
      </c>
      <c r="V520" s="23">
        <f t="shared" si="189"/>
        <v>0</v>
      </c>
      <c r="W520" s="23">
        <f t="shared" si="189"/>
        <v>0</v>
      </c>
      <c r="X520" s="23"/>
      <c r="Y520" s="23">
        <f aca="true" t="shared" si="190" ref="Y520:AB521">Y522+Y524</f>
        <v>0</v>
      </c>
      <c r="Z520" s="23">
        <f t="shared" si="190"/>
        <v>0</v>
      </c>
      <c r="AA520" s="23">
        <f t="shared" si="190"/>
        <v>0</v>
      </c>
      <c r="AB520" s="23">
        <f t="shared" si="190"/>
        <v>0</v>
      </c>
      <c r="AC520" s="23"/>
      <c r="AD520" s="23">
        <f aca="true" t="shared" si="191" ref="AD520:AG521">AD522+AD524</f>
        <v>0</v>
      </c>
      <c r="AE520" s="23">
        <f t="shared" si="191"/>
        <v>0</v>
      </c>
      <c r="AF520" s="23">
        <f t="shared" si="191"/>
        <v>0</v>
      </c>
      <c r="AG520" s="23">
        <f t="shared" si="191"/>
        <v>0</v>
      </c>
      <c r="AH520" s="23"/>
      <c r="AI520" s="23">
        <f>AI522+AI524</f>
        <v>0</v>
      </c>
      <c r="AJ520" s="23">
        <f>AJ522+AJ524</f>
        <v>0</v>
      </c>
      <c r="AK520" s="23"/>
    </row>
    <row r="521" spans="1:37" ht="36">
      <c r="A521" s="27" t="s">
        <v>48</v>
      </c>
      <c r="B521" s="28"/>
      <c r="C521" s="23">
        <f>C523+C525</f>
        <v>0</v>
      </c>
      <c r="D521" s="23">
        <f>D523+D525</f>
        <v>0</v>
      </c>
      <c r="E521" s="38"/>
      <c r="F521" s="23">
        <f>F523+F525</f>
        <v>0</v>
      </c>
      <c r="G521" s="23">
        <f>G523+G525</f>
        <v>0</v>
      </c>
      <c r="H521" s="23"/>
      <c r="I521" s="23">
        <f>I523+I525</f>
        <v>0</v>
      </c>
      <c r="J521" s="23">
        <f>J523+J525</f>
        <v>0</v>
      </c>
      <c r="K521" s="23"/>
      <c r="L521" s="23">
        <f>L523+L525</f>
        <v>0</v>
      </c>
      <c r="M521" s="23">
        <f>M523+M525</f>
        <v>0</v>
      </c>
      <c r="N521" s="23"/>
      <c r="O521" s="23">
        <f>O523+O525</f>
        <v>0</v>
      </c>
      <c r="P521" s="23">
        <f>P523+P525</f>
        <v>0</v>
      </c>
      <c r="Q521" s="23"/>
      <c r="R521" s="23">
        <f t="shared" si="189"/>
        <v>0</v>
      </c>
      <c r="S521" s="23">
        <f t="shared" si="189"/>
        <v>0</v>
      </c>
      <c r="T521" s="23">
        <f t="shared" si="189"/>
        <v>0</v>
      </c>
      <c r="U521" s="23">
        <f t="shared" si="189"/>
        <v>0</v>
      </c>
      <c r="V521" s="23">
        <f t="shared" si="189"/>
        <v>0</v>
      </c>
      <c r="W521" s="23">
        <f t="shared" si="189"/>
        <v>0</v>
      </c>
      <c r="X521" s="23"/>
      <c r="Y521" s="23">
        <f t="shared" si="190"/>
        <v>0</v>
      </c>
      <c r="Z521" s="23">
        <f t="shared" si="190"/>
        <v>0</v>
      </c>
      <c r="AA521" s="23">
        <f t="shared" si="190"/>
        <v>0</v>
      </c>
      <c r="AB521" s="23">
        <f t="shared" si="190"/>
        <v>0</v>
      </c>
      <c r="AC521" s="23"/>
      <c r="AD521" s="23">
        <f t="shared" si="191"/>
        <v>0</v>
      </c>
      <c r="AE521" s="23">
        <f t="shared" si="191"/>
        <v>0</v>
      </c>
      <c r="AF521" s="23">
        <f t="shared" si="191"/>
        <v>0</v>
      </c>
      <c r="AG521" s="23">
        <f t="shared" si="191"/>
        <v>0</v>
      </c>
      <c r="AH521" s="23"/>
      <c r="AI521" s="23">
        <f>AI523+AI525</f>
        <v>0</v>
      </c>
      <c r="AJ521" s="23">
        <f>AJ523+AJ525</f>
        <v>0</v>
      </c>
      <c r="AK521" s="23"/>
    </row>
    <row r="522" spans="1:37" ht="36">
      <c r="A522" s="27" t="s">
        <v>43</v>
      </c>
      <c r="B522" s="28" t="s">
        <v>45</v>
      </c>
      <c r="C522" s="29">
        <f aca="true" t="shared" si="192" ref="C522:D525">F522+I522+L522+O522+R522+T522+V522+Y522+AA522+AD522+AF522+AI522</f>
        <v>0</v>
      </c>
      <c r="D522" s="29">
        <f t="shared" si="192"/>
        <v>0</v>
      </c>
      <c r="E522" s="38"/>
      <c r="F522" s="29">
        <v>0</v>
      </c>
      <c r="G522" s="29">
        <v>0</v>
      </c>
      <c r="H522" s="29"/>
      <c r="I522" s="29">
        <v>0</v>
      </c>
      <c r="J522" s="29">
        <v>0</v>
      </c>
      <c r="K522" s="29"/>
      <c r="L522" s="29">
        <v>0</v>
      </c>
      <c r="M522" s="29">
        <v>0</v>
      </c>
      <c r="N522" s="29"/>
      <c r="O522" s="29">
        <v>0</v>
      </c>
      <c r="P522" s="29">
        <v>0</v>
      </c>
      <c r="Q522" s="29"/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/>
    </row>
    <row r="523" spans="1:37" ht="36">
      <c r="A523" s="27" t="s">
        <v>44</v>
      </c>
      <c r="B523" s="28"/>
      <c r="C523" s="29">
        <f t="shared" si="192"/>
        <v>0</v>
      </c>
      <c r="D523" s="29">
        <f t="shared" si="192"/>
        <v>0</v>
      </c>
      <c r="E523" s="38"/>
      <c r="F523" s="29">
        <v>0</v>
      </c>
      <c r="G523" s="29">
        <v>0</v>
      </c>
      <c r="H523" s="29"/>
      <c r="I523" s="29">
        <v>0</v>
      </c>
      <c r="J523" s="29">
        <v>0</v>
      </c>
      <c r="K523" s="29"/>
      <c r="L523" s="29">
        <v>0</v>
      </c>
      <c r="M523" s="29">
        <v>0</v>
      </c>
      <c r="N523" s="29"/>
      <c r="O523" s="29">
        <v>0</v>
      </c>
      <c r="P523" s="29">
        <v>0</v>
      </c>
      <c r="Q523" s="29"/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/>
    </row>
    <row r="524" spans="1:37" ht="36">
      <c r="A524" s="27" t="s">
        <v>46</v>
      </c>
      <c r="B524" s="28" t="s">
        <v>47</v>
      </c>
      <c r="C524" s="29">
        <f t="shared" si="192"/>
        <v>0</v>
      </c>
      <c r="D524" s="29">
        <f t="shared" si="192"/>
        <v>0</v>
      </c>
      <c r="E524" s="38"/>
      <c r="F524" s="29">
        <v>0</v>
      </c>
      <c r="G524" s="29">
        <v>0</v>
      </c>
      <c r="H524" s="29"/>
      <c r="I524" s="29">
        <v>0</v>
      </c>
      <c r="J524" s="29">
        <v>0</v>
      </c>
      <c r="K524" s="29"/>
      <c r="L524" s="29">
        <v>0</v>
      </c>
      <c r="M524" s="29">
        <v>0</v>
      </c>
      <c r="N524" s="29"/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/>
    </row>
    <row r="525" spans="1:37" ht="36">
      <c r="A525" s="27" t="s">
        <v>44</v>
      </c>
      <c r="B525" s="28"/>
      <c r="C525" s="29">
        <f t="shared" si="192"/>
        <v>0</v>
      </c>
      <c r="D525" s="29">
        <f t="shared" si="192"/>
        <v>0</v>
      </c>
      <c r="E525" s="38"/>
      <c r="F525" s="29">
        <v>0</v>
      </c>
      <c r="G525" s="29">
        <v>0</v>
      </c>
      <c r="H525" s="29"/>
      <c r="I525" s="29">
        <v>0</v>
      </c>
      <c r="J525" s="29">
        <v>0</v>
      </c>
      <c r="K525" s="29"/>
      <c r="L525" s="29">
        <v>0</v>
      </c>
      <c r="M525" s="29">
        <v>0</v>
      </c>
      <c r="N525" s="29"/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/>
    </row>
    <row r="526" spans="1:37" ht="12">
      <c r="A526" s="30"/>
      <c r="B526" s="31"/>
      <c r="C526" s="23"/>
      <c r="D526" s="29"/>
      <c r="E526" s="3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>
        <v>0</v>
      </c>
      <c r="R526" s="29">
        <v>0</v>
      </c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</row>
    <row r="527" spans="1:37" s="3" customFormat="1" ht="24">
      <c r="A527" s="25" t="s">
        <v>6</v>
      </c>
      <c r="B527" s="22" t="s">
        <v>7</v>
      </c>
      <c r="C527" s="23">
        <f>C528+C529+C530+C531+C532</f>
        <v>0</v>
      </c>
      <c r="D527" s="23">
        <f>D528+D529+D530+D531+D532</f>
        <v>0</v>
      </c>
      <c r="E527" s="38"/>
      <c r="F527" s="23">
        <f>F528+F529+F530+F531+F532</f>
        <v>0</v>
      </c>
      <c r="G527" s="23">
        <f>G528+G529+G530+G531+G532</f>
        <v>0</v>
      </c>
      <c r="H527" s="23"/>
      <c r="I527" s="23">
        <f>I528+I529+I530+I531+I532</f>
        <v>0</v>
      </c>
      <c r="J527" s="23">
        <f>J528+J529+J530+J531+J532</f>
        <v>0</v>
      </c>
      <c r="K527" s="23"/>
      <c r="L527" s="23">
        <f>L528+L529+L530+L531+L532</f>
        <v>0</v>
      </c>
      <c r="M527" s="23">
        <f>M528+M529+M530+M531+M532</f>
        <v>0</v>
      </c>
      <c r="N527" s="23"/>
      <c r="O527" s="23">
        <f>O528+O529+O530+O531+O532</f>
        <v>0</v>
      </c>
      <c r="P527" s="23">
        <f>P528+P529+P530+P531+P532</f>
        <v>0</v>
      </c>
      <c r="Q527" s="23">
        <v>0</v>
      </c>
      <c r="R527" s="23">
        <v>0</v>
      </c>
      <c r="S527" s="23">
        <f>S528+S529+S530+S531+S532</f>
        <v>0</v>
      </c>
      <c r="T527" s="23">
        <f>T528+T529+T530+T531+T532</f>
        <v>0</v>
      </c>
      <c r="U527" s="23">
        <f>U528+U529+U530+U531+U532</f>
        <v>0</v>
      </c>
      <c r="V527" s="23">
        <f>V528+V529+V530+V531+V532</f>
        <v>0</v>
      </c>
      <c r="W527" s="23">
        <f>W528+W529+W530+W531+W532</f>
        <v>0</v>
      </c>
      <c r="X527" s="23"/>
      <c r="Y527" s="23">
        <f>Y528+Y529+Y530+Y531+Y532</f>
        <v>0</v>
      </c>
      <c r="Z527" s="23">
        <f>Z528+Z529+Z530+Z531+Z532</f>
        <v>0</v>
      </c>
      <c r="AA527" s="23">
        <f>AA528+AA529+AA530+AA531+AA532</f>
        <v>0</v>
      </c>
      <c r="AB527" s="23">
        <f>AB528+AB529+AB530+AB531+AB532</f>
        <v>0</v>
      </c>
      <c r="AC527" s="23"/>
      <c r="AD527" s="23">
        <f>AD528+AD529+AD530+AD531+AD532</f>
        <v>0</v>
      </c>
      <c r="AE527" s="23">
        <f>AE528+AE529+AE530+AE531+AE532</f>
        <v>0</v>
      </c>
      <c r="AF527" s="23">
        <f>AF528+AF529+AF530+AF531+AF532</f>
        <v>0</v>
      </c>
      <c r="AG527" s="23">
        <f>AG528+AG529+AG530+AG531+AG532</f>
        <v>0</v>
      </c>
      <c r="AH527" s="23"/>
      <c r="AI527" s="23">
        <f>AI528+AI529+AI530+AI531+AI532</f>
        <v>0</v>
      </c>
      <c r="AJ527" s="23">
        <f>AJ528+AJ529+AJ530+AJ531+AJ532</f>
        <v>0</v>
      </c>
      <c r="AK527" s="23"/>
    </row>
    <row r="528" spans="1:37" ht="24">
      <c r="A528" s="30" t="s">
        <v>8</v>
      </c>
      <c r="B528" s="31" t="s">
        <v>71</v>
      </c>
      <c r="C528" s="29">
        <f aca="true" t="shared" si="193" ref="C528:D532">F528+I528+L528+O528+R528+T528+V528+Y528+AA528+AD528+AF528+AI528</f>
        <v>0</v>
      </c>
      <c r="D528" s="29">
        <f t="shared" si="193"/>
        <v>0</v>
      </c>
      <c r="E528" s="38"/>
      <c r="F528" s="29">
        <v>0</v>
      </c>
      <c r="G528" s="29">
        <v>0</v>
      </c>
      <c r="H528" s="29"/>
      <c r="I528" s="29">
        <v>0</v>
      </c>
      <c r="J528" s="29">
        <v>0</v>
      </c>
      <c r="K528" s="29"/>
      <c r="L528" s="29">
        <v>0</v>
      </c>
      <c r="M528" s="29">
        <v>0</v>
      </c>
      <c r="N528" s="29"/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/>
    </row>
    <row r="529" spans="1:37" ht="24">
      <c r="A529" s="30" t="s">
        <v>9</v>
      </c>
      <c r="B529" s="31" t="s">
        <v>72</v>
      </c>
      <c r="C529" s="29">
        <f t="shared" si="193"/>
        <v>0</v>
      </c>
      <c r="D529" s="29">
        <f t="shared" si="193"/>
        <v>0</v>
      </c>
      <c r="E529" s="38"/>
      <c r="F529" s="29">
        <v>0</v>
      </c>
      <c r="G529" s="29">
        <v>0</v>
      </c>
      <c r="H529" s="29"/>
      <c r="I529" s="29">
        <v>0</v>
      </c>
      <c r="J529" s="29">
        <v>0</v>
      </c>
      <c r="K529" s="29"/>
      <c r="L529" s="29">
        <v>0</v>
      </c>
      <c r="M529" s="29">
        <v>0</v>
      </c>
      <c r="N529" s="29"/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/>
    </row>
    <row r="530" spans="1:37" ht="36">
      <c r="A530" s="32" t="s">
        <v>10</v>
      </c>
      <c r="B530" s="31" t="s">
        <v>73</v>
      </c>
      <c r="C530" s="29">
        <f t="shared" si="193"/>
        <v>0</v>
      </c>
      <c r="D530" s="29">
        <f t="shared" si="193"/>
        <v>0</v>
      </c>
      <c r="E530" s="38"/>
      <c r="F530" s="42">
        <v>0</v>
      </c>
      <c r="G530" s="42">
        <v>0</v>
      </c>
      <c r="H530" s="42"/>
      <c r="I530" s="42">
        <v>0</v>
      </c>
      <c r="J530" s="42">
        <v>0</v>
      </c>
      <c r="K530" s="29"/>
      <c r="L530" s="42">
        <v>0</v>
      </c>
      <c r="M530" s="42">
        <v>0</v>
      </c>
      <c r="N530" s="29"/>
      <c r="O530" s="42">
        <v>0</v>
      </c>
      <c r="P530" s="42">
        <v>0</v>
      </c>
      <c r="Q530" s="29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29">
        <v>0</v>
      </c>
      <c r="Y530" s="42">
        <v>0</v>
      </c>
      <c r="Z530" s="42">
        <v>0</v>
      </c>
      <c r="AA530" s="42">
        <v>0</v>
      </c>
      <c r="AB530" s="42">
        <v>0</v>
      </c>
      <c r="AC530" s="29">
        <v>0</v>
      </c>
      <c r="AD530" s="42">
        <v>0</v>
      </c>
      <c r="AE530" s="42">
        <v>0</v>
      </c>
      <c r="AF530" s="42">
        <v>0</v>
      </c>
      <c r="AG530" s="42">
        <v>0</v>
      </c>
      <c r="AH530" s="29">
        <v>0</v>
      </c>
      <c r="AI530" s="42">
        <v>0</v>
      </c>
      <c r="AJ530" s="42">
        <v>0</v>
      </c>
      <c r="AK530" s="29"/>
    </row>
    <row r="531" spans="1:37" ht="24">
      <c r="A531" s="30" t="s">
        <v>11</v>
      </c>
      <c r="B531" s="31" t="s">
        <v>74</v>
      </c>
      <c r="C531" s="29">
        <f t="shared" si="193"/>
        <v>0</v>
      </c>
      <c r="D531" s="29">
        <f t="shared" si="193"/>
        <v>0</v>
      </c>
      <c r="E531" s="38"/>
      <c r="F531" s="42">
        <v>0</v>
      </c>
      <c r="G531" s="42">
        <v>0</v>
      </c>
      <c r="H531" s="42"/>
      <c r="I531" s="42">
        <v>0</v>
      </c>
      <c r="J531" s="42">
        <v>0</v>
      </c>
      <c r="K531" s="29"/>
      <c r="L531" s="42">
        <v>0</v>
      </c>
      <c r="M531" s="42">
        <v>0</v>
      </c>
      <c r="N531" s="29"/>
      <c r="O531" s="42">
        <v>0</v>
      </c>
      <c r="P531" s="42">
        <v>0</v>
      </c>
      <c r="Q531" s="29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29">
        <v>0</v>
      </c>
      <c r="Y531" s="42">
        <v>0</v>
      </c>
      <c r="Z531" s="42">
        <v>0</v>
      </c>
      <c r="AA531" s="42">
        <v>0</v>
      </c>
      <c r="AB531" s="42">
        <v>0</v>
      </c>
      <c r="AC531" s="29">
        <v>0</v>
      </c>
      <c r="AD531" s="42">
        <v>0</v>
      </c>
      <c r="AE531" s="42">
        <v>0</v>
      </c>
      <c r="AF531" s="42">
        <v>0</v>
      </c>
      <c r="AG531" s="42">
        <v>0</v>
      </c>
      <c r="AH531" s="29">
        <v>0</v>
      </c>
      <c r="AI531" s="42">
        <v>0</v>
      </c>
      <c r="AJ531" s="42">
        <v>0</v>
      </c>
      <c r="AK531" s="29"/>
    </row>
    <row r="532" spans="1:37" ht="24">
      <c r="A532" s="30" t="s">
        <v>12</v>
      </c>
      <c r="B532" s="31" t="s">
        <v>75</v>
      </c>
      <c r="C532" s="29">
        <f t="shared" si="193"/>
        <v>0</v>
      </c>
      <c r="D532" s="29">
        <f t="shared" si="193"/>
        <v>0</v>
      </c>
      <c r="E532" s="38"/>
      <c r="F532" s="42">
        <v>0</v>
      </c>
      <c r="G532" s="42">
        <v>0</v>
      </c>
      <c r="H532" s="42"/>
      <c r="I532" s="42">
        <v>0</v>
      </c>
      <c r="J532" s="42">
        <v>0</v>
      </c>
      <c r="K532" s="29"/>
      <c r="L532" s="42">
        <v>0</v>
      </c>
      <c r="M532" s="42">
        <v>0</v>
      </c>
      <c r="N532" s="29"/>
      <c r="O532" s="42">
        <v>0</v>
      </c>
      <c r="P532" s="42">
        <v>0</v>
      </c>
      <c r="Q532" s="29">
        <v>0</v>
      </c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29">
        <v>0</v>
      </c>
      <c r="Y532" s="42">
        <v>0</v>
      </c>
      <c r="Z532" s="42">
        <v>0</v>
      </c>
      <c r="AA532" s="42">
        <v>0</v>
      </c>
      <c r="AB532" s="42">
        <v>0</v>
      </c>
      <c r="AC532" s="29">
        <v>0</v>
      </c>
      <c r="AD532" s="42">
        <v>0</v>
      </c>
      <c r="AE532" s="42">
        <v>0</v>
      </c>
      <c r="AF532" s="42">
        <v>0</v>
      </c>
      <c r="AG532" s="42">
        <v>0</v>
      </c>
      <c r="AH532" s="29">
        <v>0</v>
      </c>
      <c r="AI532" s="42">
        <v>0</v>
      </c>
      <c r="AJ532" s="42">
        <v>0</v>
      </c>
      <c r="AK532" s="29"/>
    </row>
    <row r="533" spans="1:37" s="3" customFormat="1" ht="12">
      <c r="A533" s="30"/>
      <c r="B533" s="31"/>
      <c r="C533" s="33">
        <f>C534+C535+C536</f>
        <v>0</v>
      </c>
      <c r="D533" s="33">
        <f>D534+D535+D536</f>
        <v>0</v>
      </c>
      <c r="E533" s="38"/>
      <c r="F533" s="33">
        <f>F534+F535+F536</f>
        <v>0</v>
      </c>
      <c r="G533" s="33">
        <f>G534+G535+G536</f>
        <v>0</v>
      </c>
      <c r="H533" s="33"/>
      <c r="I533" s="33">
        <f>I534+I535+I536</f>
        <v>0</v>
      </c>
      <c r="J533" s="33">
        <f>J534+J535+J536</f>
        <v>0</v>
      </c>
      <c r="K533" s="33"/>
      <c r="L533" s="33">
        <f>L534+L535+L536</f>
        <v>0</v>
      </c>
      <c r="M533" s="33">
        <f>M534+M535+M536</f>
        <v>0</v>
      </c>
      <c r="N533" s="33"/>
      <c r="O533" s="33">
        <f>O534+O535+O536</f>
        <v>0</v>
      </c>
      <c r="P533" s="33">
        <f>P534+P535+P536</f>
        <v>0</v>
      </c>
      <c r="Q533" s="33">
        <v>0</v>
      </c>
      <c r="R533" s="33">
        <v>0</v>
      </c>
      <c r="S533" s="33">
        <f>S534+S535+S536</f>
        <v>0</v>
      </c>
      <c r="T533" s="33">
        <f>T534+T535+T536</f>
        <v>0</v>
      </c>
      <c r="U533" s="33">
        <f>U534+U535+U536</f>
        <v>0</v>
      </c>
      <c r="V533" s="33">
        <f>V534+V535+V536</f>
        <v>0</v>
      </c>
      <c r="W533" s="33">
        <f>W534+W535+W536</f>
        <v>0</v>
      </c>
      <c r="X533" s="33"/>
      <c r="Y533" s="33">
        <f>Y534+Y535+Y536</f>
        <v>0</v>
      </c>
      <c r="Z533" s="33">
        <f>Z534+Z535+Z536</f>
        <v>0</v>
      </c>
      <c r="AA533" s="33">
        <f>AA534+AA535+AA536</f>
        <v>0</v>
      </c>
      <c r="AB533" s="33">
        <f>AB534+AB535+AB536</f>
        <v>0</v>
      </c>
      <c r="AC533" s="33"/>
      <c r="AD533" s="33">
        <f>AD534+AD535+AD536</f>
        <v>0</v>
      </c>
      <c r="AE533" s="33">
        <f>AE534+AE535+AE536</f>
        <v>0</v>
      </c>
      <c r="AF533" s="33">
        <f>AF534+AF535+AF536</f>
        <v>0</v>
      </c>
      <c r="AG533" s="33">
        <f>AG534+AG535+AG536</f>
        <v>0</v>
      </c>
      <c r="AH533" s="33"/>
      <c r="AI533" s="33">
        <f>AI534+AI535+AI536</f>
        <v>0</v>
      </c>
      <c r="AJ533" s="33">
        <f>AJ534+AJ535+AJ536</f>
        <v>0</v>
      </c>
      <c r="AK533" s="33"/>
    </row>
    <row r="534" spans="1:37" s="3" customFormat="1" ht="24">
      <c r="A534" s="34" t="s">
        <v>13</v>
      </c>
      <c r="B534" s="31" t="s">
        <v>76</v>
      </c>
      <c r="C534" s="29">
        <f aca="true" t="shared" si="194" ref="C534:D536">F534+I534+L534+O534+R534+T534+V534+Y534+AA534+AD534+AF534+AI534</f>
        <v>0</v>
      </c>
      <c r="D534" s="29">
        <f t="shared" si="194"/>
        <v>0</v>
      </c>
      <c r="E534" s="38"/>
      <c r="F534" s="23">
        <v>0</v>
      </c>
      <c r="G534" s="23">
        <v>0</v>
      </c>
      <c r="H534" s="23"/>
      <c r="I534" s="23">
        <v>0</v>
      </c>
      <c r="J534" s="23">
        <v>0</v>
      </c>
      <c r="K534" s="23"/>
      <c r="L534" s="23">
        <v>0</v>
      </c>
      <c r="M534" s="23">
        <v>0</v>
      </c>
      <c r="N534" s="23"/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/>
    </row>
    <row r="535" spans="1:37" s="3" customFormat="1" ht="24">
      <c r="A535" s="25" t="s">
        <v>14</v>
      </c>
      <c r="B535" s="31" t="s">
        <v>77</v>
      </c>
      <c r="C535" s="29">
        <f t="shared" si="194"/>
        <v>0</v>
      </c>
      <c r="D535" s="29">
        <f t="shared" si="194"/>
        <v>0</v>
      </c>
      <c r="E535" s="38"/>
      <c r="F535" s="23">
        <v>0</v>
      </c>
      <c r="G535" s="23">
        <v>0</v>
      </c>
      <c r="H535" s="23"/>
      <c r="I535" s="23">
        <v>0</v>
      </c>
      <c r="J535" s="23">
        <v>0</v>
      </c>
      <c r="K535" s="23"/>
      <c r="L535" s="23">
        <v>0</v>
      </c>
      <c r="M535" s="23">
        <v>0</v>
      </c>
      <c r="N535" s="23"/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/>
    </row>
    <row r="536" spans="1:37" ht="12">
      <c r="A536" s="21" t="s">
        <v>42</v>
      </c>
      <c r="B536" s="31" t="s">
        <v>78</v>
      </c>
      <c r="C536" s="29">
        <f t="shared" si="194"/>
        <v>0</v>
      </c>
      <c r="D536" s="29">
        <f t="shared" si="194"/>
        <v>0</v>
      </c>
      <c r="E536" s="38"/>
      <c r="F536" s="23">
        <v>0</v>
      </c>
      <c r="G536" s="23">
        <v>0</v>
      </c>
      <c r="H536" s="23"/>
      <c r="I536" s="23">
        <v>0</v>
      </c>
      <c r="J536" s="23">
        <v>0</v>
      </c>
      <c r="K536" s="23"/>
      <c r="L536" s="23">
        <v>0</v>
      </c>
      <c r="M536" s="23">
        <v>0</v>
      </c>
      <c r="N536" s="23"/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/>
    </row>
    <row r="537" spans="1:37" s="3" customFormat="1" ht="12">
      <c r="A537" s="24"/>
      <c r="B537" s="22"/>
      <c r="C537" s="23"/>
      <c r="D537" s="29"/>
      <c r="E537" s="39"/>
      <c r="F537" s="29">
        <v>0</v>
      </c>
      <c r="G537" s="29">
        <v>0</v>
      </c>
      <c r="H537" s="29"/>
      <c r="I537" s="29">
        <v>0</v>
      </c>
      <c r="J537" s="29">
        <v>0</v>
      </c>
      <c r="K537" s="29"/>
      <c r="L537" s="29">
        <v>0</v>
      </c>
      <c r="M537" s="29">
        <v>0</v>
      </c>
      <c r="N537" s="29"/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/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/>
      <c r="AI537" s="29">
        <v>0</v>
      </c>
      <c r="AJ537" s="29">
        <v>0</v>
      </c>
      <c r="AK537" s="29"/>
    </row>
    <row r="538" spans="1:37" s="3" customFormat="1" ht="12">
      <c r="A538" s="21" t="s">
        <v>15</v>
      </c>
      <c r="B538" s="22" t="s">
        <v>16</v>
      </c>
      <c r="C538" s="29">
        <f>F538+I538+L538+O538+R538+T538+V538+Y538+AA538+AD538+AF538+AI538</f>
        <v>0</v>
      </c>
      <c r="D538" s="29">
        <f>G538+J538+M538+P538+S538+U538+W538+Z538+AB538+AE538+AG538+AJ538</f>
        <v>0</v>
      </c>
      <c r="E538" s="38">
        <f>H538+K538+N538+Q538+X538+AC538+AH538+AK538</f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</row>
    <row r="539" spans="1:37" ht="12">
      <c r="A539" s="21"/>
      <c r="B539" s="22"/>
      <c r="C539" s="23"/>
      <c r="D539" s="23"/>
      <c r="E539" s="38"/>
      <c r="F539" s="23">
        <v>0</v>
      </c>
      <c r="G539" s="23">
        <v>0</v>
      </c>
      <c r="H539" s="23"/>
      <c r="I539" s="23">
        <v>0</v>
      </c>
      <c r="J539" s="23">
        <v>0</v>
      </c>
      <c r="K539" s="23"/>
      <c r="L539" s="23">
        <v>0</v>
      </c>
      <c r="M539" s="23">
        <v>0</v>
      </c>
      <c r="N539" s="23"/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/>
      <c r="Y539" s="23">
        <v>0</v>
      </c>
      <c r="Z539" s="23">
        <v>0</v>
      </c>
      <c r="AA539" s="23">
        <v>0</v>
      </c>
      <c r="AB539" s="23">
        <v>0</v>
      </c>
      <c r="AC539" s="23"/>
      <c r="AD539" s="23">
        <v>0</v>
      </c>
      <c r="AE539" s="23">
        <v>0</v>
      </c>
      <c r="AF539" s="23">
        <v>0</v>
      </c>
      <c r="AG539" s="23">
        <v>0</v>
      </c>
      <c r="AH539" s="23"/>
      <c r="AI539" s="23">
        <v>0</v>
      </c>
      <c r="AJ539" s="23">
        <v>0</v>
      </c>
      <c r="AK539" s="23"/>
    </row>
    <row r="540" spans="1:37" s="3" customFormat="1" ht="24">
      <c r="A540" s="35" t="s">
        <v>53</v>
      </c>
      <c r="B540" s="22" t="s">
        <v>54</v>
      </c>
      <c r="C540" s="29">
        <f aca="true" t="shared" si="195" ref="C540:D544">F540+I540+L540+O540+R540+T540+V540+Y540+AA540+AD540+AF540+AI540</f>
        <v>0</v>
      </c>
      <c r="D540" s="29">
        <f t="shared" si="195"/>
        <v>0</v>
      </c>
      <c r="E540" s="38"/>
      <c r="F540" s="23">
        <v>0</v>
      </c>
      <c r="G540" s="23">
        <v>0</v>
      </c>
      <c r="H540" s="23"/>
      <c r="I540" s="23">
        <v>0</v>
      </c>
      <c r="J540" s="23">
        <v>0</v>
      </c>
      <c r="K540" s="23"/>
      <c r="L540" s="23">
        <v>0</v>
      </c>
      <c r="M540" s="23">
        <v>0</v>
      </c>
      <c r="N540" s="23"/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/>
    </row>
    <row r="541" spans="1:37" s="3" customFormat="1" ht="12">
      <c r="A541" s="21"/>
      <c r="B541" s="22"/>
      <c r="C541" s="29">
        <f t="shared" si="195"/>
        <v>0</v>
      </c>
      <c r="D541" s="29">
        <f t="shared" si="195"/>
        <v>0</v>
      </c>
      <c r="E541" s="38"/>
      <c r="F541" s="23">
        <v>0</v>
      </c>
      <c r="G541" s="23">
        <v>0</v>
      </c>
      <c r="H541" s="23"/>
      <c r="I541" s="23">
        <v>0</v>
      </c>
      <c r="J541" s="23">
        <v>0</v>
      </c>
      <c r="K541" s="23"/>
      <c r="L541" s="23">
        <v>0</v>
      </c>
      <c r="M541" s="23">
        <v>0</v>
      </c>
      <c r="N541" s="23"/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/>
      <c r="Y541" s="23">
        <v>0</v>
      </c>
      <c r="Z541" s="23">
        <v>0</v>
      </c>
      <c r="AA541" s="23">
        <v>0</v>
      </c>
      <c r="AB541" s="23">
        <v>0</v>
      </c>
      <c r="AC541" s="23"/>
      <c r="AD541" s="23">
        <v>0</v>
      </c>
      <c r="AE541" s="23">
        <v>0</v>
      </c>
      <c r="AF541" s="23">
        <v>0</v>
      </c>
      <c r="AG541" s="23">
        <v>0</v>
      </c>
      <c r="AH541" s="23"/>
      <c r="AI541" s="23">
        <v>0</v>
      </c>
      <c r="AJ541" s="23">
        <v>0</v>
      </c>
      <c r="AK541" s="23"/>
    </row>
    <row r="542" spans="1:37" ht="48">
      <c r="A542" s="35" t="s">
        <v>79</v>
      </c>
      <c r="B542" s="64" t="s">
        <v>80</v>
      </c>
      <c r="C542" s="29">
        <f t="shared" si="195"/>
        <v>0</v>
      </c>
      <c r="D542" s="29">
        <f t="shared" si="195"/>
        <v>0</v>
      </c>
      <c r="E542" s="38"/>
      <c r="F542" s="23">
        <v>0</v>
      </c>
      <c r="G542" s="23">
        <v>0</v>
      </c>
      <c r="H542" s="23"/>
      <c r="I542" s="23">
        <v>0</v>
      </c>
      <c r="J542" s="23">
        <v>0</v>
      </c>
      <c r="K542" s="23"/>
      <c r="L542" s="23">
        <v>0</v>
      </c>
      <c r="M542" s="23">
        <v>0</v>
      </c>
      <c r="N542" s="23"/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/>
    </row>
    <row r="543" spans="1:37" ht="12">
      <c r="A543" s="21" t="s">
        <v>69</v>
      </c>
      <c r="B543" s="22" t="s">
        <v>70</v>
      </c>
      <c r="C543" s="29">
        <f t="shared" si="195"/>
        <v>0</v>
      </c>
      <c r="D543" s="29">
        <f t="shared" si="195"/>
        <v>0</v>
      </c>
      <c r="E543" s="38"/>
      <c r="F543" s="23">
        <v>0</v>
      </c>
      <c r="G543" s="23">
        <v>0</v>
      </c>
      <c r="H543" s="23"/>
      <c r="I543" s="23">
        <v>0</v>
      </c>
      <c r="J543" s="23">
        <v>0</v>
      </c>
      <c r="K543" s="23"/>
      <c r="L543" s="23">
        <v>0</v>
      </c>
      <c r="M543" s="23">
        <v>0</v>
      </c>
      <c r="N543" s="23"/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/>
    </row>
    <row r="544" spans="1:37" ht="36">
      <c r="A544" s="35" t="s">
        <v>61</v>
      </c>
      <c r="B544" s="22" t="s">
        <v>60</v>
      </c>
      <c r="C544" s="29">
        <f t="shared" si="195"/>
        <v>0</v>
      </c>
      <c r="D544" s="29">
        <f t="shared" si="195"/>
        <v>0</v>
      </c>
      <c r="E544" s="38"/>
      <c r="F544" s="23">
        <v>0</v>
      </c>
      <c r="G544" s="23">
        <v>0</v>
      </c>
      <c r="H544" s="23"/>
      <c r="I544" s="23">
        <v>0</v>
      </c>
      <c r="J544" s="23">
        <v>0</v>
      </c>
      <c r="K544" s="23"/>
      <c r="L544" s="23">
        <v>0</v>
      </c>
      <c r="M544" s="23">
        <v>0</v>
      </c>
      <c r="N544" s="23"/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/>
    </row>
    <row r="545" spans="1:37" ht="12">
      <c r="A545" s="21"/>
      <c r="B545" s="22"/>
      <c r="C545" s="23"/>
      <c r="D545" s="23"/>
      <c r="E545" s="38"/>
      <c r="F545" s="23">
        <v>0</v>
      </c>
      <c r="G545" s="23">
        <v>0</v>
      </c>
      <c r="H545" s="23"/>
      <c r="I545" s="23">
        <v>0</v>
      </c>
      <c r="J545" s="23">
        <v>0</v>
      </c>
      <c r="K545" s="23"/>
      <c r="L545" s="23">
        <v>0</v>
      </c>
      <c r="M545" s="23">
        <v>0</v>
      </c>
      <c r="N545" s="23"/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/>
    </row>
    <row r="546" spans="1:37" ht="12">
      <c r="A546" s="21" t="s">
        <v>55</v>
      </c>
      <c r="B546" s="22" t="s">
        <v>17</v>
      </c>
      <c r="C546" s="29">
        <f>F546+I546+L546+O546+R546+T546+V546+Y546+AA546+AD546+AF546+AI546</f>
        <v>0</v>
      </c>
      <c r="D546" s="29">
        <f>G546+J546+M546+P546+S546+U546+W546+Z546+AB546+AE546+AG546+AJ546</f>
        <v>0</v>
      </c>
      <c r="E546" s="38"/>
      <c r="F546" s="23">
        <v>0</v>
      </c>
      <c r="G546" s="23">
        <v>0</v>
      </c>
      <c r="H546" s="23"/>
      <c r="I546" s="23">
        <v>0</v>
      </c>
      <c r="J546" s="23">
        <v>0</v>
      </c>
      <c r="K546" s="23"/>
      <c r="L546" s="23">
        <v>0</v>
      </c>
      <c r="M546" s="23">
        <v>0</v>
      </c>
      <c r="N546" s="23"/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/>
    </row>
    <row r="547" spans="1:37" ht="12">
      <c r="A547" s="24"/>
      <c r="B547" s="31"/>
      <c r="C547" s="23"/>
      <c r="D547" s="29"/>
      <c r="E547" s="38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>
        <v>0</v>
      </c>
      <c r="R547" s="29">
        <v>0</v>
      </c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</row>
    <row r="548" spans="1:37" ht="12">
      <c r="A548" s="21" t="s">
        <v>18</v>
      </c>
      <c r="B548" s="22" t="s">
        <v>19</v>
      </c>
      <c r="C548" s="29">
        <f>F548+I548+L548+O548+R548+T548+V548+Y548+AA548+AD548+AF548+AI548</f>
        <v>0</v>
      </c>
      <c r="D548" s="29">
        <f>G548+J548+M548+P548+S548+U548+W548+Z548+AB548+AE548+AG548+AJ548</f>
        <v>0</v>
      </c>
      <c r="E548" s="38"/>
      <c r="F548" s="23">
        <v>0</v>
      </c>
      <c r="G548" s="23">
        <v>0</v>
      </c>
      <c r="H548" s="23"/>
      <c r="I548" s="23">
        <v>0</v>
      </c>
      <c r="J548" s="23">
        <v>0</v>
      </c>
      <c r="K548" s="23"/>
      <c r="L548" s="23">
        <v>0</v>
      </c>
      <c r="M548" s="23">
        <v>0</v>
      </c>
      <c r="N548" s="23"/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/>
    </row>
    <row r="549" spans="1:37" ht="12">
      <c r="A549" s="21"/>
      <c r="B549" s="22"/>
      <c r="C549" s="23"/>
      <c r="D549" s="23"/>
      <c r="E549" s="3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>
        <v>0</v>
      </c>
      <c r="R549" s="23">
        <v>0</v>
      </c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s="3" customFormat="1" ht="12">
      <c r="A550" s="21" t="s">
        <v>20</v>
      </c>
      <c r="B550" s="22" t="s">
        <v>21</v>
      </c>
      <c r="C550" s="23">
        <f>C551+C552+C553+C554+C555+C556+C557</f>
        <v>0</v>
      </c>
      <c r="D550" s="23">
        <f>D551+D552+D553+D554+D555+D556+D557</f>
        <v>0</v>
      </c>
      <c r="E550" s="38"/>
      <c r="F550" s="23">
        <f>F551+F552+F553+F554+F555+F556+F557</f>
        <v>0</v>
      </c>
      <c r="G550" s="23">
        <f>G551+G552+G553+G554+G555+G556+G557</f>
        <v>0</v>
      </c>
      <c r="H550" s="23"/>
      <c r="I550" s="23">
        <f>I551+I552+I553+I554+I555+I556+I557</f>
        <v>0</v>
      </c>
      <c r="J550" s="23">
        <f>J551+J552+J553+J554+J555+J556+J557</f>
        <v>0</v>
      </c>
      <c r="K550" s="23"/>
      <c r="L550" s="23">
        <f>L551+L552+L553+L554+L555+L556+L557</f>
        <v>0</v>
      </c>
      <c r="M550" s="23">
        <f>M551+M552+M553+M554+M555+M556+M557</f>
        <v>0</v>
      </c>
      <c r="N550" s="23"/>
      <c r="O550" s="23">
        <f>O551+O552+O553+O554+O555+O556+O557</f>
        <v>0</v>
      </c>
      <c r="P550" s="23">
        <f>P551+P552+P553+P554+P555+P556+P557</f>
        <v>0</v>
      </c>
      <c r="Q550" s="23">
        <v>0</v>
      </c>
      <c r="R550" s="23">
        <v>0</v>
      </c>
      <c r="S550" s="23">
        <f>S551+S552+S553+S554+S555+S556+S557</f>
        <v>0</v>
      </c>
      <c r="T550" s="23">
        <f>T551+T552+T553+T554+T555+T556+T557</f>
        <v>0</v>
      </c>
      <c r="U550" s="23">
        <f>U551+U552+U553+U554+U555+U556+U557</f>
        <v>0</v>
      </c>
      <c r="V550" s="23">
        <f>V551+V552+V553+V554+V555+V556+V557</f>
        <v>0</v>
      </c>
      <c r="W550" s="23">
        <f>W551+W552+W553+W554+W555+W556+W557</f>
        <v>0</v>
      </c>
      <c r="X550" s="23"/>
      <c r="Y550" s="23">
        <f>Y551+Y552+Y553+Y554+Y555+Y556+Y557</f>
        <v>0</v>
      </c>
      <c r="Z550" s="23">
        <f>Z551+Z552+Z553+Z554+Z555+Z556+Z557</f>
        <v>0</v>
      </c>
      <c r="AA550" s="23">
        <f>AA551+AA552+AA553+AA554+AA555+AA556+AA557</f>
        <v>0</v>
      </c>
      <c r="AB550" s="23">
        <f>AB551+AB552+AB553+AB554+AB555+AB556+AB557</f>
        <v>0</v>
      </c>
      <c r="AC550" s="23"/>
      <c r="AD550" s="23">
        <f>AD551+AD552+AD553+AD554+AD555+AD556+AD557</f>
        <v>0</v>
      </c>
      <c r="AE550" s="23">
        <f>AE551+AE552+AE553+AE554+AE555+AE556+AE557</f>
        <v>0</v>
      </c>
      <c r="AF550" s="23">
        <f>AF551+AF552+AF553+AF554+AF555+AF556+AF557</f>
        <v>0</v>
      </c>
      <c r="AG550" s="23">
        <f>AG551+AG552+AG553+AG554+AG555+AG556+AG557</f>
        <v>0</v>
      </c>
      <c r="AH550" s="23"/>
      <c r="AI550" s="23">
        <f>AI551+AI552+AI553+AI554+AI555+AI556+AI557</f>
        <v>0</v>
      </c>
      <c r="AJ550" s="23">
        <f>AJ551+AJ552+AJ553+AJ554+AJ555+AJ556+AJ557</f>
        <v>0</v>
      </c>
      <c r="AK550" s="23"/>
    </row>
    <row r="551" spans="1:37" ht="12">
      <c r="A551" s="24" t="s">
        <v>22</v>
      </c>
      <c r="B551" s="31" t="s">
        <v>81</v>
      </c>
      <c r="C551" s="29">
        <f aca="true" t="shared" si="196" ref="C551:D557">F551+I551+L551+O551+R551+T551+V551+Y551+AA551+AD551+AF551+AI551</f>
        <v>0</v>
      </c>
      <c r="D551" s="29">
        <f t="shared" si="196"/>
        <v>0</v>
      </c>
      <c r="E551" s="38">
        <f>H551+K551+N551+Q551+X551+AC551+AH551+AK551</f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</row>
    <row r="552" spans="1:37" s="7" customFormat="1" ht="12">
      <c r="A552" s="24" t="s">
        <v>23</v>
      </c>
      <c r="B552" s="31" t="s">
        <v>82</v>
      </c>
      <c r="C552" s="29">
        <f t="shared" si="196"/>
        <v>0</v>
      </c>
      <c r="D552" s="29">
        <f t="shared" si="196"/>
        <v>0</v>
      </c>
      <c r="E552" s="38"/>
      <c r="F552" s="29">
        <v>0</v>
      </c>
      <c r="G552" s="29">
        <v>0</v>
      </c>
      <c r="H552" s="29"/>
      <c r="I552" s="29">
        <v>0</v>
      </c>
      <c r="J552" s="29">
        <v>0</v>
      </c>
      <c r="K552" s="29"/>
      <c r="L552" s="29">
        <v>0</v>
      </c>
      <c r="M552" s="29">
        <v>0</v>
      </c>
      <c r="N552" s="29"/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/>
    </row>
    <row r="553" spans="1:37" s="7" customFormat="1" ht="36">
      <c r="A553" s="30" t="s">
        <v>24</v>
      </c>
      <c r="B553" s="31" t="s">
        <v>83</v>
      </c>
      <c r="C553" s="29">
        <f t="shared" si="196"/>
        <v>0</v>
      </c>
      <c r="D553" s="29">
        <f t="shared" si="196"/>
        <v>0</v>
      </c>
      <c r="E553" s="39"/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/>
      <c r="L553" s="29">
        <v>0</v>
      </c>
      <c r="M553" s="29">
        <v>0</v>
      </c>
      <c r="N553" s="29"/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</row>
    <row r="554" spans="1:37" s="5" customFormat="1" ht="12">
      <c r="A554" s="24" t="s">
        <v>25</v>
      </c>
      <c r="B554" s="31" t="s">
        <v>84</v>
      </c>
      <c r="C554" s="29">
        <f t="shared" si="196"/>
        <v>0</v>
      </c>
      <c r="D554" s="29">
        <f t="shared" si="196"/>
        <v>0</v>
      </c>
      <c r="E554" s="39"/>
      <c r="F554" s="29">
        <v>0</v>
      </c>
      <c r="G554" s="29">
        <v>0</v>
      </c>
      <c r="H554" s="29"/>
      <c r="I554" s="29">
        <v>0</v>
      </c>
      <c r="J554" s="29">
        <v>0</v>
      </c>
      <c r="K554" s="29"/>
      <c r="L554" s="29">
        <v>0</v>
      </c>
      <c r="M554" s="29">
        <v>0</v>
      </c>
      <c r="N554" s="29"/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/>
    </row>
    <row r="555" spans="1:37" ht="12">
      <c r="A555" s="24" t="s">
        <v>26</v>
      </c>
      <c r="B555" s="31" t="s">
        <v>85</v>
      </c>
      <c r="C555" s="29">
        <f t="shared" si="196"/>
        <v>0</v>
      </c>
      <c r="D555" s="29">
        <f t="shared" si="196"/>
        <v>0</v>
      </c>
      <c r="E555" s="39"/>
      <c r="F555" s="29">
        <v>0</v>
      </c>
      <c r="G555" s="29">
        <v>0</v>
      </c>
      <c r="H555" s="29"/>
      <c r="I555" s="29">
        <v>0</v>
      </c>
      <c r="J555" s="29">
        <v>0</v>
      </c>
      <c r="K555" s="29"/>
      <c r="L555" s="29">
        <v>0</v>
      </c>
      <c r="M555" s="29">
        <v>0</v>
      </c>
      <c r="N555" s="29"/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29">
        <v>0</v>
      </c>
      <c r="Z555" s="29">
        <v>0</v>
      </c>
      <c r="AA555" s="29">
        <v>0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/>
    </row>
    <row r="556" spans="1:37" ht="12">
      <c r="A556" s="24" t="s">
        <v>27</v>
      </c>
      <c r="B556" s="31" t="s">
        <v>86</v>
      </c>
      <c r="C556" s="29">
        <f t="shared" si="196"/>
        <v>0</v>
      </c>
      <c r="D556" s="29">
        <f t="shared" si="196"/>
        <v>0</v>
      </c>
      <c r="E556" s="39"/>
      <c r="F556" s="29">
        <v>0</v>
      </c>
      <c r="G556" s="29">
        <v>0</v>
      </c>
      <c r="H556" s="29"/>
      <c r="I556" s="29">
        <v>0</v>
      </c>
      <c r="J556" s="29">
        <v>0</v>
      </c>
      <c r="K556" s="29"/>
      <c r="L556" s="29">
        <v>0</v>
      </c>
      <c r="M556" s="29">
        <v>0</v>
      </c>
      <c r="N556" s="29"/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9">
        <v>0</v>
      </c>
      <c r="AB556" s="29">
        <v>0</v>
      </c>
      <c r="AC556" s="29">
        <v>0</v>
      </c>
      <c r="AD556" s="29">
        <v>0</v>
      </c>
      <c r="AE556" s="29">
        <v>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/>
    </row>
    <row r="557" spans="1:37" ht="12">
      <c r="A557" s="24" t="s">
        <v>28</v>
      </c>
      <c r="B557" s="31" t="s">
        <v>87</v>
      </c>
      <c r="C557" s="29">
        <f t="shared" si="196"/>
        <v>0</v>
      </c>
      <c r="D557" s="29">
        <f t="shared" si="196"/>
        <v>0</v>
      </c>
      <c r="E557" s="39"/>
      <c r="F557" s="29">
        <v>0</v>
      </c>
      <c r="G557" s="29">
        <v>0</v>
      </c>
      <c r="H557" s="29"/>
      <c r="I557" s="29">
        <v>0</v>
      </c>
      <c r="J557" s="29">
        <v>0</v>
      </c>
      <c r="K557" s="29"/>
      <c r="L557" s="29">
        <v>0</v>
      </c>
      <c r="M557" s="29">
        <v>0</v>
      </c>
      <c r="N557" s="29"/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/>
    </row>
    <row r="558" spans="1:37" s="6" customFormat="1" ht="12">
      <c r="A558" s="24"/>
      <c r="B558" s="31"/>
      <c r="C558" s="23"/>
      <c r="D558" s="29"/>
      <c r="E558" s="38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>
        <v>0</v>
      </c>
      <c r="R558" s="29">
        <v>0</v>
      </c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</row>
    <row r="559" spans="1:37" s="2" customFormat="1" ht="12">
      <c r="A559" s="21" t="s">
        <v>29</v>
      </c>
      <c r="B559" s="22" t="s">
        <v>30</v>
      </c>
      <c r="C559" s="23">
        <f>C560+C561</f>
        <v>0</v>
      </c>
      <c r="D559" s="23">
        <f>D560+D561</f>
        <v>0</v>
      </c>
      <c r="E559" s="38"/>
      <c r="F559" s="23">
        <f aca="true" t="shared" si="197" ref="F559:K559">F560+F561</f>
        <v>0</v>
      </c>
      <c r="G559" s="23">
        <f t="shared" si="197"/>
        <v>0</v>
      </c>
      <c r="H559" s="23">
        <f t="shared" si="197"/>
        <v>0</v>
      </c>
      <c r="I559" s="23">
        <f t="shared" si="197"/>
        <v>0</v>
      </c>
      <c r="J559" s="23">
        <f t="shared" si="197"/>
        <v>0</v>
      </c>
      <c r="K559" s="23">
        <f t="shared" si="197"/>
        <v>0</v>
      </c>
      <c r="L559" s="23">
        <f aca="true" t="shared" si="198" ref="L559:AJ559">L560+L561</f>
        <v>0</v>
      </c>
      <c r="M559" s="23">
        <f t="shared" si="198"/>
        <v>0</v>
      </c>
      <c r="N559" s="23"/>
      <c r="O559" s="23">
        <f t="shared" si="198"/>
        <v>0</v>
      </c>
      <c r="P559" s="23">
        <f t="shared" si="198"/>
        <v>0</v>
      </c>
      <c r="Q559" s="23">
        <v>0</v>
      </c>
      <c r="R559" s="23">
        <v>0</v>
      </c>
      <c r="S559" s="23">
        <f t="shared" si="198"/>
        <v>0</v>
      </c>
      <c r="T559" s="23">
        <f t="shared" si="198"/>
        <v>0</v>
      </c>
      <c r="U559" s="23">
        <f t="shared" si="198"/>
        <v>0</v>
      </c>
      <c r="V559" s="23">
        <f t="shared" si="198"/>
        <v>0</v>
      </c>
      <c r="W559" s="23">
        <f t="shared" si="198"/>
        <v>0</v>
      </c>
      <c r="X559" s="23"/>
      <c r="Y559" s="23">
        <f t="shared" si="198"/>
        <v>0</v>
      </c>
      <c r="Z559" s="23">
        <f t="shared" si="198"/>
        <v>0</v>
      </c>
      <c r="AA559" s="23">
        <f t="shared" si="198"/>
        <v>0</v>
      </c>
      <c r="AB559" s="23">
        <f t="shared" si="198"/>
        <v>0</v>
      </c>
      <c r="AC559" s="23"/>
      <c r="AD559" s="23">
        <f t="shared" si="198"/>
        <v>0</v>
      </c>
      <c r="AE559" s="23">
        <f t="shared" si="198"/>
        <v>0</v>
      </c>
      <c r="AF559" s="23">
        <f t="shared" si="198"/>
        <v>0</v>
      </c>
      <c r="AG559" s="23">
        <f t="shared" si="198"/>
        <v>0</v>
      </c>
      <c r="AH559" s="23"/>
      <c r="AI559" s="23">
        <f t="shared" si="198"/>
        <v>0</v>
      </c>
      <c r="AJ559" s="23">
        <f t="shared" si="198"/>
        <v>0</v>
      </c>
      <c r="AK559" s="23"/>
    </row>
    <row r="560" spans="1:37" s="1" customFormat="1" ht="36">
      <c r="A560" s="68" t="s">
        <v>56</v>
      </c>
      <c r="B560" s="31" t="s">
        <v>88</v>
      </c>
      <c r="C560" s="29">
        <f>F560+I560+L560+O560+R560+T560+V560+Y560+AA560+AD560+AF560+AI560</f>
        <v>0</v>
      </c>
      <c r="D560" s="29">
        <f>G560+J560+M560+P560+S560+U560+W560+Z560+AB560+AE560+AG560+AJ560</f>
        <v>0</v>
      </c>
      <c r="E560" s="38">
        <f>H560+K560+N560+Q560+X560+AC560+AH560+AK560</f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</row>
    <row r="561" spans="1:37" s="3" customFormat="1" ht="12">
      <c r="A561" s="24" t="s">
        <v>31</v>
      </c>
      <c r="B561" s="31" t="s">
        <v>89</v>
      </c>
      <c r="C561" s="29">
        <f>F561+I561+L561+O561+R561+T561+V561+Y561+AA561+AD561+AF561+AI561</f>
        <v>0</v>
      </c>
      <c r="D561" s="29">
        <f>G561+J561+M561+P561+S561+U561+W561+Z561+AB561+AE561+AG561+AJ561</f>
        <v>0</v>
      </c>
      <c r="E561" s="38"/>
      <c r="F561" s="36">
        <v>0</v>
      </c>
      <c r="G561" s="36">
        <v>0</v>
      </c>
      <c r="H561" s="36"/>
      <c r="I561" s="36">
        <v>0</v>
      </c>
      <c r="J561" s="36">
        <v>0</v>
      </c>
      <c r="K561" s="36"/>
      <c r="L561" s="36">
        <v>0</v>
      </c>
      <c r="M561" s="36">
        <v>0</v>
      </c>
      <c r="N561" s="36"/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>
        <v>0</v>
      </c>
      <c r="Y561" s="36">
        <v>0</v>
      </c>
      <c r="Z561" s="36">
        <v>0</v>
      </c>
      <c r="AA561" s="36">
        <v>0</v>
      </c>
      <c r="AB561" s="36">
        <v>0</v>
      </c>
      <c r="AC561" s="36">
        <v>0</v>
      </c>
      <c r="AD561" s="36">
        <v>0</v>
      </c>
      <c r="AE561" s="36">
        <v>0</v>
      </c>
      <c r="AF561" s="36">
        <v>0</v>
      </c>
      <c r="AG561" s="36">
        <v>0</v>
      </c>
      <c r="AH561" s="36">
        <v>0</v>
      </c>
      <c r="AI561" s="36">
        <v>0</v>
      </c>
      <c r="AJ561" s="36">
        <v>0</v>
      </c>
      <c r="AK561" s="36"/>
    </row>
    <row r="562" spans="1:37" s="3" customFormat="1" ht="12">
      <c r="A562" s="24"/>
      <c r="B562" s="31"/>
      <c r="C562" s="37"/>
      <c r="D562" s="36"/>
      <c r="E562" s="39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>
        <v>0</v>
      </c>
      <c r="R562" s="36">
        <v>0</v>
      </c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" customFormat="1" ht="12">
      <c r="A563" s="21" t="s">
        <v>57</v>
      </c>
      <c r="B563" s="22" t="s">
        <v>32</v>
      </c>
      <c r="C563" s="29">
        <f>F563+I563+L563+O563+R563+T563+V563+Y563+AA563+AD563+AF563+AI563</f>
        <v>0</v>
      </c>
      <c r="D563" s="29">
        <f>G563+J563+M563+P563+S563+U563+W563+Z563+AB563+AE563+AG563+AJ563</f>
        <v>0</v>
      </c>
      <c r="E563" s="38"/>
      <c r="F563" s="37">
        <v>0</v>
      </c>
      <c r="G563" s="37">
        <v>0</v>
      </c>
      <c r="H563" s="37"/>
      <c r="I563" s="37">
        <v>0</v>
      </c>
      <c r="J563" s="37">
        <v>0</v>
      </c>
      <c r="K563" s="37"/>
      <c r="L563" s="37">
        <v>0</v>
      </c>
      <c r="M563" s="37">
        <v>0</v>
      </c>
      <c r="N563" s="37"/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7">
        <v>0</v>
      </c>
      <c r="AD563" s="37">
        <v>0</v>
      </c>
      <c r="AE563" s="37">
        <v>0</v>
      </c>
      <c r="AF563" s="37">
        <v>0</v>
      </c>
      <c r="AG563" s="37">
        <v>0</v>
      </c>
      <c r="AH563" s="37">
        <v>0</v>
      </c>
      <c r="AI563" s="37">
        <v>0</v>
      </c>
      <c r="AJ563" s="37">
        <v>0</v>
      </c>
      <c r="AK563" s="37"/>
    </row>
    <row r="564" spans="1:37" s="3" customFormat="1" ht="12">
      <c r="A564" s="21"/>
      <c r="B564" s="22"/>
      <c r="C564" s="37"/>
      <c r="D564" s="36"/>
      <c r="E564" s="39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>
        <v>0</v>
      </c>
      <c r="R564" s="36">
        <v>0</v>
      </c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" customFormat="1" ht="12">
      <c r="A565" s="21" t="s">
        <v>35</v>
      </c>
      <c r="B565" s="22" t="s">
        <v>36</v>
      </c>
      <c r="C565" s="29">
        <f>F565+I565+L565+O565+R565+T565+V565+Y565+AA565+AD565+AF565+AI565</f>
        <v>0</v>
      </c>
      <c r="D565" s="29">
        <f>G565+J565+M565+P565+S565+U565+W565+Z565+AB565+AE565+AG565+AJ565</f>
        <v>0</v>
      </c>
      <c r="E565" s="38"/>
      <c r="F565" s="37">
        <v>0</v>
      </c>
      <c r="G565" s="37">
        <v>0</v>
      </c>
      <c r="H565" s="37"/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/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7">
        <v>0</v>
      </c>
      <c r="AD565" s="37">
        <v>0</v>
      </c>
      <c r="AE565" s="37">
        <v>0</v>
      </c>
      <c r="AF565" s="37">
        <v>0</v>
      </c>
      <c r="AG565" s="37">
        <v>0</v>
      </c>
      <c r="AH565" s="37">
        <v>0</v>
      </c>
      <c r="AI565" s="37">
        <v>0</v>
      </c>
      <c r="AJ565" s="37">
        <v>0</v>
      </c>
      <c r="AK565" s="37"/>
    </row>
    <row r="566" spans="1:37" s="3" customFormat="1" ht="12">
      <c r="A566" s="21"/>
      <c r="B566" s="22"/>
      <c r="C566" s="37"/>
      <c r="D566" s="37"/>
      <c r="E566" s="39"/>
      <c r="F566" s="37">
        <v>0</v>
      </c>
      <c r="G566" s="37">
        <v>0</v>
      </c>
      <c r="H566" s="37"/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/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/>
      <c r="Y566" s="37">
        <v>0</v>
      </c>
      <c r="Z566" s="37">
        <v>0</v>
      </c>
      <c r="AA566" s="37">
        <v>0</v>
      </c>
      <c r="AB566" s="37">
        <v>0</v>
      </c>
      <c r="AC566" s="37"/>
      <c r="AD566" s="37">
        <v>0</v>
      </c>
      <c r="AE566" s="37">
        <v>0</v>
      </c>
      <c r="AF566" s="37">
        <v>0</v>
      </c>
      <c r="AG566" s="37">
        <v>0</v>
      </c>
      <c r="AH566" s="37"/>
      <c r="AI566" s="37">
        <v>0</v>
      </c>
      <c r="AJ566" s="37">
        <v>0</v>
      </c>
      <c r="AK566" s="37"/>
    </row>
    <row r="567" spans="1:37" s="3" customFormat="1" ht="12">
      <c r="A567" s="21" t="s">
        <v>33</v>
      </c>
      <c r="B567" s="22"/>
      <c r="C567" s="29">
        <f aca="true" t="shared" si="199" ref="C567:D570">F567+I567+L567+O567+R567+T567+V567+Y567+AA567+AD567+AF567+AI567</f>
        <v>0</v>
      </c>
      <c r="D567" s="29">
        <f t="shared" si="199"/>
        <v>0</v>
      </c>
      <c r="E567" s="38"/>
      <c r="F567" s="37">
        <f>F568+F569</f>
        <v>0</v>
      </c>
      <c r="G567" s="37">
        <f>G568+G569</f>
        <v>0</v>
      </c>
      <c r="H567" s="37"/>
      <c r="I567" s="37">
        <f>I568+I569</f>
        <v>0</v>
      </c>
      <c r="J567" s="37">
        <f>J568+J569</f>
        <v>0</v>
      </c>
      <c r="K567" s="47"/>
      <c r="L567" s="37">
        <f>L568+L569</f>
        <v>0</v>
      </c>
      <c r="M567" s="37">
        <f>M568+M569</f>
        <v>0</v>
      </c>
      <c r="N567" s="37"/>
      <c r="O567" s="37">
        <f>O568+O569</f>
        <v>0</v>
      </c>
      <c r="P567" s="37">
        <f>P568+P569</f>
        <v>0</v>
      </c>
      <c r="Q567" s="37">
        <v>0</v>
      </c>
      <c r="R567" s="37">
        <v>0</v>
      </c>
      <c r="S567" s="37">
        <f>S568+S569</f>
        <v>0</v>
      </c>
      <c r="T567" s="37">
        <f>T568+T569</f>
        <v>0</v>
      </c>
      <c r="U567" s="37">
        <f>U568+U569</f>
        <v>0</v>
      </c>
      <c r="V567" s="37">
        <f>V568+V569</f>
        <v>0</v>
      </c>
      <c r="W567" s="37">
        <f>W568+W569</f>
        <v>0</v>
      </c>
      <c r="X567" s="37"/>
      <c r="Y567" s="37">
        <f>Y568+Y569</f>
        <v>0</v>
      </c>
      <c r="Z567" s="37">
        <f>Z568+Z569</f>
        <v>0</v>
      </c>
      <c r="AA567" s="37">
        <f>AA568+AA569</f>
        <v>0</v>
      </c>
      <c r="AB567" s="37">
        <f>AB568+AB569</f>
        <v>0</v>
      </c>
      <c r="AC567" s="37"/>
      <c r="AD567" s="37">
        <f>AD568+AD569</f>
        <v>0</v>
      </c>
      <c r="AE567" s="37">
        <f>AE568+AE569</f>
        <v>0</v>
      </c>
      <c r="AF567" s="37">
        <f>AF568+AF569</f>
        <v>0</v>
      </c>
      <c r="AG567" s="37">
        <f>AG568+AG569</f>
        <v>0</v>
      </c>
      <c r="AH567" s="37"/>
      <c r="AI567" s="37">
        <f>AI568+AI569</f>
        <v>0</v>
      </c>
      <c r="AJ567" s="37">
        <f>AJ568+AJ569</f>
        <v>0</v>
      </c>
      <c r="AK567" s="37"/>
    </row>
    <row r="568" spans="1:37" s="3" customFormat="1" ht="12">
      <c r="A568" s="24" t="s">
        <v>58</v>
      </c>
      <c r="B568" s="22"/>
      <c r="C568" s="29">
        <f t="shared" si="199"/>
        <v>0</v>
      </c>
      <c r="D568" s="29">
        <f t="shared" si="199"/>
        <v>0</v>
      </c>
      <c r="E568" s="38"/>
      <c r="F568" s="36">
        <v>0</v>
      </c>
      <c r="G568" s="36">
        <v>0</v>
      </c>
      <c r="H568" s="36"/>
      <c r="I568" s="36">
        <v>0</v>
      </c>
      <c r="J568" s="36">
        <v>0</v>
      </c>
      <c r="K568" s="44"/>
      <c r="L568" s="36">
        <v>0</v>
      </c>
      <c r="M568" s="36">
        <v>0</v>
      </c>
      <c r="N568" s="36"/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/>
      <c r="Y568" s="36">
        <v>0</v>
      </c>
      <c r="Z568" s="36">
        <v>0</v>
      </c>
      <c r="AA568" s="36">
        <v>0</v>
      </c>
      <c r="AB568" s="36">
        <v>0</v>
      </c>
      <c r="AC568" s="36"/>
      <c r="AD568" s="36">
        <v>0</v>
      </c>
      <c r="AE568" s="36">
        <v>0</v>
      </c>
      <c r="AF568" s="36">
        <v>0</v>
      </c>
      <c r="AG568" s="36">
        <v>0</v>
      </c>
      <c r="AH568" s="36"/>
      <c r="AI568" s="36">
        <v>0</v>
      </c>
      <c r="AJ568" s="36">
        <v>0</v>
      </c>
      <c r="AK568" s="36"/>
    </row>
    <row r="569" spans="1:37" s="3" customFormat="1" ht="12">
      <c r="A569" s="65" t="s">
        <v>59</v>
      </c>
      <c r="B569" s="66"/>
      <c r="C569" s="29">
        <f t="shared" si="199"/>
        <v>0</v>
      </c>
      <c r="D569" s="29">
        <f t="shared" si="199"/>
        <v>0</v>
      </c>
      <c r="E569" s="38"/>
      <c r="F569" s="44">
        <v>0</v>
      </c>
      <c r="G569" s="44">
        <v>0</v>
      </c>
      <c r="H569" s="36"/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36"/>
      <c r="O569" s="44">
        <v>0</v>
      </c>
      <c r="P569" s="44">
        <v>0</v>
      </c>
      <c r="Q569" s="36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36"/>
      <c r="Y569" s="44">
        <v>0</v>
      </c>
      <c r="Z569" s="44">
        <v>0</v>
      </c>
      <c r="AA569" s="44">
        <v>0</v>
      </c>
      <c r="AB569" s="44">
        <v>0</v>
      </c>
      <c r="AC569" s="36"/>
      <c r="AD569" s="44">
        <v>0</v>
      </c>
      <c r="AE569" s="44">
        <v>0</v>
      </c>
      <c r="AF569" s="44">
        <v>0</v>
      </c>
      <c r="AG569" s="44">
        <v>0</v>
      </c>
      <c r="AH569" s="36"/>
      <c r="AI569" s="44">
        <v>0</v>
      </c>
      <c r="AJ569" s="44">
        <v>0</v>
      </c>
      <c r="AK569" s="36"/>
    </row>
    <row r="570" spans="1:37" s="3" customFormat="1" ht="12">
      <c r="A570" s="21" t="s">
        <v>34</v>
      </c>
      <c r="B570" s="22"/>
      <c r="C570" s="29">
        <f t="shared" si="199"/>
        <v>0</v>
      </c>
      <c r="D570" s="29">
        <f t="shared" si="199"/>
        <v>0</v>
      </c>
      <c r="E570" s="38"/>
      <c r="F570" s="36">
        <v>0</v>
      </c>
      <c r="G570" s="36">
        <v>0</v>
      </c>
      <c r="H570" s="36"/>
      <c r="I570" s="36">
        <v>0</v>
      </c>
      <c r="J570" s="36">
        <v>0</v>
      </c>
      <c r="K570" s="44"/>
      <c r="L570" s="36">
        <v>0</v>
      </c>
      <c r="M570" s="36">
        <v>0</v>
      </c>
      <c r="N570" s="36"/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/>
      <c r="Y570" s="36">
        <v>0</v>
      </c>
      <c r="Z570" s="36">
        <v>0</v>
      </c>
      <c r="AA570" s="36">
        <v>0</v>
      </c>
      <c r="AB570" s="36">
        <v>0</v>
      </c>
      <c r="AC570" s="36"/>
      <c r="AD570" s="36">
        <v>0</v>
      </c>
      <c r="AE570" s="36">
        <v>0</v>
      </c>
      <c r="AF570" s="36">
        <v>0</v>
      </c>
      <c r="AG570" s="36">
        <v>0</v>
      </c>
      <c r="AH570" s="36"/>
      <c r="AI570" s="36">
        <v>0</v>
      </c>
      <c r="AJ570" s="36">
        <v>0</v>
      </c>
      <c r="AK570" s="36"/>
    </row>
    <row r="571" spans="1:37" s="1" customFormat="1" ht="24">
      <c r="A571" s="41" t="s">
        <v>68</v>
      </c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>
        <v>0</v>
      </c>
      <c r="R571" s="9">
        <v>0</v>
      </c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3" customFormat="1" ht="12">
      <c r="A572" s="10" t="s">
        <v>1</v>
      </c>
      <c r="B572" s="10" t="s">
        <v>2</v>
      </c>
      <c r="C572" s="9" t="s">
        <v>65</v>
      </c>
      <c r="D572" s="9" t="s">
        <v>65</v>
      </c>
      <c r="E572" s="50" t="s">
        <v>65</v>
      </c>
      <c r="F572" s="9">
        <v>106</v>
      </c>
      <c r="G572" s="9">
        <v>106</v>
      </c>
      <c r="H572" s="50">
        <v>106</v>
      </c>
      <c r="I572" s="9">
        <v>108</v>
      </c>
      <c r="J572" s="9">
        <v>108</v>
      </c>
      <c r="K572" s="50">
        <v>108</v>
      </c>
      <c r="L572" s="9">
        <v>116</v>
      </c>
      <c r="M572" s="9">
        <v>116</v>
      </c>
      <c r="N572" s="50">
        <v>116</v>
      </c>
      <c r="O572" s="9">
        <v>282</v>
      </c>
      <c r="P572" s="9">
        <v>282</v>
      </c>
      <c r="Q572" s="50">
        <v>0</v>
      </c>
      <c r="R572" s="9">
        <v>0</v>
      </c>
      <c r="S572" s="9">
        <v>519</v>
      </c>
      <c r="T572" s="9">
        <v>532</v>
      </c>
      <c r="U572" s="9">
        <v>532</v>
      </c>
      <c r="V572" s="9">
        <v>621</v>
      </c>
      <c r="W572" s="9">
        <v>621</v>
      </c>
      <c r="X572" s="50">
        <v>621</v>
      </c>
      <c r="Y572" s="9">
        <v>629</v>
      </c>
      <c r="Z572" s="9">
        <v>629</v>
      </c>
      <c r="AA572" s="9">
        <v>701</v>
      </c>
      <c r="AB572" s="9">
        <v>701</v>
      </c>
      <c r="AC572" s="50">
        <v>701</v>
      </c>
      <c r="AD572" s="9">
        <v>910</v>
      </c>
      <c r="AE572" s="9">
        <v>910</v>
      </c>
      <c r="AF572" s="9">
        <v>162</v>
      </c>
      <c r="AG572" s="9">
        <v>162</v>
      </c>
      <c r="AH572" s="50">
        <v>162</v>
      </c>
      <c r="AI572" s="9">
        <v>168</v>
      </c>
      <c r="AJ572" s="9">
        <v>168</v>
      </c>
      <c r="AK572" s="50">
        <v>168</v>
      </c>
    </row>
    <row r="573" spans="1:37" s="3" customFormat="1" ht="24">
      <c r="A573" s="11"/>
      <c r="B573" s="11"/>
      <c r="C573" s="9" t="s">
        <v>63</v>
      </c>
      <c r="D573" s="9" t="s">
        <v>64</v>
      </c>
      <c r="E573" s="50" t="s">
        <v>62</v>
      </c>
      <c r="F573" s="9" t="s">
        <v>63</v>
      </c>
      <c r="G573" s="9" t="s">
        <v>64</v>
      </c>
      <c r="H573" s="50" t="s">
        <v>62</v>
      </c>
      <c r="I573" s="9" t="s">
        <v>63</v>
      </c>
      <c r="J573" s="9" t="s">
        <v>64</v>
      </c>
      <c r="K573" s="50" t="s">
        <v>62</v>
      </c>
      <c r="L573" s="9" t="s">
        <v>63</v>
      </c>
      <c r="M573" s="9" t="s">
        <v>64</v>
      </c>
      <c r="N573" s="50" t="s">
        <v>62</v>
      </c>
      <c r="O573" s="9" t="s">
        <v>63</v>
      </c>
      <c r="P573" s="9" t="s">
        <v>64</v>
      </c>
      <c r="Q573" s="50">
        <v>0</v>
      </c>
      <c r="R573" s="9">
        <v>0</v>
      </c>
      <c r="S573" s="9" t="s">
        <v>64</v>
      </c>
      <c r="T573" s="9" t="s">
        <v>63</v>
      </c>
      <c r="U573" s="9" t="s">
        <v>64</v>
      </c>
      <c r="V573" s="9" t="s">
        <v>63</v>
      </c>
      <c r="W573" s="9" t="s">
        <v>64</v>
      </c>
      <c r="X573" s="50" t="s">
        <v>62</v>
      </c>
      <c r="Y573" s="9" t="s">
        <v>63</v>
      </c>
      <c r="Z573" s="9" t="s">
        <v>64</v>
      </c>
      <c r="AA573" s="9" t="s">
        <v>63</v>
      </c>
      <c r="AB573" s="9" t="s">
        <v>64</v>
      </c>
      <c r="AC573" s="50" t="s">
        <v>62</v>
      </c>
      <c r="AD573" s="9" t="s">
        <v>63</v>
      </c>
      <c r="AE573" s="9" t="s">
        <v>64</v>
      </c>
      <c r="AF573" s="9" t="s">
        <v>63</v>
      </c>
      <c r="AG573" s="9" t="s">
        <v>64</v>
      </c>
      <c r="AH573" s="50" t="s">
        <v>62</v>
      </c>
      <c r="AI573" s="9" t="s">
        <v>63</v>
      </c>
      <c r="AJ573" s="9" t="s">
        <v>64</v>
      </c>
      <c r="AK573" s="50" t="s">
        <v>62</v>
      </c>
    </row>
    <row r="574" spans="1:37" s="45" customFormat="1" ht="12">
      <c r="A574" s="21" t="s">
        <v>3</v>
      </c>
      <c r="B574" s="22"/>
      <c r="C574" s="23">
        <f>C575+C605+C607+C616+C620+C622</f>
        <v>3706202</v>
      </c>
      <c r="D574" s="43">
        <f>D575+D605+D607+D616+D620+D622</f>
        <v>329108</v>
      </c>
      <c r="E574" s="38">
        <f>E575+E608+E617</f>
        <v>6369</v>
      </c>
      <c r="F574" s="23">
        <f>F575+F605+F607+F616+F620+F622</f>
        <v>0</v>
      </c>
      <c r="G574" s="23">
        <f>G575+G605+G607+G616+G620+G622</f>
        <v>0</v>
      </c>
      <c r="H574" s="38">
        <f>H575+H608+H617</f>
        <v>0</v>
      </c>
      <c r="I574" s="23">
        <f>I575+I605+I607+I616+I620+I622</f>
        <v>0</v>
      </c>
      <c r="J574" s="23">
        <f>J575+J605+J607+J616+J620+J622</f>
        <v>0</v>
      </c>
      <c r="K574" s="43">
        <f>K575+K608+K617</f>
        <v>0</v>
      </c>
      <c r="L574" s="23">
        <f>L575+L605+L607+L616+L620+L622</f>
        <v>0</v>
      </c>
      <c r="M574" s="23">
        <f>M575+M605+M607+M616+M620+M622</f>
        <v>0</v>
      </c>
      <c r="N574" s="43">
        <f>N575+N608+N617</f>
        <v>0</v>
      </c>
      <c r="O574" s="23">
        <f>O575+O605+O607+O616+O620+O622</f>
        <v>0</v>
      </c>
      <c r="P574" s="23">
        <f>P575+P605+P607+P616+P620+P622</f>
        <v>0</v>
      </c>
      <c r="Q574" s="43">
        <v>0</v>
      </c>
      <c r="R574" s="23">
        <v>0</v>
      </c>
      <c r="S574" s="23">
        <f>S575+S605+S607+S616+S620+S622</f>
        <v>0</v>
      </c>
      <c r="T574" s="23">
        <f>T575+T605+T607+T616+T620+T622</f>
        <v>0</v>
      </c>
      <c r="U574" s="23">
        <f>U575+U605+U607+U616+U620+U622</f>
        <v>0</v>
      </c>
      <c r="V574" s="23">
        <f>V575+V605+V607+V616+V620+V622</f>
        <v>3706202</v>
      </c>
      <c r="W574" s="23">
        <f>W575+W605+W607+W616+W620+W622</f>
        <v>329108</v>
      </c>
      <c r="X574" s="43">
        <f>X575+X608+X617</f>
        <v>6369</v>
      </c>
      <c r="Y574" s="23">
        <f>Y575+Y605+Y607+Y616+Y620+Y622</f>
        <v>0</v>
      </c>
      <c r="Z574" s="23">
        <f>Z575+Z605+Z607+Z616+Z620+Z622</f>
        <v>0</v>
      </c>
      <c r="AA574" s="23">
        <f>AA575+AA605+AA607+AA616+AA620+AA622</f>
        <v>0</v>
      </c>
      <c r="AB574" s="23">
        <f>AB575+AB605+AB607+AB616+AB620+AB622</f>
        <v>0</v>
      </c>
      <c r="AC574" s="43">
        <f>AC575+AC608+AC617</f>
        <v>0</v>
      </c>
      <c r="AD574" s="23">
        <f>AD575+AD605+AD607+AD616+AD620+AD622</f>
        <v>0</v>
      </c>
      <c r="AE574" s="23">
        <f>AE575+AE605+AE607+AE616+AE620+AE622</f>
        <v>0</v>
      </c>
      <c r="AF574" s="23">
        <f>AF575+AF605+AF607+AF616+AF620+AF622</f>
        <v>0</v>
      </c>
      <c r="AG574" s="23">
        <f>AG575+AG605+AG607+AG616+AG620+AG622</f>
        <v>0</v>
      </c>
      <c r="AH574" s="43">
        <f>AH575+AH608+AH617</f>
        <v>0</v>
      </c>
      <c r="AI574" s="23">
        <f>AI575+AI605+AI607+AI616+AI620+AI622</f>
        <v>0</v>
      </c>
      <c r="AJ574" s="23">
        <f>AJ575+AJ605+AJ607+AJ616+AJ620+AJ622</f>
        <v>0</v>
      </c>
      <c r="AK574" s="38">
        <f>AK575+AK608+AK617</f>
        <v>0</v>
      </c>
    </row>
    <row r="575" spans="1:37" s="3" customFormat="1" ht="12">
      <c r="A575" s="21" t="s">
        <v>4</v>
      </c>
      <c r="B575" s="22"/>
      <c r="C575" s="23">
        <f>C577+C584+C591+C592+C593+C595+C597+C598+C599+C600+C601+C603</f>
        <v>3706202</v>
      </c>
      <c r="D575" s="23">
        <f>D577+D584+D591+D592+D593+D595+D597+D598+D599+D600+D601+D603</f>
        <v>329108</v>
      </c>
      <c r="E575" s="38">
        <f>E595</f>
        <v>6369</v>
      </c>
      <c r="F575" s="23">
        <f>F577+F584+F591+F592+F593+F595+F597+F598+F599+F600+F601+F603</f>
        <v>0</v>
      </c>
      <c r="G575" s="23">
        <f>G577+G584+G591+G592+G593+G595+G597+G598+G599+G600+G601+G603</f>
        <v>0</v>
      </c>
      <c r="H575" s="38">
        <f>H595</f>
        <v>0</v>
      </c>
      <c r="I575" s="23">
        <f>I577+I584+I591+I592+I593+I595+I597+I598+I599+I600+I601+I603</f>
        <v>0</v>
      </c>
      <c r="J575" s="23">
        <f>J577+J584+J591+J592+J593+J595+J597+J598+J599+J600+J601+J603</f>
        <v>0</v>
      </c>
      <c r="K575" s="23">
        <f>K595</f>
        <v>0</v>
      </c>
      <c r="L575" s="23">
        <f>L577+L584+L591+L592+L593+L595+L597+L598+L599+L600+L601+L603</f>
        <v>0</v>
      </c>
      <c r="M575" s="23">
        <f>M577+M584+M591+M592+M593+M595+M597+M598+M599+M600+M601+M603</f>
        <v>0</v>
      </c>
      <c r="N575" s="23">
        <f>N595</f>
        <v>0</v>
      </c>
      <c r="O575" s="23">
        <f>O577+O584+O591+O592+O593+O595+O597+O598+O599+O600+O601+O603</f>
        <v>0</v>
      </c>
      <c r="P575" s="23">
        <f>P577+P584+P591+P592+P593+P595+P597+P598+P599+P600+P601+P603</f>
        <v>0</v>
      </c>
      <c r="Q575" s="23">
        <v>0</v>
      </c>
      <c r="R575" s="23">
        <v>0</v>
      </c>
      <c r="S575" s="23">
        <f>S577+S584+S591+S592+S593+S595+S597+S598+S599+S600+S601+S603</f>
        <v>0</v>
      </c>
      <c r="T575" s="23">
        <f>T577+T584+T591+T592+T593+T595+T597+T598+T599+T600+T601+T603</f>
        <v>0</v>
      </c>
      <c r="U575" s="23">
        <f>U577+U584+U591+U592+U593+U595+U597+U598+U599+U600+U601+U603</f>
        <v>0</v>
      </c>
      <c r="V575" s="23">
        <f>V577+V584+V591+V592+V593+V595+V597+V598+V599+V600+V601+V603</f>
        <v>3706202</v>
      </c>
      <c r="W575" s="23">
        <f>W577+W584+W591+W592+W593+W595+W597+W598+W599+W600+W601+W603</f>
        <v>329108</v>
      </c>
      <c r="X575" s="23">
        <f>X595</f>
        <v>6369</v>
      </c>
      <c r="Y575" s="23">
        <f>Y577+Y584+Y591+Y592+Y593+Y595+Y597+Y598+Y599+Y600+Y601+Y603</f>
        <v>0</v>
      </c>
      <c r="Z575" s="23">
        <f>Z577+Z584+Z591+Z592+Z593+Z595+Z597+Z598+Z599+Z600+Z601+Z603</f>
        <v>0</v>
      </c>
      <c r="AA575" s="23">
        <f>AA577+AA584+AA591+AA592+AA593+AA595+AA597+AA598+AA599+AA600+AA601+AA603</f>
        <v>0</v>
      </c>
      <c r="AB575" s="23">
        <f>AB577+AB584+AB591+AB592+AB593+AB595+AB597+AB598+AB599+AB600+AB601+AB603</f>
        <v>0</v>
      </c>
      <c r="AC575" s="23">
        <f>AC595</f>
        <v>0</v>
      </c>
      <c r="AD575" s="23">
        <f>AD577+AD584+AD591+AD592+AD593+AD595+AD597+AD598+AD599+AD600+AD601+AD603</f>
        <v>0</v>
      </c>
      <c r="AE575" s="23">
        <f>AE577+AE584+AE591+AE592+AE593+AE595+AE597+AE598+AE599+AE600+AE601+AE603</f>
        <v>0</v>
      </c>
      <c r="AF575" s="23">
        <f>AF577+AF584+AF591+AF592+AF593+AF595+AF597+AF598+AF599+AF600+AF601+AF603</f>
        <v>0</v>
      </c>
      <c r="AG575" s="23">
        <f>AG577+AG584+AG591+AG592+AG593+AG595+AG597+AG598+AG599+AG600+AG601+AG603</f>
        <v>0</v>
      </c>
      <c r="AH575" s="23">
        <f>AH595</f>
        <v>0</v>
      </c>
      <c r="AI575" s="23">
        <f>AI577+AI584+AI591+AI592+AI593+AI595+AI597+AI598+AI599+AI600+AI601+AI603</f>
        <v>0</v>
      </c>
      <c r="AJ575" s="23">
        <f>AJ577+AJ584+AJ591+AJ592+AJ593+AJ595+AJ597+AJ598+AJ599+AJ600+AJ601+AJ603</f>
        <v>0</v>
      </c>
      <c r="AK575" s="38">
        <f>AK595</f>
        <v>0</v>
      </c>
    </row>
    <row r="576" spans="1:37" ht="12">
      <c r="A576" s="21"/>
      <c r="B576" s="22"/>
      <c r="C576" s="23"/>
      <c r="D576" s="23"/>
      <c r="E576" s="3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>
        <v>0</v>
      </c>
      <c r="R576" s="23">
        <v>0</v>
      </c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48">
      <c r="A577" s="25" t="s">
        <v>41</v>
      </c>
      <c r="B577" s="26" t="s">
        <v>5</v>
      </c>
      <c r="C577" s="23">
        <f>C579+C581</f>
        <v>874941</v>
      </c>
      <c r="D577" s="23">
        <f>D579+D581</f>
        <v>171618</v>
      </c>
      <c r="E577" s="38"/>
      <c r="F577" s="23">
        <f>F579+F581</f>
        <v>0</v>
      </c>
      <c r="G577" s="23">
        <f>G579+G581</f>
        <v>0</v>
      </c>
      <c r="H577" s="23"/>
      <c r="I577" s="23">
        <f>I579+I581</f>
        <v>0</v>
      </c>
      <c r="J577" s="23">
        <f>J579+J581</f>
        <v>0</v>
      </c>
      <c r="K577" s="23"/>
      <c r="L577" s="23">
        <f>L579+L581</f>
        <v>0</v>
      </c>
      <c r="M577" s="23">
        <f>M579+M581</f>
        <v>0</v>
      </c>
      <c r="N577" s="23"/>
      <c r="O577" s="23">
        <f>O579+O581</f>
        <v>0</v>
      </c>
      <c r="P577" s="23">
        <f>P579+P581</f>
        <v>0</v>
      </c>
      <c r="Q577" s="23">
        <v>0</v>
      </c>
      <c r="R577" s="23">
        <v>0</v>
      </c>
      <c r="S577" s="23">
        <f aca="true" t="shared" si="200" ref="S577:W578">S579+S581</f>
        <v>0</v>
      </c>
      <c r="T577" s="23">
        <f t="shared" si="200"/>
        <v>0</v>
      </c>
      <c r="U577" s="23">
        <f t="shared" si="200"/>
        <v>0</v>
      </c>
      <c r="V577" s="23">
        <f t="shared" si="200"/>
        <v>874941</v>
      </c>
      <c r="W577" s="23">
        <f t="shared" si="200"/>
        <v>171618</v>
      </c>
      <c r="X577" s="23"/>
      <c r="Y577" s="23">
        <f aca="true" t="shared" si="201" ref="Y577:AB578">Y579+Y581</f>
        <v>0</v>
      </c>
      <c r="Z577" s="23">
        <f t="shared" si="201"/>
        <v>0</v>
      </c>
      <c r="AA577" s="23">
        <f t="shared" si="201"/>
        <v>0</v>
      </c>
      <c r="AB577" s="23">
        <f t="shared" si="201"/>
        <v>0</v>
      </c>
      <c r="AC577" s="23"/>
      <c r="AD577" s="23">
        <f>AD579+AD581</f>
        <v>0</v>
      </c>
      <c r="AE577" s="23">
        <f aca="true" t="shared" si="202" ref="AD577:AG578">AE579+AE581</f>
        <v>0</v>
      </c>
      <c r="AF577" s="23">
        <f t="shared" si="202"/>
        <v>0</v>
      </c>
      <c r="AG577" s="23">
        <f t="shared" si="202"/>
        <v>0</v>
      </c>
      <c r="AH577" s="23"/>
      <c r="AI577" s="23">
        <f>AI579+AI581</f>
        <v>0</v>
      </c>
      <c r="AJ577" s="23">
        <f>AJ579+AJ581</f>
        <v>0</v>
      </c>
      <c r="AK577" s="23"/>
    </row>
    <row r="578" spans="1:37" ht="36">
      <c r="A578" s="27" t="s">
        <v>48</v>
      </c>
      <c r="B578" s="28"/>
      <c r="C578" s="23">
        <f>C580+C582</f>
        <v>30541</v>
      </c>
      <c r="D578" s="23">
        <f>D580+D582</f>
        <v>30541</v>
      </c>
      <c r="E578" s="38"/>
      <c r="F578" s="23">
        <f>F580+F582</f>
        <v>0</v>
      </c>
      <c r="G578" s="23">
        <f>G580+G582</f>
        <v>0</v>
      </c>
      <c r="H578" s="23"/>
      <c r="I578" s="23">
        <f>I580+I582</f>
        <v>0</v>
      </c>
      <c r="J578" s="23">
        <f>J580+J582</f>
        <v>0</v>
      </c>
      <c r="K578" s="23"/>
      <c r="L578" s="23">
        <f>L580+L582</f>
        <v>0</v>
      </c>
      <c r="M578" s="23">
        <f>M580+M582</f>
        <v>0</v>
      </c>
      <c r="N578" s="23"/>
      <c r="O578" s="23">
        <f>O580+O582</f>
        <v>0</v>
      </c>
      <c r="P578" s="23">
        <f>P580+P582</f>
        <v>0</v>
      </c>
      <c r="Q578" s="23">
        <v>0</v>
      </c>
      <c r="R578" s="23">
        <v>0</v>
      </c>
      <c r="S578" s="23">
        <f t="shared" si="200"/>
        <v>0</v>
      </c>
      <c r="T578" s="23">
        <f t="shared" si="200"/>
        <v>0</v>
      </c>
      <c r="U578" s="23">
        <f t="shared" si="200"/>
        <v>0</v>
      </c>
      <c r="V578" s="23">
        <f t="shared" si="200"/>
        <v>30541</v>
      </c>
      <c r="W578" s="23">
        <f t="shared" si="200"/>
        <v>30541</v>
      </c>
      <c r="X578" s="23"/>
      <c r="Y578" s="23">
        <f t="shared" si="201"/>
        <v>0</v>
      </c>
      <c r="Z578" s="23">
        <f t="shared" si="201"/>
        <v>0</v>
      </c>
      <c r="AA578" s="23">
        <f t="shared" si="201"/>
        <v>0</v>
      </c>
      <c r="AB578" s="23">
        <f t="shared" si="201"/>
        <v>0</v>
      </c>
      <c r="AC578" s="23"/>
      <c r="AD578" s="23">
        <f t="shared" si="202"/>
        <v>0</v>
      </c>
      <c r="AE578" s="23">
        <f t="shared" si="202"/>
        <v>0</v>
      </c>
      <c r="AF578" s="23">
        <f t="shared" si="202"/>
        <v>0</v>
      </c>
      <c r="AG578" s="23">
        <f t="shared" si="202"/>
        <v>0</v>
      </c>
      <c r="AH578" s="23"/>
      <c r="AI578" s="23">
        <f>AI580+AI582</f>
        <v>0</v>
      </c>
      <c r="AJ578" s="23">
        <f>AJ580+AJ582</f>
        <v>0</v>
      </c>
      <c r="AK578" s="23"/>
    </row>
    <row r="579" spans="1:37" ht="36">
      <c r="A579" s="27" t="s">
        <v>43</v>
      </c>
      <c r="B579" s="28" t="s">
        <v>45</v>
      </c>
      <c r="C579" s="29">
        <f aca="true" t="shared" si="203" ref="C579:D582">F579+I579+L579+O579+R579+T579+V579+Y579+AA579+AD579+AF579+AI579</f>
        <v>426906</v>
      </c>
      <c r="D579" s="29">
        <f t="shared" si="203"/>
        <v>68996</v>
      </c>
      <c r="E579" s="38"/>
      <c r="F579" s="29">
        <v>0</v>
      </c>
      <c r="G579" s="29">
        <v>0</v>
      </c>
      <c r="H579" s="29"/>
      <c r="I579" s="29">
        <v>0</v>
      </c>
      <c r="J579" s="29">
        <v>0</v>
      </c>
      <c r="K579" s="29"/>
      <c r="L579" s="29">
        <v>0</v>
      </c>
      <c r="M579" s="29">
        <v>0</v>
      </c>
      <c r="N579" s="29"/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426906</v>
      </c>
      <c r="W579" s="29">
        <v>68996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/>
    </row>
    <row r="580" spans="1:37" ht="36">
      <c r="A580" s="27" t="s">
        <v>44</v>
      </c>
      <c r="B580" s="28"/>
      <c r="C580" s="29">
        <f t="shared" si="203"/>
        <v>11906</v>
      </c>
      <c r="D580" s="29">
        <f t="shared" si="203"/>
        <v>11906</v>
      </c>
      <c r="E580" s="38"/>
      <c r="F580" s="29">
        <v>0</v>
      </c>
      <c r="G580" s="29">
        <v>0</v>
      </c>
      <c r="H580" s="29"/>
      <c r="I580" s="29">
        <v>0</v>
      </c>
      <c r="J580" s="29">
        <v>0</v>
      </c>
      <c r="K580" s="29"/>
      <c r="L580" s="29">
        <v>0</v>
      </c>
      <c r="M580" s="29">
        <v>0</v>
      </c>
      <c r="N580" s="29"/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11906</v>
      </c>
      <c r="W580" s="70">
        <v>11906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/>
    </row>
    <row r="581" spans="1:37" ht="36">
      <c r="A581" s="27" t="s">
        <v>46</v>
      </c>
      <c r="B581" s="28" t="s">
        <v>47</v>
      </c>
      <c r="C581" s="29">
        <f t="shared" si="203"/>
        <v>448035</v>
      </c>
      <c r="D581" s="29">
        <f t="shared" si="203"/>
        <v>102622</v>
      </c>
      <c r="E581" s="38"/>
      <c r="F581" s="29">
        <v>0</v>
      </c>
      <c r="G581" s="29">
        <v>0</v>
      </c>
      <c r="H581" s="29"/>
      <c r="I581" s="29">
        <v>0</v>
      </c>
      <c r="J581" s="29">
        <v>0</v>
      </c>
      <c r="K581" s="29"/>
      <c r="L581" s="29">
        <v>0</v>
      </c>
      <c r="M581" s="29">
        <v>0</v>
      </c>
      <c r="N581" s="29"/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448035</v>
      </c>
      <c r="W581" s="29">
        <v>102622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/>
    </row>
    <row r="582" spans="1:37" ht="36">
      <c r="A582" s="27" t="s">
        <v>44</v>
      </c>
      <c r="B582" s="28"/>
      <c r="C582" s="29">
        <f t="shared" si="203"/>
        <v>18635</v>
      </c>
      <c r="D582" s="29">
        <f t="shared" si="203"/>
        <v>18635</v>
      </c>
      <c r="E582" s="38"/>
      <c r="F582" s="29">
        <v>0</v>
      </c>
      <c r="G582" s="29">
        <v>0</v>
      </c>
      <c r="H582" s="29"/>
      <c r="I582" s="29">
        <v>0</v>
      </c>
      <c r="J582" s="29">
        <v>0</v>
      </c>
      <c r="K582" s="29"/>
      <c r="L582" s="29">
        <v>0</v>
      </c>
      <c r="M582" s="29">
        <v>0</v>
      </c>
      <c r="N582" s="29"/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18635</v>
      </c>
      <c r="W582" s="70">
        <v>18635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/>
    </row>
    <row r="583" spans="1:37" ht="12">
      <c r="A583" s="30"/>
      <c r="B583" s="31"/>
      <c r="C583" s="23"/>
      <c r="D583" s="29"/>
      <c r="E583" s="3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>
        <v>0</v>
      </c>
      <c r="R583" s="29">
        <v>0</v>
      </c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</row>
    <row r="584" spans="1:37" s="3" customFormat="1" ht="24">
      <c r="A584" s="25" t="s">
        <v>6</v>
      </c>
      <c r="B584" s="22" t="s">
        <v>7</v>
      </c>
      <c r="C584" s="23">
        <f>C585+C586+C587+C588+C589</f>
        <v>171178</v>
      </c>
      <c r="D584" s="23">
        <f>D585+D586+D587+D588+D589</f>
        <v>34828</v>
      </c>
      <c r="E584" s="38"/>
      <c r="F584" s="23">
        <f>F585+F586+F587+F588+F589</f>
        <v>0</v>
      </c>
      <c r="G584" s="23">
        <f>G585+G586+G587+G588+G589</f>
        <v>0</v>
      </c>
      <c r="H584" s="23"/>
      <c r="I584" s="23">
        <f>I585+I586+I587+I588+I589</f>
        <v>0</v>
      </c>
      <c r="J584" s="23">
        <f>J585+J586+J587+J588+J589</f>
        <v>0</v>
      </c>
      <c r="K584" s="23"/>
      <c r="L584" s="23">
        <f>L585+L586+L587+L588+L589</f>
        <v>0</v>
      </c>
      <c r="M584" s="23">
        <f>M585+M586+M587+M588+M589</f>
        <v>0</v>
      </c>
      <c r="N584" s="23"/>
      <c r="O584" s="23">
        <f>O585+O586+O587+O588+O589</f>
        <v>0</v>
      </c>
      <c r="P584" s="23">
        <f>P585+P586+P587+P588+P589</f>
        <v>0</v>
      </c>
      <c r="Q584" s="23">
        <v>0</v>
      </c>
      <c r="R584" s="23">
        <v>0</v>
      </c>
      <c r="S584" s="23">
        <f>S585+S586+S587+S588+S589</f>
        <v>0</v>
      </c>
      <c r="T584" s="23">
        <f>T585+T586+T587+T588+T589</f>
        <v>0</v>
      </c>
      <c r="U584" s="23">
        <f>U585+U586+U587+U588+U589</f>
        <v>0</v>
      </c>
      <c r="V584" s="23">
        <f>V585+V586+V587+V588+V589</f>
        <v>171178</v>
      </c>
      <c r="W584" s="23">
        <f>W585+W586+W587+W588+W589</f>
        <v>34828</v>
      </c>
      <c r="X584" s="23"/>
      <c r="Y584" s="23">
        <f>Y585+Y586+Y587+Y588+Y589</f>
        <v>0</v>
      </c>
      <c r="Z584" s="23">
        <f>Z585+Z586+Z587+Z588+Z589</f>
        <v>0</v>
      </c>
      <c r="AA584" s="23">
        <f>AA585+AA586+AA587+AA588+AA589</f>
        <v>0</v>
      </c>
      <c r="AB584" s="23">
        <f>AB585+AB586+AB587+AB588+AB589</f>
        <v>0</v>
      </c>
      <c r="AC584" s="23"/>
      <c r="AD584" s="23">
        <f>AD585+AD586+AD587+AD588+AD589</f>
        <v>0</v>
      </c>
      <c r="AE584" s="23">
        <f>AE585+AE586+AE587+AE588+AE589</f>
        <v>0</v>
      </c>
      <c r="AF584" s="23">
        <f>AF585+AF586+AF587+AF588+AF589</f>
        <v>0</v>
      </c>
      <c r="AG584" s="23">
        <f>AG585+AG586+AG587+AG588+AG589</f>
        <v>0</v>
      </c>
      <c r="AH584" s="23"/>
      <c r="AI584" s="23">
        <f>AI585+AI586+AI587+AI588+AI589</f>
        <v>0</v>
      </c>
      <c r="AJ584" s="23">
        <f>AJ585+AJ586+AJ587+AJ588+AJ589</f>
        <v>0</v>
      </c>
      <c r="AK584" s="23"/>
    </row>
    <row r="585" spans="1:37" ht="24">
      <c r="A585" s="30" t="s">
        <v>8</v>
      </c>
      <c r="B585" s="31" t="s">
        <v>71</v>
      </c>
      <c r="C585" s="29">
        <f aca="true" t="shared" si="204" ref="C585:D589">F585+I585+L585+O585+R585+T585+V585+Y585+AA585+AD585+AF585+AI585</f>
        <v>126778</v>
      </c>
      <c r="D585" s="29">
        <f t="shared" si="204"/>
        <v>25639</v>
      </c>
      <c r="E585" s="38"/>
      <c r="F585" s="29">
        <v>0</v>
      </c>
      <c r="G585" s="29">
        <v>0</v>
      </c>
      <c r="H585" s="29"/>
      <c r="I585" s="29">
        <v>0</v>
      </c>
      <c r="J585" s="29">
        <v>0</v>
      </c>
      <c r="K585" s="29"/>
      <c r="L585" s="29">
        <v>0</v>
      </c>
      <c r="M585" s="29">
        <v>0</v>
      </c>
      <c r="N585" s="29"/>
      <c r="O585" s="29">
        <v>0</v>
      </c>
      <c r="P585" s="29">
        <v>0</v>
      </c>
      <c r="Q585" s="29"/>
      <c r="R585" s="29">
        <v>0</v>
      </c>
      <c r="S585" s="29">
        <v>0</v>
      </c>
      <c r="T585" s="29">
        <v>0</v>
      </c>
      <c r="U585" s="29">
        <v>0</v>
      </c>
      <c r="V585" s="29">
        <v>126778</v>
      </c>
      <c r="W585" s="29">
        <v>25639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/>
    </row>
    <row r="586" spans="1:37" ht="24">
      <c r="A586" s="30" t="s">
        <v>9</v>
      </c>
      <c r="B586" s="31" t="s">
        <v>72</v>
      </c>
      <c r="C586" s="29">
        <f t="shared" si="204"/>
        <v>0</v>
      </c>
      <c r="D586" s="29">
        <f t="shared" si="204"/>
        <v>0</v>
      </c>
      <c r="E586" s="38"/>
      <c r="F586" s="29">
        <v>0</v>
      </c>
      <c r="G586" s="29">
        <v>0</v>
      </c>
      <c r="H586" s="29"/>
      <c r="I586" s="29">
        <v>0</v>
      </c>
      <c r="J586" s="29">
        <v>0</v>
      </c>
      <c r="K586" s="29"/>
      <c r="L586" s="29">
        <v>0</v>
      </c>
      <c r="M586" s="29">
        <v>0</v>
      </c>
      <c r="N586" s="29"/>
      <c r="O586" s="29">
        <v>0</v>
      </c>
      <c r="P586" s="29">
        <v>0</v>
      </c>
      <c r="Q586" s="29"/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70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/>
    </row>
    <row r="587" spans="1:37" ht="36">
      <c r="A587" s="32" t="s">
        <v>10</v>
      </c>
      <c r="B587" s="31" t="s">
        <v>73</v>
      </c>
      <c r="C587" s="29">
        <f t="shared" si="204"/>
        <v>44400</v>
      </c>
      <c r="D587" s="29">
        <f t="shared" si="204"/>
        <v>5271</v>
      </c>
      <c r="E587" s="38"/>
      <c r="F587" s="42">
        <v>0</v>
      </c>
      <c r="G587" s="42">
        <v>0</v>
      </c>
      <c r="H587" s="42"/>
      <c r="I587" s="42">
        <v>0</v>
      </c>
      <c r="J587" s="42">
        <v>0</v>
      </c>
      <c r="K587" s="29"/>
      <c r="L587" s="42">
        <v>0</v>
      </c>
      <c r="M587" s="42">
        <v>0</v>
      </c>
      <c r="N587" s="29"/>
      <c r="O587" s="42">
        <v>0</v>
      </c>
      <c r="P587" s="42">
        <v>0</v>
      </c>
      <c r="Q587" s="29">
        <v>0</v>
      </c>
      <c r="R587" s="42">
        <v>0</v>
      </c>
      <c r="S587" s="42">
        <v>0</v>
      </c>
      <c r="T587" s="42">
        <v>0</v>
      </c>
      <c r="U587" s="42">
        <v>0</v>
      </c>
      <c r="V587" s="42">
        <v>44400</v>
      </c>
      <c r="W587" s="42">
        <v>5271</v>
      </c>
      <c r="X587" s="29">
        <v>0</v>
      </c>
      <c r="Y587" s="42">
        <v>0</v>
      </c>
      <c r="Z587" s="42">
        <v>0</v>
      </c>
      <c r="AA587" s="42">
        <v>0</v>
      </c>
      <c r="AB587" s="42">
        <v>0</v>
      </c>
      <c r="AC587" s="29">
        <v>0</v>
      </c>
      <c r="AD587" s="42">
        <v>0</v>
      </c>
      <c r="AE587" s="42">
        <v>0</v>
      </c>
      <c r="AF587" s="42">
        <v>0</v>
      </c>
      <c r="AG587" s="42">
        <v>0</v>
      </c>
      <c r="AH587" s="29">
        <v>0</v>
      </c>
      <c r="AI587" s="42">
        <v>0</v>
      </c>
      <c r="AJ587" s="42">
        <v>0</v>
      </c>
      <c r="AK587" s="29"/>
    </row>
    <row r="588" spans="1:37" ht="24">
      <c r="A588" s="30" t="s">
        <v>11</v>
      </c>
      <c r="B588" s="31" t="s">
        <v>74</v>
      </c>
      <c r="C588" s="29">
        <f t="shared" si="204"/>
        <v>0</v>
      </c>
      <c r="D588" s="29">
        <f t="shared" si="204"/>
        <v>1966</v>
      </c>
      <c r="E588" s="38"/>
      <c r="F588" s="42">
        <v>0</v>
      </c>
      <c r="G588" s="42">
        <v>0</v>
      </c>
      <c r="H588" s="42"/>
      <c r="I588" s="42">
        <v>0</v>
      </c>
      <c r="J588" s="42">
        <v>0</v>
      </c>
      <c r="K588" s="29"/>
      <c r="L588" s="42">
        <v>0</v>
      </c>
      <c r="M588" s="42">
        <v>0</v>
      </c>
      <c r="N588" s="29"/>
      <c r="O588" s="42">
        <v>0</v>
      </c>
      <c r="P588" s="42">
        <v>0</v>
      </c>
      <c r="Q588" s="29">
        <v>0</v>
      </c>
      <c r="R588" s="42">
        <v>0</v>
      </c>
      <c r="S588" s="42">
        <v>0</v>
      </c>
      <c r="T588" s="42">
        <v>0</v>
      </c>
      <c r="U588" s="42">
        <v>0</v>
      </c>
      <c r="V588" s="42">
        <v>0</v>
      </c>
      <c r="W588" s="70">
        <v>1966</v>
      </c>
      <c r="X588" s="29">
        <v>0</v>
      </c>
      <c r="Y588" s="42">
        <v>0</v>
      </c>
      <c r="Z588" s="42">
        <v>0</v>
      </c>
      <c r="AA588" s="42">
        <v>0</v>
      </c>
      <c r="AB588" s="42">
        <v>0</v>
      </c>
      <c r="AC588" s="29">
        <v>0</v>
      </c>
      <c r="AD588" s="42">
        <v>0</v>
      </c>
      <c r="AE588" s="42">
        <v>0</v>
      </c>
      <c r="AF588" s="42">
        <v>0</v>
      </c>
      <c r="AG588" s="42">
        <v>0</v>
      </c>
      <c r="AH588" s="29">
        <v>0</v>
      </c>
      <c r="AI588" s="42">
        <v>0</v>
      </c>
      <c r="AJ588" s="42">
        <v>0</v>
      </c>
      <c r="AK588" s="29"/>
    </row>
    <row r="589" spans="1:37" ht="24">
      <c r="A589" s="30" t="s">
        <v>12</v>
      </c>
      <c r="B589" s="31" t="s">
        <v>75</v>
      </c>
      <c r="C589" s="29">
        <f t="shared" si="204"/>
        <v>0</v>
      </c>
      <c r="D589" s="29">
        <f t="shared" si="204"/>
        <v>1952</v>
      </c>
      <c r="E589" s="38"/>
      <c r="F589" s="42">
        <v>0</v>
      </c>
      <c r="G589" s="42">
        <v>0</v>
      </c>
      <c r="H589" s="42"/>
      <c r="I589" s="42">
        <v>0</v>
      </c>
      <c r="J589" s="42">
        <v>0</v>
      </c>
      <c r="K589" s="29"/>
      <c r="L589" s="42">
        <v>0</v>
      </c>
      <c r="M589" s="42">
        <v>0</v>
      </c>
      <c r="N589" s="29"/>
      <c r="O589" s="42">
        <v>0</v>
      </c>
      <c r="P589" s="42">
        <v>0</v>
      </c>
      <c r="Q589" s="29">
        <v>0</v>
      </c>
      <c r="R589" s="42">
        <v>0</v>
      </c>
      <c r="S589" s="42">
        <v>0</v>
      </c>
      <c r="T589" s="42">
        <v>0</v>
      </c>
      <c r="U589" s="42">
        <v>0</v>
      </c>
      <c r="V589" s="42">
        <v>0</v>
      </c>
      <c r="W589" s="42">
        <v>1952</v>
      </c>
      <c r="X589" s="29">
        <v>0</v>
      </c>
      <c r="Y589" s="42">
        <v>0</v>
      </c>
      <c r="Z589" s="42">
        <v>0</v>
      </c>
      <c r="AA589" s="42">
        <v>0</v>
      </c>
      <c r="AB589" s="42">
        <v>0</v>
      </c>
      <c r="AC589" s="29">
        <v>0</v>
      </c>
      <c r="AD589" s="42">
        <v>0</v>
      </c>
      <c r="AE589" s="42">
        <v>0</v>
      </c>
      <c r="AF589" s="42">
        <v>0</v>
      </c>
      <c r="AG589" s="42">
        <v>0</v>
      </c>
      <c r="AH589" s="29">
        <v>0</v>
      </c>
      <c r="AI589" s="42">
        <v>0</v>
      </c>
      <c r="AJ589" s="42">
        <v>0</v>
      </c>
      <c r="AK589" s="29"/>
    </row>
    <row r="590" spans="1:37" s="3" customFormat="1" ht="12">
      <c r="A590" s="30"/>
      <c r="B590" s="31"/>
      <c r="C590" s="33">
        <f>C591+C592+C593</f>
        <v>276083</v>
      </c>
      <c r="D590" s="33">
        <f>D591+D592+D593</f>
        <v>54164</v>
      </c>
      <c r="E590" s="38"/>
      <c r="F590" s="33">
        <f>F591+F592+F593</f>
        <v>0</v>
      </c>
      <c r="G590" s="33">
        <f>G591+G592+G593</f>
        <v>0</v>
      </c>
      <c r="H590" s="33"/>
      <c r="I590" s="33">
        <f>I591+I592+I593</f>
        <v>0</v>
      </c>
      <c r="J590" s="33">
        <f>J591+J592+J593</f>
        <v>0</v>
      </c>
      <c r="K590" s="33"/>
      <c r="L590" s="33">
        <f>L591+L592+L593</f>
        <v>0</v>
      </c>
      <c r="M590" s="33">
        <f>M591+M592+M593</f>
        <v>0</v>
      </c>
      <c r="N590" s="33"/>
      <c r="O590" s="33">
        <f>O591+O592+O593</f>
        <v>0</v>
      </c>
      <c r="P590" s="33">
        <f>P591+P592+P593</f>
        <v>0</v>
      </c>
      <c r="Q590" s="33">
        <v>0</v>
      </c>
      <c r="R590" s="33">
        <v>0</v>
      </c>
      <c r="S590" s="33">
        <f>S591+S592+S593</f>
        <v>0</v>
      </c>
      <c r="T590" s="33">
        <f>T591+T592+T593</f>
        <v>0</v>
      </c>
      <c r="U590" s="33">
        <f>U591+U592+U593</f>
        <v>0</v>
      </c>
      <c r="V590" s="33">
        <f>V591+V592+V593</f>
        <v>276083</v>
      </c>
      <c r="W590" s="33">
        <f>W591+W592+W593</f>
        <v>54164</v>
      </c>
      <c r="X590" s="33"/>
      <c r="Y590" s="33">
        <f>Y591+Y592+Y593</f>
        <v>0</v>
      </c>
      <c r="Z590" s="33">
        <f>Z591+Z592+Z593</f>
        <v>0</v>
      </c>
      <c r="AA590" s="33">
        <f>AA591+AA592+AA593</f>
        <v>0</v>
      </c>
      <c r="AB590" s="33">
        <f>AB591+AB592+AB593</f>
        <v>0</v>
      </c>
      <c r="AC590" s="33"/>
      <c r="AD590" s="33">
        <f>AD591+AD592+AD593</f>
        <v>0</v>
      </c>
      <c r="AE590" s="33">
        <f>AE591+AE592+AE593</f>
        <v>0</v>
      </c>
      <c r="AF590" s="33">
        <f>AF591+AF592+AF593</f>
        <v>0</v>
      </c>
      <c r="AG590" s="33">
        <f>AG591+AG592+AG593</f>
        <v>0</v>
      </c>
      <c r="AH590" s="33"/>
      <c r="AI590" s="33">
        <f>AI591+AI592+AI593</f>
        <v>0</v>
      </c>
      <c r="AJ590" s="33">
        <f>AJ591+AJ592+AJ593</f>
        <v>0</v>
      </c>
      <c r="AK590" s="33"/>
    </row>
    <row r="591" spans="1:37" s="3" customFormat="1" ht="24">
      <c r="A591" s="34" t="s">
        <v>13</v>
      </c>
      <c r="B591" s="31" t="s">
        <v>76</v>
      </c>
      <c r="C591" s="29">
        <f aca="true" t="shared" si="205" ref="C591:D593">F591+I591+L591+O591+R591+T591+V591+Y591+AA591+AD591+AF591+AI591</f>
        <v>169498</v>
      </c>
      <c r="D591" s="29">
        <f t="shared" si="205"/>
        <v>33262</v>
      </c>
      <c r="E591" s="38"/>
      <c r="F591" s="23">
        <v>0</v>
      </c>
      <c r="G591" s="23">
        <v>0</v>
      </c>
      <c r="H591" s="23"/>
      <c r="I591" s="23">
        <v>0</v>
      </c>
      <c r="J591" s="23">
        <v>0</v>
      </c>
      <c r="K591" s="23"/>
      <c r="L591" s="23">
        <v>0</v>
      </c>
      <c r="M591" s="23">
        <v>0</v>
      </c>
      <c r="N591" s="23"/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169498</v>
      </c>
      <c r="W591" s="23">
        <v>33262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/>
    </row>
    <row r="592" spans="1:37" s="3" customFormat="1" ht="24">
      <c r="A592" s="25" t="s">
        <v>14</v>
      </c>
      <c r="B592" s="31" t="s">
        <v>77</v>
      </c>
      <c r="C592" s="29">
        <f t="shared" si="205"/>
        <v>68551</v>
      </c>
      <c r="D592" s="29">
        <f t="shared" si="205"/>
        <v>13334</v>
      </c>
      <c r="E592" s="38"/>
      <c r="F592" s="23">
        <v>0</v>
      </c>
      <c r="G592" s="23">
        <v>0</v>
      </c>
      <c r="H592" s="23"/>
      <c r="I592" s="23">
        <v>0</v>
      </c>
      <c r="J592" s="23">
        <v>0</v>
      </c>
      <c r="K592" s="23"/>
      <c r="L592" s="23">
        <v>0</v>
      </c>
      <c r="M592" s="23">
        <v>0</v>
      </c>
      <c r="N592" s="23"/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68551</v>
      </c>
      <c r="W592" s="23">
        <v>13334</v>
      </c>
      <c r="X592" s="23">
        <v>0</v>
      </c>
      <c r="Y592" s="23">
        <v>0</v>
      </c>
      <c r="Z592" s="2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/>
    </row>
    <row r="593" spans="1:37" ht="12">
      <c r="A593" s="21" t="s">
        <v>42</v>
      </c>
      <c r="B593" s="31" t="s">
        <v>78</v>
      </c>
      <c r="C593" s="29">
        <f t="shared" si="205"/>
        <v>38034</v>
      </c>
      <c r="D593" s="29">
        <f t="shared" si="205"/>
        <v>7568</v>
      </c>
      <c r="E593" s="38"/>
      <c r="F593" s="23">
        <v>0</v>
      </c>
      <c r="G593" s="23">
        <v>0</v>
      </c>
      <c r="H593" s="23"/>
      <c r="I593" s="23">
        <v>0</v>
      </c>
      <c r="J593" s="23">
        <v>0</v>
      </c>
      <c r="K593" s="23"/>
      <c r="L593" s="23">
        <v>0</v>
      </c>
      <c r="M593" s="23">
        <v>0</v>
      </c>
      <c r="N593" s="23"/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38034</v>
      </c>
      <c r="W593" s="23">
        <v>7568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/>
    </row>
    <row r="594" spans="1:37" s="3" customFormat="1" ht="12">
      <c r="A594" s="24"/>
      <c r="B594" s="22"/>
      <c r="C594" s="23"/>
      <c r="D594" s="29"/>
      <c r="E594" s="39"/>
      <c r="F594" s="29">
        <v>0</v>
      </c>
      <c r="G594" s="29">
        <v>0</v>
      </c>
      <c r="H594" s="29"/>
      <c r="I594" s="29">
        <v>0</v>
      </c>
      <c r="J594" s="29">
        <v>0</v>
      </c>
      <c r="K594" s="29"/>
      <c r="L594" s="29">
        <v>0</v>
      </c>
      <c r="M594" s="29">
        <v>0</v>
      </c>
      <c r="N594" s="29"/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/>
      <c r="Y594" s="29">
        <v>0</v>
      </c>
      <c r="Z594" s="29">
        <v>0</v>
      </c>
      <c r="AA594" s="29">
        <v>0</v>
      </c>
      <c r="AB594" s="29">
        <v>0</v>
      </c>
      <c r="AC594" s="29"/>
      <c r="AD594" s="29">
        <v>0</v>
      </c>
      <c r="AE594" s="29">
        <v>0</v>
      </c>
      <c r="AF594" s="29">
        <v>0</v>
      </c>
      <c r="AG594" s="29">
        <v>0</v>
      </c>
      <c r="AH594" s="29"/>
      <c r="AI594" s="29">
        <v>0</v>
      </c>
      <c r="AJ594" s="29">
        <v>0</v>
      </c>
      <c r="AK594" s="29"/>
    </row>
    <row r="595" spans="1:37" s="3" customFormat="1" ht="12">
      <c r="A595" s="21" t="s">
        <v>15</v>
      </c>
      <c r="B595" s="22" t="s">
        <v>16</v>
      </c>
      <c r="C595" s="29">
        <f>F595+I595+L595+O595+R595+T595+V595+Y595+AA595+AD595+AF595+AI595</f>
        <v>2334000</v>
      </c>
      <c r="D595" s="29">
        <f>G595+J595+M595+P595+S595+U595+W595+Z595+AB595+AE595+AG595+AJ595</f>
        <v>68358</v>
      </c>
      <c r="E595" s="38">
        <f>H595+K595+N595+Q595+X595+AC595+AH595+AK595</f>
        <v>6369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2334000</v>
      </c>
      <c r="W595" s="23">
        <v>68358</v>
      </c>
      <c r="X595" s="23">
        <v>6369</v>
      </c>
      <c r="Y595" s="23">
        <v>0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</row>
    <row r="596" spans="1:37" ht="12">
      <c r="A596" s="21"/>
      <c r="B596" s="22"/>
      <c r="C596" s="23"/>
      <c r="D596" s="23"/>
      <c r="E596" s="38"/>
      <c r="F596" s="23">
        <v>0</v>
      </c>
      <c r="G596" s="23">
        <v>0</v>
      </c>
      <c r="H596" s="23"/>
      <c r="I596" s="23">
        <v>0</v>
      </c>
      <c r="J596" s="23">
        <v>0</v>
      </c>
      <c r="K596" s="23"/>
      <c r="L596" s="23">
        <v>0</v>
      </c>
      <c r="M596" s="23">
        <v>0</v>
      </c>
      <c r="N596" s="23"/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/>
      <c r="Y596" s="23">
        <v>0</v>
      </c>
      <c r="Z596" s="23">
        <v>0</v>
      </c>
      <c r="AA596" s="23">
        <v>0</v>
      </c>
      <c r="AB596" s="23">
        <v>0</v>
      </c>
      <c r="AC596" s="23"/>
      <c r="AD596" s="23">
        <v>0</v>
      </c>
      <c r="AE596" s="23">
        <v>0</v>
      </c>
      <c r="AF596" s="23">
        <v>0</v>
      </c>
      <c r="AG596" s="23">
        <v>0</v>
      </c>
      <c r="AH596" s="23"/>
      <c r="AI596" s="23">
        <v>0</v>
      </c>
      <c r="AJ596" s="23">
        <v>0</v>
      </c>
      <c r="AK596" s="23"/>
    </row>
    <row r="597" spans="1:37" s="3" customFormat="1" ht="24">
      <c r="A597" s="35" t="s">
        <v>53</v>
      </c>
      <c r="B597" s="22" t="s">
        <v>54</v>
      </c>
      <c r="C597" s="29">
        <f aca="true" t="shared" si="206" ref="C597:D601">F597+I597+L597+O597+R597+T597+V597+Y597+AA597+AD597+AF597+AI597</f>
        <v>50000</v>
      </c>
      <c r="D597" s="29">
        <f t="shared" si="206"/>
        <v>140</v>
      </c>
      <c r="E597" s="38"/>
      <c r="F597" s="23">
        <v>0</v>
      </c>
      <c r="G597" s="23">
        <v>0</v>
      </c>
      <c r="H597" s="23"/>
      <c r="I597" s="23">
        <v>0</v>
      </c>
      <c r="J597" s="23">
        <v>0</v>
      </c>
      <c r="K597" s="23"/>
      <c r="L597" s="23">
        <v>0</v>
      </c>
      <c r="M597" s="23">
        <v>0</v>
      </c>
      <c r="N597" s="23"/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50000</v>
      </c>
      <c r="W597" s="71">
        <v>140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/>
    </row>
    <row r="598" spans="1:37" s="3" customFormat="1" ht="12">
      <c r="A598" s="21"/>
      <c r="B598" s="22"/>
      <c r="C598" s="29">
        <f t="shared" si="206"/>
        <v>0</v>
      </c>
      <c r="D598" s="29">
        <f t="shared" si="206"/>
        <v>0</v>
      </c>
      <c r="E598" s="38"/>
      <c r="F598" s="23">
        <v>0</v>
      </c>
      <c r="G598" s="23">
        <v>0</v>
      </c>
      <c r="H598" s="23"/>
      <c r="I598" s="23">
        <v>0</v>
      </c>
      <c r="J598" s="23">
        <v>0</v>
      </c>
      <c r="K598" s="23"/>
      <c r="L598" s="23">
        <v>0</v>
      </c>
      <c r="M598" s="23">
        <v>0</v>
      </c>
      <c r="N598" s="23"/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/>
      <c r="Y598" s="23">
        <v>0</v>
      </c>
      <c r="Z598" s="23">
        <v>0</v>
      </c>
      <c r="AA598" s="23">
        <v>0</v>
      </c>
      <c r="AB598" s="23">
        <v>0</v>
      </c>
      <c r="AC598" s="23"/>
      <c r="AD598" s="23">
        <v>0</v>
      </c>
      <c r="AE598" s="23">
        <v>0</v>
      </c>
      <c r="AF598" s="23">
        <v>0</v>
      </c>
      <c r="AG598" s="23">
        <v>0</v>
      </c>
      <c r="AH598" s="23"/>
      <c r="AI598" s="23">
        <v>0</v>
      </c>
      <c r="AJ598" s="23">
        <v>0</v>
      </c>
      <c r="AK598" s="23"/>
    </row>
    <row r="599" spans="1:37" ht="48">
      <c r="A599" s="35" t="s">
        <v>79</v>
      </c>
      <c r="B599" s="64" t="s">
        <v>80</v>
      </c>
      <c r="C599" s="29">
        <f t="shared" si="206"/>
        <v>0</v>
      </c>
      <c r="D599" s="29">
        <f t="shared" si="206"/>
        <v>0</v>
      </c>
      <c r="E599" s="38"/>
      <c r="F599" s="23">
        <v>0</v>
      </c>
      <c r="G599" s="23">
        <v>0</v>
      </c>
      <c r="H599" s="23"/>
      <c r="I599" s="23">
        <v>0</v>
      </c>
      <c r="J599" s="23">
        <v>0</v>
      </c>
      <c r="K599" s="23"/>
      <c r="L599" s="23">
        <v>0</v>
      </c>
      <c r="M599" s="23">
        <v>0</v>
      </c>
      <c r="N599" s="23"/>
      <c r="O599" s="23">
        <v>0</v>
      </c>
      <c r="P599" s="23">
        <v>0</v>
      </c>
      <c r="Q599" s="23">
        <v>2250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/>
    </row>
    <row r="600" spans="1:37" ht="12">
      <c r="A600" s="21" t="s">
        <v>69</v>
      </c>
      <c r="B600" s="22" t="s">
        <v>70</v>
      </c>
      <c r="C600" s="29">
        <f t="shared" si="206"/>
        <v>0</v>
      </c>
      <c r="D600" s="29">
        <f t="shared" si="206"/>
        <v>0</v>
      </c>
      <c r="E600" s="38"/>
      <c r="F600" s="23">
        <v>0</v>
      </c>
      <c r="G600" s="23">
        <v>0</v>
      </c>
      <c r="H600" s="23"/>
      <c r="I600" s="23">
        <v>0</v>
      </c>
      <c r="J600" s="23">
        <v>0</v>
      </c>
      <c r="K600" s="23"/>
      <c r="L600" s="23">
        <v>0</v>
      </c>
      <c r="M600" s="23">
        <v>0</v>
      </c>
      <c r="N600" s="23"/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/>
    </row>
    <row r="601" spans="1:37" ht="36">
      <c r="A601" s="35" t="s">
        <v>61</v>
      </c>
      <c r="B601" s="22" t="s">
        <v>60</v>
      </c>
      <c r="C601" s="29">
        <f t="shared" si="206"/>
        <v>0</v>
      </c>
      <c r="D601" s="29">
        <f t="shared" si="206"/>
        <v>0</v>
      </c>
      <c r="E601" s="38"/>
      <c r="F601" s="23">
        <v>0</v>
      </c>
      <c r="G601" s="23">
        <v>0</v>
      </c>
      <c r="H601" s="23"/>
      <c r="I601" s="23">
        <v>0</v>
      </c>
      <c r="J601" s="23">
        <v>0</v>
      </c>
      <c r="K601" s="23"/>
      <c r="L601" s="23">
        <v>0</v>
      </c>
      <c r="M601" s="23">
        <v>0</v>
      </c>
      <c r="N601" s="23"/>
      <c r="O601" s="23">
        <v>0</v>
      </c>
      <c r="P601" s="23">
        <v>0</v>
      </c>
      <c r="Q601" s="23"/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/>
    </row>
    <row r="602" spans="1:37" ht="12">
      <c r="A602" s="21"/>
      <c r="B602" s="22"/>
      <c r="C602" s="23"/>
      <c r="D602" s="23"/>
      <c r="E602" s="38"/>
      <c r="F602" s="23">
        <v>0</v>
      </c>
      <c r="G602" s="23">
        <v>0</v>
      </c>
      <c r="H602" s="23"/>
      <c r="I602" s="23">
        <v>0</v>
      </c>
      <c r="J602" s="23">
        <v>0</v>
      </c>
      <c r="K602" s="23"/>
      <c r="L602" s="23">
        <v>0</v>
      </c>
      <c r="M602" s="23">
        <v>0</v>
      </c>
      <c r="N602" s="23"/>
      <c r="O602" s="23">
        <v>0</v>
      </c>
      <c r="P602" s="23">
        <v>0</v>
      </c>
      <c r="Q602" s="23"/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/>
    </row>
    <row r="603" spans="1:37" ht="12">
      <c r="A603" s="21" t="s">
        <v>55</v>
      </c>
      <c r="B603" s="22" t="s">
        <v>17</v>
      </c>
      <c r="C603" s="29">
        <f>F603+I603+L603+O603+R603+T603+V603+Y603+AA603+AD603+AF603+AI603</f>
        <v>0</v>
      </c>
      <c r="D603" s="29">
        <f>G603+J603+M603+P603+S603+U603+W603+Z603+AB603+AE603+AG603+AJ603</f>
        <v>0</v>
      </c>
      <c r="E603" s="38"/>
      <c r="F603" s="23">
        <v>0</v>
      </c>
      <c r="G603" s="23">
        <v>0</v>
      </c>
      <c r="H603" s="23"/>
      <c r="I603" s="23">
        <v>0</v>
      </c>
      <c r="J603" s="23">
        <v>0</v>
      </c>
      <c r="K603" s="23"/>
      <c r="L603" s="23">
        <v>0</v>
      </c>
      <c r="M603" s="23">
        <v>0</v>
      </c>
      <c r="N603" s="23"/>
      <c r="O603" s="23">
        <v>0</v>
      </c>
      <c r="P603" s="23">
        <v>0</v>
      </c>
      <c r="Q603" s="23"/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/>
    </row>
    <row r="604" spans="1:37" ht="12">
      <c r="A604" s="24"/>
      <c r="B604" s="31"/>
      <c r="C604" s="23"/>
      <c r="D604" s="29"/>
      <c r="E604" s="38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</row>
    <row r="605" spans="1:37" ht="12">
      <c r="A605" s="21" t="s">
        <v>18</v>
      </c>
      <c r="B605" s="22" t="s">
        <v>19</v>
      </c>
      <c r="C605" s="29">
        <f>F605+I605+L605+O605+R605+T605+V605+Y605+AA605+AD605+AF605+AI605</f>
        <v>0</v>
      </c>
      <c r="D605" s="29">
        <f>G605+J605+M605+P605+S605+U605+W605+Z605+AB605+AE605+AG605+AJ605</f>
        <v>0</v>
      </c>
      <c r="E605" s="38"/>
      <c r="F605" s="23">
        <v>0</v>
      </c>
      <c r="G605" s="23">
        <v>0</v>
      </c>
      <c r="H605" s="23"/>
      <c r="I605" s="23">
        <v>0</v>
      </c>
      <c r="J605" s="23">
        <v>0</v>
      </c>
      <c r="K605" s="23"/>
      <c r="L605" s="23">
        <v>0</v>
      </c>
      <c r="M605" s="23">
        <v>0</v>
      </c>
      <c r="N605" s="23"/>
      <c r="O605" s="23">
        <v>0</v>
      </c>
      <c r="P605" s="23">
        <v>0</v>
      </c>
      <c r="Q605" s="23"/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/>
    </row>
    <row r="606" spans="1:37" ht="12">
      <c r="A606" s="21"/>
      <c r="B606" s="22"/>
      <c r="C606" s="23"/>
      <c r="D606" s="23"/>
      <c r="E606" s="3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s="3" customFormat="1" ht="12">
      <c r="A607" s="21" t="s">
        <v>20</v>
      </c>
      <c r="B607" s="22" t="s">
        <v>21</v>
      </c>
      <c r="C607" s="23">
        <f>C608+C609+C610+C611+C612+C613+C614</f>
        <v>0</v>
      </c>
      <c r="D607" s="23">
        <f>D608+D609+D610+D611+D612+D613+D614</f>
        <v>0</v>
      </c>
      <c r="E607" s="38"/>
      <c r="F607" s="23">
        <f>F608+F609+F610+F611+F612+F613+F614</f>
        <v>0</v>
      </c>
      <c r="G607" s="23">
        <f>G608+G609+G610+G611+G612+G613+G614</f>
        <v>0</v>
      </c>
      <c r="H607" s="23"/>
      <c r="I607" s="23">
        <f>I608+I609+I610+I611+I612+I613+I614</f>
        <v>0</v>
      </c>
      <c r="J607" s="23">
        <f>J608+J609+J610+J611+J612+J613+J614</f>
        <v>0</v>
      </c>
      <c r="K607" s="23"/>
      <c r="L607" s="23">
        <f>L608+L609+L610+L611+L612+L613+L614</f>
        <v>0</v>
      </c>
      <c r="M607" s="23">
        <f>M608+M609+M610+M611+M612+M613+M614</f>
        <v>0</v>
      </c>
      <c r="N607" s="23"/>
      <c r="O607" s="23">
        <f>O608+O609+O610+O611+O612+O613+O614</f>
        <v>0</v>
      </c>
      <c r="P607" s="23">
        <f>P608+P609+P610+P611+P612+P613+P614</f>
        <v>0</v>
      </c>
      <c r="Q607" s="23"/>
      <c r="R607" s="23">
        <f aca="true" t="shared" si="207" ref="R607:W607">R608+R609+R610+R611+R612+R613+R614</f>
        <v>86647</v>
      </c>
      <c r="S607" s="23">
        <f t="shared" si="207"/>
        <v>0</v>
      </c>
      <c r="T607" s="23">
        <f t="shared" si="207"/>
        <v>0</v>
      </c>
      <c r="U607" s="23">
        <f t="shared" si="207"/>
        <v>0</v>
      </c>
      <c r="V607" s="23">
        <f t="shared" si="207"/>
        <v>0</v>
      </c>
      <c r="W607" s="23">
        <f t="shared" si="207"/>
        <v>0</v>
      </c>
      <c r="X607" s="23"/>
      <c r="Y607" s="23">
        <f>Y608+Y609+Y610+Y611+Y612+Y613+Y614</f>
        <v>0</v>
      </c>
      <c r="Z607" s="23">
        <f>Z608+Z609+Z610+Z611+Z612+Z613+Z614</f>
        <v>0</v>
      </c>
      <c r="AA607" s="23">
        <f>AA608+AA609+AA610+AA611+AA612+AA613+AA614</f>
        <v>0</v>
      </c>
      <c r="AB607" s="23">
        <f>AB608+AB609+AB610+AB611+AB612+AB613+AB614</f>
        <v>0</v>
      </c>
      <c r="AC607" s="23"/>
      <c r="AD607" s="23">
        <f>AD608+AD609+AD610+AD611+AD612+AD613+AD614</f>
        <v>0</v>
      </c>
      <c r="AE607" s="23">
        <f>AE608+AE609+AE610+AE611+AE612+AE613+AE614</f>
        <v>0</v>
      </c>
      <c r="AF607" s="23">
        <f>AF608+AF609+AF610+AF611+AF612+AF613+AF614</f>
        <v>0</v>
      </c>
      <c r="AG607" s="23">
        <f>AG608+AG609+AG610+AG611+AG612+AG613+AG614</f>
        <v>0</v>
      </c>
      <c r="AH607" s="23"/>
      <c r="AI607" s="23">
        <f>AI608+AI609+AI610+AI611+AI612+AI613+AI614</f>
        <v>0</v>
      </c>
      <c r="AJ607" s="23">
        <f>AJ608+AJ609+AJ610+AJ611+AJ612+AJ613+AJ614</f>
        <v>0</v>
      </c>
      <c r="AK607" s="23"/>
    </row>
    <row r="608" spans="1:37" ht="12">
      <c r="A608" s="24" t="s">
        <v>22</v>
      </c>
      <c r="B608" s="31" t="s">
        <v>81</v>
      </c>
      <c r="C608" s="29">
        <f>F608+I608+L608+O608+R608+T608+V608+Y608+AA608+AD608+AF608+AI608</f>
        <v>0</v>
      </c>
      <c r="D608" s="29">
        <f>G608+J608+M608+P608+S608+U608+W608+Z608+AB608+AE608+AG608+AJ608</f>
        <v>0</v>
      </c>
      <c r="E608" s="38">
        <f>H608+K608+N608+Q608+X608+AC608+AH608+AK608</f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</row>
    <row r="609" spans="1:37" s="7" customFormat="1" ht="12">
      <c r="A609" s="24" t="s">
        <v>23</v>
      </c>
      <c r="B609" s="31" t="s">
        <v>82</v>
      </c>
      <c r="C609" s="29">
        <f>F609+I609+L609+O609+R609+T609+V609+Y609+AA609+AD609+AF609+AI609</f>
        <v>0</v>
      </c>
      <c r="D609" s="29">
        <f>G609+J609+M609+P609+S609+U609+W609+Z609+AB609+AE609+AG609+AJ609</f>
        <v>0</v>
      </c>
      <c r="E609" s="38"/>
      <c r="F609" s="29">
        <v>0</v>
      </c>
      <c r="G609" s="29">
        <v>0</v>
      </c>
      <c r="H609" s="29"/>
      <c r="I609" s="29">
        <v>0</v>
      </c>
      <c r="J609" s="29">
        <v>0</v>
      </c>
      <c r="K609" s="29"/>
      <c r="L609" s="29">
        <v>0</v>
      </c>
      <c r="M609" s="29">
        <v>0</v>
      </c>
      <c r="N609" s="29"/>
      <c r="O609" s="29">
        <v>0</v>
      </c>
      <c r="P609" s="29">
        <v>0</v>
      </c>
      <c r="Q609" s="29"/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/>
    </row>
    <row r="610" spans="1:37" s="7" customFormat="1" ht="36">
      <c r="A610" s="30" t="s">
        <v>24</v>
      </c>
      <c r="B610" s="31" t="s">
        <v>83</v>
      </c>
      <c r="C610" s="29"/>
      <c r="D610" s="29">
        <f>G610+J610+M610+P610+S610+U610+W610+Z610+AB610+AE610+AG610+AJ610</f>
        <v>0</v>
      </c>
      <c r="E610" s="39"/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/>
      <c r="L610" s="29">
        <v>0</v>
      </c>
      <c r="M610" s="29">
        <v>0</v>
      </c>
      <c r="N610" s="29"/>
      <c r="O610" s="29">
        <v>0</v>
      </c>
      <c r="P610" s="29">
        <v>0</v>
      </c>
      <c r="Q610" s="29">
        <v>3000</v>
      </c>
      <c r="R610" s="29">
        <v>37991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/>
    </row>
    <row r="611" spans="1:37" s="5" customFormat="1" ht="12">
      <c r="A611" s="24" t="s">
        <v>25</v>
      </c>
      <c r="B611" s="31" t="s">
        <v>84</v>
      </c>
      <c r="C611" s="29">
        <f>F611+I611+L611+O611+R611+T611+V611+Y611+AA611+AD611+AF611+AI611</f>
        <v>0</v>
      </c>
      <c r="D611" s="29">
        <f>G611+J611+M611+P611+S611+U611+W611+Z611+AB611+AE611+AG611+AJ611</f>
        <v>0</v>
      </c>
      <c r="E611" s="39"/>
      <c r="F611" s="29">
        <v>0</v>
      </c>
      <c r="G611" s="29">
        <v>0</v>
      </c>
      <c r="H611" s="29"/>
      <c r="I611" s="29">
        <v>0</v>
      </c>
      <c r="J611" s="29">
        <v>0</v>
      </c>
      <c r="K611" s="29"/>
      <c r="L611" s="29">
        <v>0</v>
      </c>
      <c r="M611" s="29">
        <v>0</v>
      </c>
      <c r="N611" s="29"/>
      <c r="O611" s="29">
        <v>0</v>
      </c>
      <c r="P611" s="29">
        <v>0</v>
      </c>
      <c r="Q611" s="29"/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/>
    </row>
    <row r="612" spans="1:37" ht="12">
      <c r="A612" s="24" t="s">
        <v>26</v>
      </c>
      <c r="B612" s="31" t="s">
        <v>85</v>
      </c>
      <c r="C612" s="29">
        <f>F612+I612+L612+O612+R612+T612+V612+Y612+AA612+AD612+AF612+AI612</f>
        <v>0</v>
      </c>
      <c r="D612" s="29">
        <f>G612+J612+M612+P612+S612+U612+W612+Z612+AB612+AE612+AG612+AJ612</f>
        <v>0</v>
      </c>
      <c r="E612" s="39"/>
      <c r="F612" s="29">
        <v>0</v>
      </c>
      <c r="G612" s="29">
        <v>0</v>
      </c>
      <c r="H612" s="29"/>
      <c r="I612" s="29">
        <v>0</v>
      </c>
      <c r="J612" s="29">
        <v>0</v>
      </c>
      <c r="K612" s="29"/>
      <c r="L612" s="29">
        <v>0</v>
      </c>
      <c r="M612" s="29">
        <v>0</v>
      </c>
      <c r="N612" s="29"/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/>
    </row>
    <row r="613" spans="1:37" ht="12">
      <c r="A613" s="24" t="s">
        <v>27</v>
      </c>
      <c r="B613" s="31" t="s">
        <v>86</v>
      </c>
      <c r="C613" s="29"/>
      <c r="D613" s="29">
        <f>G613+J613+M613+P613+S613+U613+W613+Z613+AB613+AE613+AG613+AJ613</f>
        <v>0</v>
      </c>
      <c r="E613" s="39"/>
      <c r="F613" s="29">
        <v>0</v>
      </c>
      <c r="G613" s="29">
        <v>0</v>
      </c>
      <c r="H613" s="29"/>
      <c r="I613" s="29">
        <v>0</v>
      </c>
      <c r="J613" s="29">
        <v>0</v>
      </c>
      <c r="K613" s="29"/>
      <c r="L613" s="29">
        <v>0</v>
      </c>
      <c r="M613" s="29">
        <v>0</v>
      </c>
      <c r="N613" s="29"/>
      <c r="O613" s="29">
        <v>0</v>
      </c>
      <c r="P613" s="29">
        <v>0</v>
      </c>
      <c r="Q613" s="29">
        <v>0</v>
      </c>
      <c r="R613" s="29">
        <v>48656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/>
    </row>
    <row r="614" spans="1:37" ht="12">
      <c r="A614" s="24" t="s">
        <v>28</v>
      </c>
      <c r="B614" s="31" t="s">
        <v>87</v>
      </c>
      <c r="C614" s="29">
        <f>F614+I614+L614+O614+R614+T614+V614+Y614+AA614+AD614+AF614+AI614</f>
        <v>0</v>
      </c>
      <c r="D614" s="29">
        <f>G614+J614+M614+P614+S614+U614+W614+Z614+AB614+AE614+AG614+AJ614</f>
        <v>0</v>
      </c>
      <c r="E614" s="39"/>
      <c r="F614" s="29">
        <v>0</v>
      </c>
      <c r="G614" s="29">
        <v>0</v>
      </c>
      <c r="H614" s="29"/>
      <c r="I614" s="29">
        <v>0</v>
      </c>
      <c r="J614" s="29">
        <v>0</v>
      </c>
      <c r="K614" s="29"/>
      <c r="L614" s="29">
        <v>0</v>
      </c>
      <c r="M614" s="29">
        <v>0</v>
      </c>
      <c r="N614" s="29"/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/>
    </row>
    <row r="615" spans="1:37" s="6" customFormat="1" ht="12">
      <c r="A615" s="24"/>
      <c r="B615" s="31"/>
      <c r="C615" s="23"/>
      <c r="D615" s="29"/>
      <c r="E615" s="38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>
        <v>0</v>
      </c>
      <c r="R615" s="29">
        <v>0</v>
      </c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</row>
    <row r="616" spans="1:37" s="2" customFormat="1" ht="12">
      <c r="A616" s="21" t="s">
        <v>29</v>
      </c>
      <c r="B616" s="22" t="s">
        <v>30</v>
      </c>
      <c r="C616" s="23">
        <f>C617+C618</f>
        <v>0</v>
      </c>
      <c r="D616" s="23">
        <f>D617+D618</f>
        <v>0</v>
      </c>
      <c r="E616" s="38"/>
      <c r="F616" s="23">
        <f>F617+F618</f>
        <v>0</v>
      </c>
      <c r="G616" s="23">
        <f>G617+G618</f>
        <v>0</v>
      </c>
      <c r="H616" s="23"/>
      <c r="I616" s="23">
        <f>I617+I618</f>
        <v>0</v>
      </c>
      <c r="J616" s="23">
        <f>J617+J618</f>
        <v>0</v>
      </c>
      <c r="K616" s="23"/>
      <c r="L616" s="23">
        <f aca="true" t="shared" si="208" ref="L616:W616">L617+L618</f>
        <v>0</v>
      </c>
      <c r="M616" s="23">
        <f t="shared" si="208"/>
        <v>0</v>
      </c>
      <c r="N616" s="23"/>
      <c r="O616" s="23">
        <f t="shared" si="208"/>
        <v>0</v>
      </c>
      <c r="P616" s="23">
        <f t="shared" si="208"/>
        <v>0</v>
      </c>
      <c r="Q616" s="23">
        <v>0</v>
      </c>
      <c r="R616" s="23">
        <v>0</v>
      </c>
      <c r="S616" s="23">
        <f t="shared" si="208"/>
        <v>0</v>
      </c>
      <c r="T616" s="23">
        <f t="shared" si="208"/>
        <v>0</v>
      </c>
      <c r="U616" s="23">
        <f t="shared" si="208"/>
        <v>0</v>
      </c>
      <c r="V616" s="23">
        <f t="shared" si="208"/>
        <v>0</v>
      </c>
      <c r="W616" s="23">
        <f t="shared" si="208"/>
        <v>0</v>
      </c>
      <c r="X616" s="23"/>
      <c r="Y616" s="23">
        <f aca="true" t="shared" si="209" ref="Y616:AJ616">Y617+Y618</f>
        <v>0</v>
      </c>
      <c r="Z616" s="23">
        <f t="shared" si="209"/>
        <v>0</v>
      </c>
      <c r="AA616" s="23">
        <f t="shared" si="209"/>
        <v>0</v>
      </c>
      <c r="AB616" s="23">
        <f t="shared" si="209"/>
        <v>0</v>
      </c>
      <c r="AC616" s="23"/>
      <c r="AD616" s="23">
        <f t="shared" si="209"/>
        <v>0</v>
      </c>
      <c r="AE616" s="23">
        <f t="shared" si="209"/>
        <v>0</v>
      </c>
      <c r="AF616" s="23">
        <f t="shared" si="209"/>
        <v>0</v>
      </c>
      <c r="AG616" s="23">
        <f t="shared" si="209"/>
        <v>0</v>
      </c>
      <c r="AH616" s="23"/>
      <c r="AI616" s="23">
        <f t="shared" si="209"/>
        <v>0</v>
      </c>
      <c r="AJ616" s="23">
        <f t="shared" si="209"/>
        <v>0</v>
      </c>
      <c r="AK616" s="23"/>
    </row>
    <row r="617" spans="1:37" s="1" customFormat="1" ht="36">
      <c r="A617" s="68" t="s">
        <v>56</v>
      </c>
      <c r="B617" s="31" t="s">
        <v>88</v>
      </c>
      <c r="C617" s="29">
        <f>F617+I617+L617+O617+R617+T617+V617+Y617+AA617+AD617+AF617+AI617</f>
        <v>0</v>
      </c>
      <c r="D617" s="29">
        <f>G617+J617+M617+P617+S617+U617+W617+Z617+AB617+AE617+AG617+AJ617</f>
        <v>0</v>
      </c>
      <c r="E617" s="38">
        <f>H617+K617+N617+Q617+X617+AC617+AH617+AK617</f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</row>
    <row r="618" spans="1:37" s="3" customFormat="1" ht="12">
      <c r="A618" s="24" t="s">
        <v>31</v>
      </c>
      <c r="B618" s="31" t="s">
        <v>89</v>
      </c>
      <c r="C618" s="29">
        <f>F618+I618+L618+O618+R618+T618+V618+Y618+AA618+AD618+AF618+AI618</f>
        <v>0</v>
      </c>
      <c r="D618" s="29">
        <f>G618+J618+M618+P618+S618+U618+W618+Z618+AB618+AE618+AG618+AJ618</f>
        <v>0</v>
      </c>
      <c r="E618" s="38"/>
      <c r="F618" s="36">
        <v>0</v>
      </c>
      <c r="G618" s="36">
        <v>0</v>
      </c>
      <c r="H618" s="36"/>
      <c r="I618" s="36">
        <v>0</v>
      </c>
      <c r="J618" s="36">
        <v>0</v>
      </c>
      <c r="K618" s="36"/>
      <c r="L618" s="36">
        <v>0</v>
      </c>
      <c r="M618" s="36">
        <v>0</v>
      </c>
      <c r="N618" s="36"/>
      <c r="O618" s="36">
        <v>0</v>
      </c>
      <c r="P618" s="36">
        <v>0</v>
      </c>
      <c r="Q618" s="36"/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>
        <v>0</v>
      </c>
      <c r="Y618" s="36">
        <v>0</v>
      </c>
      <c r="Z618" s="36">
        <v>0</v>
      </c>
      <c r="AA618" s="36">
        <v>0</v>
      </c>
      <c r="AB618" s="36">
        <v>0</v>
      </c>
      <c r="AC618" s="36">
        <v>0</v>
      </c>
      <c r="AD618" s="36">
        <v>0</v>
      </c>
      <c r="AE618" s="36">
        <v>0</v>
      </c>
      <c r="AF618" s="36">
        <v>0</v>
      </c>
      <c r="AG618" s="36">
        <v>0</v>
      </c>
      <c r="AH618" s="36">
        <v>0</v>
      </c>
      <c r="AI618" s="36">
        <v>0</v>
      </c>
      <c r="AJ618" s="36">
        <v>0</v>
      </c>
      <c r="AK618" s="36"/>
    </row>
    <row r="619" spans="1:37" s="3" customFormat="1" ht="12">
      <c r="A619" s="24"/>
      <c r="B619" s="31"/>
      <c r="C619" s="37"/>
      <c r="D619" s="36"/>
      <c r="E619" s="39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>
        <v>0</v>
      </c>
      <c r="R619" s="36">
        <v>2746</v>
      </c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s="3" customFormat="1" ht="12">
      <c r="A620" s="21" t="s">
        <v>57</v>
      </c>
      <c r="B620" s="22" t="s">
        <v>32</v>
      </c>
      <c r="C620" s="29">
        <f>F620+I620+L620+O620+R620+T620+V620+Y620+AA620+AD620+AF620+AI620</f>
        <v>0</v>
      </c>
      <c r="D620" s="29">
        <f>G620+J620+M620+P620+S620+U620+W620+Z620+AB620+AE620+AG620+AJ620</f>
        <v>0</v>
      </c>
      <c r="E620" s="38"/>
      <c r="F620" s="37">
        <v>0</v>
      </c>
      <c r="G620" s="37">
        <v>0</v>
      </c>
      <c r="H620" s="37"/>
      <c r="I620" s="37">
        <v>0</v>
      </c>
      <c r="J620" s="37">
        <v>0</v>
      </c>
      <c r="K620" s="37"/>
      <c r="L620" s="37">
        <v>0</v>
      </c>
      <c r="M620" s="37">
        <v>0</v>
      </c>
      <c r="N620" s="37"/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7">
        <v>0</v>
      </c>
      <c r="AD620" s="37">
        <v>0</v>
      </c>
      <c r="AE620" s="37">
        <v>0</v>
      </c>
      <c r="AF620" s="37">
        <v>0</v>
      </c>
      <c r="AG620" s="37">
        <v>0</v>
      </c>
      <c r="AH620" s="37">
        <v>0</v>
      </c>
      <c r="AI620" s="37">
        <v>0</v>
      </c>
      <c r="AJ620" s="37">
        <v>0</v>
      </c>
      <c r="AK620" s="37"/>
    </row>
    <row r="621" spans="1:37" s="3" customFormat="1" ht="12">
      <c r="A621" s="21"/>
      <c r="B621" s="22"/>
      <c r="C621" s="37"/>
      <c r="D621" s="36"/>
      <c r="E621" s="39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>
        <v>0</v>
      </c>
      <c r="R621" s="36">
        <v>0</v>
      </c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" customFormat="1" ht="12">
      <c r="A622" s="21" t="s">
        <v>35</v>
      </c>
      <c r="B622" s="22" t="s">
        <v>36</v>
      </c>
      <c r="C622" s="29">
        <f>F622+I622+L622+O622+R622+T622+V622+Y622+AA622+AD622+AF622+AI622</f>
        <v>0</v>
      </c>
      <c r="D622" s="29">
        <f>G622+J622+M622+P622+S622+U622+W622+Z622+AB622+AE622+AG622+AJ622</f>
        <v>0</v>
      </c>
      <c r="E622" s="38"/>
      <c r="F622" s="37">
        <v>0</v>
      </c>
      <c r="G622" s="37">
        <v>0</v>
      </c>
      <c r="H622" s="37"/>
      <c r="I622" s="37">
        <v>0</v>
      </c>
      <c r="J622" s="37">
        <v>0</v>
      </c>
      <c r="K622" s="37"/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7">
        <v>0</v>
      </c>
      <c r="AD622" s="37">
        <v>0</v>
      </c>
      <c r="AE622" s="37">
        <v>0</v>
      </c>
      <c r="AF622" s="37">
        <v>0</v>
      </c>
      <c r="AG622" s="37">
        <v>0</v>
      </c>
      <c r="AH622" s="37">
        <v>0</v>
      </c>
      <c r="AI622" s="37">
        <v>0</v>
      </c>
      <c r="AJ622" s="37">
        <v>0</v>
      </c>
      <c r="AK622" s="37"/>
    </row>
    <row r="623" spans="1:37" s="3" customFormat="1" ht="12">
      <c r="A623" s="21"/>
      <c r="B623" s="22"/>
      <c r="C623" s="37"/>
      <c r="D623" s="37"/>
      <c r="E623" s="39"/>
      <c r="F623" s="37">
        <v>0</v>
      </c>
      <c r="G623" s="37">
        <v>0</v>
      </c>
      <c r="H623" s="37"/>
      <c r="I623" s="37">
        <v>0</v>
      </c>
      <c r="J623" s="37">
        <v>0</v>
      </c>
      <c r="K623" s="37"/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/>
      <c r="Y623" s="37">
        <v>0</v>
      </c>
      <c r="Z623" s="37">
        <v>0</v>
      </c>
      <c r="AA623" s="37">
        <v>0</v>
      </c>
      <c r="AB623" s="37">
        <v>0</v>
      </c>
      <c r="AC623" s="37"/>
      <c r="AD623" s="37">
        <v>0</v>
      </c>
      <c r="AE623" s="37">
        <v>0</v>
      </c>
      <c r="AF623" s="37">
        <v>0</v>
      </c>
      <c r="AG623" s="37">
        <v>0</v>
      </c>
      <c r="AH623" s="37"/>
      <c r="AI623" s="37">
        <v>0</v>
      </c>
      <c r="AJ623" s="37">
        <v>0</v>
      </c>
      <c r="AK623" s="37"/>
    </row>
    <row r="624" spans="1:37" s="3" customFormat="1" ht="12">
      <c r="A624" s="21" t="s">
        <v>33</v>
      </c>
      <c r="B624" s="22"/>
      <c r="C624" s="29"/>
      <c r="D624" s="29">
        <f>G624+J624+M624+P624+S624+U624+W624+Z624+AB624+AE624+AG624+AJ624</f>
        <v>18</v>
      </c>
      <c r="E624" s="38"/>
      <c r="F624" s="37">
        <f>F625+F626</f>
        <v>0</v>
      </c>
      <c r="G624" s="37">
        <f>G625+G626</f>
        <v>0</v>
      </c>
      <c r="H624" s="37"/>
      <c r="I624" s="37">
        <f>I625+I626</f>
        <v>0</v>
      </c>
      <c r="J624" s="37">
        <f>J625+J626</f>
        <v>0</v>
      </c>
      <c r="K624" s="47"/>
      <c r="L624" s="37">
        <f>L625+L626</f>
        <v>0</v>
      </c>
      <c r="M624" s="37">
        <f>M625+M626</f>
        <v>0</v>
      </c>
      <c r="N624" s="37"/>
      <c r="O624" s="37">
        <f>O625+O626</f>
        <v>0</v>
      </c>
      <c r="P624" s="37">
        <f>P625+P626</f>
        <v>0</v>
      </c>
      <c r="Q624" s="37">
        <v>0</v>
      </c>
      <c r="R624" s="37">
        <v>0</v>
      </c>
      <c r="S624" s="37">
        <f>S625+S626</f>
        <v>0</v>
      </c>
      <c r="T624" s="37">
        <f>T625+T626</f>
        <v>0</v>
      </c>
      <c r="U624" s="37">
        <f>U625+U626</f>
        <v>0</v>
      </c>
      <c r="V624" s="37">
        <f>V625+V626</f>
        <v>30</v>
      </c>
      <c r="W624" s="37">
        <f>W625+W626</f>
        <v>18</v>
      </c>
      <c r="X624" s="37"/>
      <c r="Y624" s="37">
        <f>Y625+Y626</f>
        <v>0</v>
      </c>
      <c r="Z624" s="37">
        <f>Z625+Z626</f>
        <v>0</v>
      </c>
      <c r="AA624" s="37">
        <f>AA625+AA626</f>
        <v>0</v>
      </c>
      <c r="AB624" s="37">
        <f>AB625+AB626</f>
        <v>0</v>
      </c>
      <c r="AC624" s="37"/>
      <c r="AD624" s="37">
        <f>AD625+AD626</f>
        <v>0</v>
      </c>
      <c r="AE624" s="37">
        <f>AE625+AE626</f>
        <v>0</v>
      </c>
      <c r="AF624" s="37">
        <f>AF625+AF626</f>
        <v>0</v>
      </c>
      <c r="AG624" s="37">
        <f>AG625+AG626</f>
        <v>0</v>
      </c>
      <c r="AH624" s="37"/>
      <c r="AI624" s="37">
        <f>AI625+AI626</f>
        <v>0</v>
      </c>
      <c r="AJ624" s="37">
        <f>AJ625+AJ626</f>
        <v>0</v>
      </c>
      <c r="AK624" s="37"/>
    </row>
    <row r="625" spans="1:37" s="3" customFormat="1" ht="12">
      <c r="A625" s="24" t="s">
        <v>58</v>
      </c>
      <c r="B625" s="22"/>
      <c r="C625" s="29"/>
      <c r="D625" s="29">
        <f>G625+J625+M625+P625+S625+U625+W625+Z625+AB625+AE625+AG625+AJ625</f>
        <v>7</v>
      </c>
      <c r="E625" s="38"/>
      <c r="F625" s="36">
        <v>0</v>
      </c>
      <c r="G625" s="36">
        <v>0</v>
      </c>
      <c r="H625" s="36"/>
      <c r="I625" s="36">
        <v>0</v>
      </c>
      <c r="J625" s="36">
        <v>0</v>
      </c>
      <c r="K625" s="44"/>
      <c r="L625" s="36">
        <v>0</v>
      </c>
      <c r="M625" s="36">
        <v>0</v>
      </c>
      <c r="N625" s="36"/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15</v>
      </c>
      <c r="W625" s="36">
        <v>7</v>
      </c>
      <c r="X625" s="36"/>
      <c r="Y625" s="36">
        <v>0</v>
      </c>
      <c r="Z625" s="36">
        <v>0</v>
      </c>
      <c r="AA625" s="36">
        <v>0</v>
      </c>
      <c r="AB625" s="36">
        <v>0</v>
      </c>
      <c r="AC625" s="36"/>
      <c r="AD625" s="36">
        <v>0</v>
      </c>
      <c r="AE625" s="36">
        <v>0</v>
      </c>
      <c r="AF625" s="36">
        <v>0</v>
      </c>
      <c r="AG625" s="36">
        <v>0</v>
      </c>
      <c r="AH625" s="36"/>
      <c r="AI625" s="36">
        <v>0</v>
      </c>
      <c r="AJ625" s="36">
        <v>0</v>
      </c>
      <c r="AK625" s="36"/>
    </row>
    <row r="626" spans="1:37" s="3" customFormat="1" ht="12">
      <c r="A626" s="65" t="s">
        <v>59</v>
      </c>
      <c r="B626" s="66"/>
      <c r="C626" s="29"/>
      <c r="D626" s="29">
        <f>G626+J626+M626+P626+S626+U626+W626+Z626+AB626+AE626+AG626+AJ626</f>
        <v>11</v>
      </c>
      <c r="E626" s="38"/>
      <c r="F626" s="44">
        <v>0</v>
      </c>
      <c r="G626" s="44">
        <v>0</v>
      </c>
      <c r="H626" s="36"/>
      <c r="I626" s="44">
        <v>0</v>
      </c>
      <c r="J626" s="44">
        <v>0</v>
      </c>
      <c r="K626" s="44"/>
      <c r="L626" s="44">
        <v>0</v>
      </c>
      <c r="M626" s="44">
        <v>0</v>
      </c>
      <c r="N626" s="36">
        <v>0</v>
      </c>
      <c r="O626" s="44">
        <v>0</v>
      </c>
      <c r="P626" s="44">
        <v>0</v>
      </c>
      <c r="Q626" s="36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15</v>
      </c>
      <c r="W626" s="44">
        <v>11</v>
      </c>
      <c r="X626" s="36"/>
      <c r="Y626" s="44">
        <v>0</v>
      </c>
      <c r="Z626" s="44">
        <v>0</v>
      </c>
      <c r="AA626" s="44">
        <v>0</v>
      </c>
      <c r="AB626" s="44">
        <v>0</v>
      </c>
      <c r="AC626" s="36"/>
      <c r="AD626" s="44">
        <v>0</v>
      </c>
      <c r="AE626" s="44">
        <v>0</v>
      </c>
      <c r="AF626" s="44">
        <v>0</v>
      </c>
      <c r="AG626" s="44">
        <v>0</v>
      </c>
      <c r="AH626" s="36"/>
      <c r="AI626" s="44">
        <v>0</v>
      </c>
      <c r="AJ626" s="44">
        <v>0</v>
      </c>
      <c r="AK626" s="36"/>
    </row>
    <row r="627" spans="1:37" s="3" customFormat="1" ht="12">
      <c r="A627" s="21" t="s">
        <v>34</v>
      </c>
      <c r="B627" s="22"/>
      <c r="C627" s="29"/>
      <c r="D627" s="29">
        <f>G627+J627+M627+P627+S627+U627+W627+Z627+AB627+AE627+AG627+AJ627</f>
        <v>15</v>
      </c>
      <c r="E627" s="38"/>
      <c r="F627" s="36">
        <v>0</v>
      </c>
      <c r="G627" s="36">
        <v>0</v>
      </c>
      <c r="H627" s="36"/>
      <c r="I627" s="36">
        <v>0</v>
      </c>
      <c r="J627" s="36">
        <v>0</v>
      </c>
      <c r="K627" s="44"/>
      <c r="L627" s="36">
        <v>0</v>
      </c>
      <c r="M627" s="36">
        <v>0</v>
      </c>
      <c r="N627" s="36"/>
      <c r="O627" s="36">
        <v>0</v>
      </c>
      <c r="P627" s="36">
        <v>0</v>
      </c>
      <c r="Q627" s="36">
        <v>0</v>
      </c>
      <c r="R627" s="36">
        <v>0</v>
      </c>
      <c r="S627" s="36">
        <v>0</v>
      </c>
      <c r="T627" s="36">
        <v>0</v>
      </c>
      <c r="U627" s="36">
        <v>0</v>
      </c>
      <c r="V627" s="36">
        <v>16</v>
      </c>
      <c r="W627" s="36">
        <v>15</v>
      </c>
      <c r="X627" s="36"/>
      <c r="Y627" s="36">
        <v>0</v>
      </c>
      <c r="Z627" s="36">
        <v>0</v>
      </c>
      <c r="AA627" s="36">
        <v>0</v>
      </c>
      <c r="AB627" s="36">
        <v>0</v>
      </c>
      <c r="AC627" s="36"/>
      <c r="AD627" s="36">
        <v>0</v>
      </c>
      <c r="AE627" s="36">
        <v>0</v>
      </c>
      <c r="AF627" s="36">
        <v>0</v>
      </c>
      <c r="AG627" s="36">
        <v>0</v>
      </c>
      <c r="AH627" s="36"/>
      <c r="AI627" s="36">
        <v>0</v>
      </c>
      <c r="AJ627" s="36">
        <v>0</v>
      </c>
      <c r="AK627" s="36"/>
    </row>
    <row r="628" spans="6:12" ht="12">
      <c r="F628" s="49"/>
      <c r="G628" s="49"/>
      <c r="H628" s="49"/>
      <c r="I628" s="49"/>
      <c r="J628" s="49"/>
      <c r="K628" s="49"/>
      <c r="L628" s="49"/>
    </row>
    <row r="629" spans="6:18" ht="12">
      <c r="F629" s="49"/>
      <c r="G629" s="49"/>
      <c r="H629" s="49"/>
      <c r="I629" s="49"/>
      <c r="J629" s="49"/>
      <c r="K629" s="49"/>
      <c r="L629" s="49"/>
      <c r="Q629" s="8">
        <v>0</v>
      </c>
      <c r="R629" s="8">
        <v>0</v>
      </c>
    </row>
    <row r="630" spans="1:18" ht="14.25">
      <c r="A630" s="69" t="s">
        <v>93</v>
      </c>
      <c r="Q630" s="8">
        <v>0</v>
      </c>
      <c r="R630" s="8">
        <v>0</v>
      </c>
    </row>
    <row r="631" spans="1:18" ht="21" customHeight="1">
      <c r="A631" s="72" t="s">
        <v>94</v>
      </c>
      <c r="B631" s="72"/>
      <c r="C631" s="72"/>
      <c r="D631" s="72"/>
      <c r="Q631" s="8">
        <v>0</v>
      </c>
      <c r="R631" s="8">
        <v>0</v>
      </c>
    </row>
    <row r="632" spans="1:4" ht="21" customHeight="1">
      <c r="A632" s="72"/>
      <c r="B632" s="72"/>
      <c r="C632" s="72"/>
      <c r="D632" s="72"/>
    </row>
    <row r="633" spans="1:18" ht="14.25">
      <c r="A633" s="69" t="s">
        <v>91</v>
      </c>
      <c r="Q633" s="8">
        <v>0</v>
      </c>
      <c r="R633" s="8">
        <v>0</v>
      </c>
    </row>
    <row r="634" spans="1:37" s="3" customFormat="1" ht="14.25">
      <c r="A634" s="73" t="s">
        <v>92</v>
      </c>
      <c r="B634" s="73"/>
      <c r="C634" s="73"/>
      <c r="D634" s="73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>
        <v>0</v>
      </c>
      <c r="R634" s="8">
        <v>0</v>
      </c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H634" s="8"/>
      <c r="AK634" s="8"/>
    </row>
    <row r="635" spans="1:18" ht="14.25">
      <c r="A635" s="69"/>
      <c r="Q635" s="8">
        <v>0</v>
      </c>
      <c r="R635" s="8">
        <v>0</v>
      </c>
    </row>
    <row r="636" ht="14.25">
      <c r="A636" s="69"/>
    </row>
    <row r="638" spans="17:18" ht="12">
      <c r="Q638" s="8">
        <v>0</v>
      </c>
      <c r="R638" s="8">
        <v>0</v>
      </c>
    </row>
    <row r="639" spans="17:18" ht="12">
      <c r="Q639" s="8">
        <v>0</v>
      </c>
      <c r="R639" s="8">
        <v>0</v>
      </c>
    </row>
    <row r="640" spans="1:37" s="3" customFormat="1" ht="12">
      <c r="A640" s="4"/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>
        <v>0</v>
      </c>
      <c r="R640" s="8">
        <v>0</v>
      </c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H640" s="8"/>
      <c r="AK640" s="8"/>
    </row>
    <row r="641" spans="1:37" s="3" customFormat="1" ht="12">
      <c r="A641" s="4"/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H641" s="8"/>
      <c r="AK641" s="8"/>
    </row>
    <row r="642" spans="1:37" s="3" customFormat="1" ht="12">
      <c r="A642" s="4"/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H642" s="8"/>
      <c r="AK642" s="8"/>
    </row>
    <row r="644" spans="1:37" s="3" customFormat="1" ht="12">
      <c r="A644" s="4"/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H644" s="8"/>
      <c r="AK644" s="8"/>
    </row>
    <row r="645" spans="1:37" s="3" customFormat="1" ht="12">
      <c r="A645" s="4"/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H645" s="8"/>
      <c r="AK645" s="8"/>
    </row>
    <row r="647" spans="1:37" s="3" customFormat="1" ht="12">
      <c r="A647" s="4"/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H647" s="8"/>
      <c r="AK647" s="8"/>
    </row>
    <row r="648" spans="1:37" s="3" customFormat="1" ht="12">
      <c r="A648" s="4"/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H648" s="8"/>
      <c r="AK648" s="8"/>
    </row>
    <row r="651" spans="17:18" ht="12">
      <c r="Q651" s="8">
        <v>0</v>
      </c>
      <c r="R651" s="8">
        <v>0</v>
      </c>
    </row>
    <row r="652" spans="17:18" ht="12">
      <c r="Q652" s="8">
        <v>0</v>
      </c>
      <c r="R652" s="8">
        <v>0</v>
      </c>
    </row>
    <row r="653" spans="17:18" ht="12">
      <c r="Q653" s="8">
        <v>0</v>
      </c>
      <c r="R653" s="8">
        <v>0</v>
      </c>
    </row>
    <row r="654" spans="17:18" ht="12">
      <c r="Q654" s="8">
        <v>0</v>
      </c>
      <c r="R654" s="8">
        <v>0</v>
      </c>
    </row>
    <row r="655" spans="17:18" ht="12">
      <c r="Q655" s="8">
        <v>0</v>
      </c>
      <c r="R655" s="8">
        <v>0</v>
      </c>
    </row>
    <row r="656" spans="17:18" ht="12">
      <c r="Q656" s="8">
        <v>0</v>
      </c>
      <c r="R656" s="8">
        <v>5622</v>
      </c>
    </row>
    <row r="657" spans="1:37" s="3" customFormat="1" ht="12">
      <c r="A657" s="4"/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>
        <v>0</v>
      </c>
      <c r="R657" s="8">
        <v>0</v>
      </c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H657" s="8"/>
      <c r="AK657" s="8"/>
    </row>
    <row r="658" spans="17:18" ht="12">
      <c r="Q658" s="8">
        <v>0</v>
      </c>
      <c r="R658" s="8">
        <v>736</v>
      </c>
    </row>
    <row r="659" spans="1:37" s="7" customFormat="1" ht="12">
      <c r="A659" s="4"/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>
        <v>0</v>
      </c>
      <c r="R659" s="8">
        <v>0</v>
      </c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H659" s="8"/>
      <c r="AK659" s="8"/>
    </row>
    <row r="660" spans="1:37" s="7" customFormat="1" ht="12">
      <c r="A660" s="4"/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H660" s="8"/>
      <c r="AK660" s="8"/>
    </row>
    <row r="661" spans="1:37" s="5" customFormat="1" ht="12">
      <c r="A661" s="4"/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H661" s="8"/>
      <c r="AK661" s="8"/>
    </row>
    <row r="665" spans="1:37" s="6" customFormat="1" ht="46.5" customHeight="1">
      <c r="A665" s="4"/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H665" s="8"/>
      <c r="AK665" s="8"/>
    </row>
    <row r="666" spans="1:37" s="2" customFormat="1" ht="12">
      <c r="A666" s="4"/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H666" s="8"/>
      <c r="AK666" s="8"/>
    </row>
    <row r="667" spans="1:37" s="1" customFormat="1" ht="31.5" customHeight="1">
      <c r="A667" s="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H667" s="8"/>
      <c r="AK667" s="8"/>
    </row>
    <row r="668" spans="1:37" s="3" customFormat="1" ht="12">
      <c r="A668" s="4"/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H668" s="8"/>
      <c r="AK668" s="8"/>
    </row>
    <row r="669" spans="1:37" s="3" customFormat="1" ht="12">
      <c r="A669" s="4"/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>
        <v>0</v>
      </c>
      <c r="R669" s="8">
        <v>0</v>
      </c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H669" s="8"/>
      <c r="AK669" s="8"/>
    </row>
    <row r="670" spans="1:37" s="3" customFormat="1" ht="12">
      <c r="A670" s="4"/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H670" s="8"/>
      <c r="AK670" s="8"/>
    </row>
    <row r="671" spans="1:37" s="3" customFormat="1" ht="27" customHeight="1">
      <c r="A671" s="4"/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H671" s="8"/>
      <c r="AK671" s="8"/>
    </row>
    <row r="677" spans="1:37" s="3" customFormat="1" ht="12">
      <c r="A677" s="4"/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>
        <v>0</v>
      </c>
      <c r="R677" s="8">
        <v>0</v>
      </c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H677" s="8"/>
      <c r="AK677" s="8"/>
    </row>
    <row r="678" spans="17:18" ht="12">
      <c r="Q678" s="8">
        <v>0</v>
      </c>
      <c r="R678" s="8">
        <v>0</v>
      </c>
    </row>
    <row r="679" spans="17:18" ht="12">
      <c r="Q679" s="8">
        <v>0</v>
      </c>
      <c r="R679" s="8">
        <v>0</v>
      </c>
    </row>
    <row r="680" spans="17:32" ht="12">
      <c r="Q680" s="8">
        <v>0</v>
      </c>
      <c r="R680" s="8">
        <v>0</v>
      </c>
      <c r="AE680" s="8">
        <v>0</v>
      </c>
      <c r="AF680" s="4">
        <v>0</v>
      </c>
    </row>
    <row r="681" spans="17:18" ht="12">
      <c r="Q681" s="8">
        <v>0</v>
      </c>
      <c r="R681" s="8">
        <v>0</v>
      </c>
    </row>
    <row r="682" spans="17:18" ht="12">
      <c r="Q682" s="8">
        <v>0</v>
      </c>
      <c r="R682" s="8">
        <v>0</v>
      </c>
    </row>
    <row r="683" spans="1:37" s="3" customFormat="1" ht="12">
      <c r="A683" s="4"/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>
        <v>0</v>
      </c>
      <c r="R683" s="8">
        <v>0</v>
      </c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H683" s="8"/>
      <c r="AK683" s="8"/>
    </row>
    <row r="684" spans="1:37" s="3" customFormat="1" ht="12">
      <c r="A684" s="4"/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>
        <v>0</v>
      </c>
      <c r="R684" s="8">
        <v>0</v>
      </c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H684" s="8"/>
      <c r="AK684" s="8"/>
    </row>
    <row r="685" spans="1:37" s="3" customFormat="1" ht="12">
      <c r="A685" s="4"/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>
        <v>0</v>
      </c>
      <c r="R685" s="8">
        <v>0</v>
      </c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H685" s="8"/>
      <c r="AK685" s="8"/>
    </row>
    <row r="686" spans="17:18" ht="12">
      <c r="Q686" s="8">
        <v>0</v>
      </c>
      <c r="R686" s="8">
        <v>0</v>
      </c>
    </row>
    <row r="687" spans="1:37" s="3" customFormat="1" ht="12">
      <c r="A687" s="4"/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>
        <v>0</v>
      </c>
      <c r="R687" s="8">
        <v>0</v>
      </c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H687" s="8"/>
      <c r="AK687" s="8"/>
    </row>
    <row r="688" spans="1:37" s="3" customFormat="1" ht="12">
      <c r="A688" s="4"/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>
        <v>0</v>
      </c>
      <c r="R688" s="8">
        <v>0</v>
      </c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H688" s="8"/>
      <c r="AK688" s="8"/>
    </row>
    <row r="689" spans="17:18" ht="12">
      <c r="Q689" s="8">
        <v>0</v>
      </c>
      <c r="R689" s="8">
        <v>0</v>
      </c>
    </row>
    <row r="690" spans="1:37" s="3" customFormat="1" ht="12">
      <c r="A690" s="4"/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>
        <v>0</v>
      </c>
      <c r="R690" s="8">
        <v>0</v>
      </c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H690" s="8"/>
      <c r="AK690" s="8"/>
    </row>
    <row r="691" spans="1:37" s="3" customFormat="1" ht="12">
      <c r="A691" s="4"/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>
        <v>0</v>
      </c>
      <c r="R691" s="8">
        <v>0</v>
      </c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H691" s="8"/>
      <c r="AK691" s="8"/>
    </row>
    <row r="692" spans="17:18" ht="12">
      <c r="Q692" s="8">
        <v>0</v>
      </c>
      <c r="R692" s="8">
        <v>0</v>
      </c>
    </row>
    <row r="693" spans="17:18" ht="12">
      <c r="Q693" s="8">
        <v>0</v>
      </c>
      <c r="R693" s="8">
        <v>0</v>
      </c>
    </row>
    <row r="700" spans="1:37" s="3" customFormat="1" ht="12">
      <c r="A700" s="4"/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H700" s="8"/>
      <c r="AK700" s="8"/>
    </row>
    <row r="702" spans="1:37" s="7" customFormat="1" ht="12">
      <c r="A702" s="4"/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H702" s="8"/>
      <c r="AK702" s="8"/>
    </row>
    <row r="703" spans="1:37" s="7" customFormat="1" ht="12">
      <c r="A703" s="4"/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H703" s="8"/>
      <c r="AK703" s="8"/>
    </row>
    <row r="704" spans="1:37" s="5" customFormat="1" ht="12">
      <c r="A704" s="4"/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H704" s="8"/>
      <c r="AK704" s="8"/>
    </row>
    <row r="705" spans="17:18" ht="12">
      <c r="Q705" s="8">
        <v>0</v>
      </c>
      <c r="R705" s="8">
        <v>0</v>
      </c>
    </row>
    <row r="706" spans="17:18" ht="12">
      <c r="Q706" s="8">
        <v>0</v>
      </c>
      <c r="R706" s="8">
        <v>0</v>
      </c>
    </row>
    <row r="707" spans="17:18" ht="12">
      <c r="Q707" s="8">
        <v>0</v>
      </c>
      <c r="R707" s="8">
        <v>0</v>
      </c>
    </row>
    <row r="708" spans="1:37" s="6" customFormat="1" ht="12">
      <c r="A708" s="4"/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>
        <v>0</v>
      </c>
      <c r="R708" s="8">
        <v>0</v>
      </c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H708" s="8"/>
      <c r="AK708" s="8"/>
    </row>
    <row r="709" spans="1:37" s="2" customFormat="1" ht="12">
      <c r="A709" s="4"/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>
        <v>0</v>
      </c>
      <c r="R709" s="8">
        <v>0</v>
      </c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H709" s="8"/>
      <c r="AK709" s="8"/>
    </row>
    <row r="710" spans="1:37" s="1" customFormat="1" ht="33" customHeight="1">
      <c r="A710" s="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>
        <v>0</v>
      </c>
      <c r="R710" s="8">
        <v>0</v>
      </c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H710" s="8"/>
      <c r="AK710" s="8"/>
    </row>
    <row r="711" spans="1:37" s="3" customFormat="1" ht="12">
      <c r="A711" s="4"/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>
        <v>0</v>
      </c>
      <c r="R711" s="8">
        <v>0</v>
      </c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H711" s="8"/>
      <c r="AK711" s="8"/>
    </row>
    <row r="712" spans="1:37" s="3" customFormat="1" ht="12">
      <c r="A712" s="4"/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>
        <v>0</v>
      </c>
      <c r="R712" s="8">
        <v>0</v>
      </c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H712" s="8"/>
      <c r="AK712" s="8"/>
    </row>
    <row r="713" spans="1:37" s="3" customFormat="1" ht="12">
      <c r="A713" s="4"/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>
        <v>0</v>
      </c>
      <c r="R713" s="8">
        <v>0</v>
      </c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H713" s="8"/>
      <c r="AK713" s="8"/>
    </row>
    <row r="714" spans="1:37" s="3" customFormat="1" ht="27" customHeight="1">
      <c r="A714" s="4"/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>
        <v>0</v>
      </c>
      <c r="R714" s="8">
        <v>0</v>
      </c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H714" s="8"/>
      <c r="AK714" s="8"/>
    </row>
    <row r="715" spans="17:18" ht="12">
      <c r="Q715" s="8">
        <v>0</v>
      </c>
      <c r="R715" s="8">
        <v>0</v>
      </c>
    </row>
    <row r="716" spans="17:18" ht="12">
      <c r="Q716" s="8">
        <v>0</v>
      </c>
      <c r="R716" s="8">
        <v>0</v>
      </c>
    </row>
    <row r="717" spans="17:18" ht="12">
      <c r="Q717" s="8">
        <v>0</v>
      </c>
      <c r="R717" s="8">
        <v>0</v>
      </c>
    </row>
    <row r="718" spans="17:18" ht="12">
      <c r="Q718" s="8">
        <v>0</v>
      </c>
      <c r="R718" s="8">
        <v>0</v>
      </c>
    </row>
    <row r="719" spans="17:18" ht="12">
      <c r="Q719" s="8">
        <v>0</v>
      </c>
      <c r="R719" s="8">
        <v>0</v>
      </c>
    </row>
    <row r="720" spans="1:37" s="3" customFormat="1" ht="12">
      <c r="A720" s="4"/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>
        <v>0</v>
      </c>
      <c r="R720" s="8">
        <v>0</v>
      </c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H720" s="8"/>
      <c r="AK720" s="8"/>
    </row>
    <row r="721" spans="17:18" ht="12">
      <c r="Q721" s="8">
        <v>0</v>
      </c>
      <c r="R721" s="8">
        <v>0</v>
      </c>
    </row>
    <row r="722" spans="17:18" ht="12">
      <c r="Q722" s="8">
        <v>0</v>
      </c>
      <c r="R722" s="8">
        <v>0</v>
      </c>
    </row>
    <row r="723" spans="17:18" ht="12">
      <c r="Q723" s="8">
        <v>0</v>
      </c>
      <c r="R723" s="8">
        <v>0</v>
      </c>
    </row>
    <row r="724" spans="17:18" ht="12">
      <c r="Q724" s="8">
        <v>0</v>
      </c>
      <c r="R724" s="8">
        <v>0</v>
      </c>
    </row>
    <row r="725" spans="17:18" ht="12">
      <c r="Q725" s="8">
        <v>0</v>
      </c>
      <c r="R725" s="8">
        <v>0</v>
      </c>
    </row>
    <row r="726" spans="1:37" s="3" customFormat="1" ht="12">
      <c r="A726" s="4"/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>
        <v>0</v>
      </c>
      <c r="R726" s="8">
        <v>0</v>
      </c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H726" s="8"/>
      <c r="AK726" s="8"/>
    </row>
    <row r="727" spans="1:37" s="3" customFormat="1" ht="12">
      <c r="A727" s="4"/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>
        <v>0</v>
      </c>
      <c r="R727" s="8">
        <v>0</v>
      </c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H727" s="8"/>
      <c r="AK727" s="8"/>
    </row>
    <row r="728" spans="1:37" s="3" customFormat="1" ht="12">
      <c r="A728" s="4"/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>
        <v>0</v>
      </c>
      <c r="R728" s="8">
        <v>0</v>
      </c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H728" s="8"/>
      <c r="AK728" s="8"/>
    </row>
    <row r="729" spans="17:18" ht="12">
      <c r="Q729" s="8">
        <v>0</v>
      </c>
      <c r="R729" s="8">
        <v>0</v>
      </c>
    </row>
    <row r="730" spans="1:37" s="3" customFormat="1" ht="12">
      <c r="A730" s="4"/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>
        <v>0</v>
      </c>
      <c r="R730" s="8">
        <v>0</v>
      </c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H730" s="8"/>
      <c r="AK730" s="8"/>
    </row>
    <row r="731" spans="1:37" s="3" customFormat="1" ht="12">
      <c r="A731" s="4"/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>
        <v>0</v>
      </c>
      <c r="R731" s="8">
        <v>0</v>
      </c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H731" s="8"/>
      <c r="AK731" s="8"/>
    </row>
    <row r="732" spans="17:18" ht="12">
      <c r="Q732" s="8">
        <v>0</v>
      </c>
      <c r="R732" s="8">
        <v>0</v>
      </c>
    </row>
    <row r="733" spans="1:37" s="3" customFormat="1" ht="12">
      <c r="A733" s="4"/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>
        <v>0</v>
      </c>
      <c r="R733" s="8">
        <v>0</v>
      </c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H733" s="8"/>
      <c r="AK733" s="8"/>
    </row>
    <row r="734" spans="1:37" s="3" customFormat="1" ht="12">
      <c r="A734" s="4"/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>
        <v>0</v>
      </c>
      <c r="R734" s="8">
        <v>0</v>
      </c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H734" s="8"/>
      <c r="AK734" s="8"/>
    </row>
    <row r="735" spans="17:18" ht="12">
      <c r="Q735" s="8">
        <v>0</v>
      </c>
      <c r="R735" s="8">
        <v>0</v>
      </c>
    </row>
    <row r="736" spans="17:18" ht="12">
      <c r="Q736" s="8">
        <v>0</v>
      </c>
      <c r="R736" s="8">
        <v>0</v>
      </c>
    </row>
    <row r="737" spans="17:18" ht="12">
      <c r="Q737" s="8">
        <v>0</v>
      </c>
      <c r="R737" s="8">
        <v>0</v>
      </c>
    </row>
    <row r="738" spans="17:18" ht="12">
      <c r="Q738" s="8">
        <v>0</v>
      </c>
      <c r="R738" s="8">
        <v>0</v>
      </c>
    </row>
    <row r="739" spans="17:18" ht="12">
      <c r="Q739" s="8">
        <v>0</v>
      </c>
      <c r="R739" s="8">
        <v>0</v>
      </c>
    </row>
    <row r="740" spans="17:18" ht="12">
      <c r="Q740" s="8">
        <v>0</v>
      </c>
      <c r="R740" s="8">
        <v>2705344</v>
      </c>
    </row>
    <row r="741" spans="17:18" ht="12">
      <c r="Q741" s="8">
        <v>2912563</v>
      </c>
      <c r="R741" s="8">
        <v>0</v>
      </c>
    </row>
    <row r="743" spans="1:37" s="3" customFormat="1" ht="12">
      <c r="A743" s="4"/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>
        <v>0</v>
      </c>
      <c r="R743" s="8">
        <v>0</v>
      </c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H743" s="8"/>
      <c r="AK743" s="8"/>
    </row>
    <row r="744" spans="17:18" ht="12">
      <c r="Q744" s="8">
        <v>0</v>
      </c>
      <c r="R744" s="8">
        <v>0</v>
      </c>
    </row>
    <row r="745" spans="1:37" s="7" customFormat="1" ht="12">
      <c r="A745" s="4"/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>
        <v>0</v>
      </c>
      <c r="R745" s="8">
        <v>2847</v>
      </c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H745" s="8"/>
      <c r="AK745" s="8"/>
    </row>
    <row r="746" spans="1:37" s="7" customFormat="1" ht="12">
      <c r="A746" s="4"/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>
        <v>0</v>
      </c>
      <c r="R746" s="8">
        <v>0</v>
      </c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H746" s="8"/>
      <c r="AK746" s="8"/>
    </row>
    <row r="747" spans="1:37" s="5" customFormat="1" ht="12">
      <c r="A747" s="4"/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H747" s="8"/>
      <c r="AK747" s="8"/>
    </row>
    <row r="748" spans="17:18" ht="12">
      <c r="Q748" s="8">
        <v>11806</v>
      </c>
      <c r="R748" s="8">
        <v>589103</v>
      </c>
    </row>
    <row r="749" spans="17:18" ht="12">
      <c r="Q749" s="8">
        <v>0</v>
      </c>
      <c r="R749" s="8">
        <v>0</v>
      </c>
    </row>
    <row r="751" spans="1:37" s="6" customFormat="1" ht="12">
      <c r="A751" s="4"/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>
        <v>0</v>
      </c>
      <c r="R751" s="8">
        <v>0</v>
      </c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H751" s="8"/>
      <c r="AK751" s="8"/>
    </row>
    <row r="752" spans="1:37" s="2" customFormat="1" ht="12">
      <c r="A752" s="4"/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>
        <v>0</v>
      </c>
      <c r="R752" s="8">
        <v>0</v>
      </c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H752" s="8"/>
      <c r="AK752" s="8"/>
    </row>
    <row r="753" spans="1:37" s="1" customFormat="1" ht="33" customHeight="1">
      <c r="A753" s="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H753" s="8"/>
      <c r="AK753" s="8"/>
    </row>
    <row r="754" spans="1:37" s="3" customFormat="1" ht="12">
      <c r="A754" s="4"/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>
        <v>0</v>
      </c>
      <c r="R754" s="8">
        <v>168318</v>
      </c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H754" s="8"/>
      <c r="AK754" s="8"/>
    </row>
    <row r="755" spans="1:37" s="3" customFormat="1" ht="12">
      <c r="A755" s="4"/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>
        <v>0</v>
      </c>
      <c r="R755" s="8">
        <v>356861</v>
      </c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H755" s="8"/>
      <c r="AK755" s="8"/>
    </row>
    <row r="756" spans="1:37" s="3" customFormat="1" ht="12">
      <c r="A756" s="4"/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>
        <v>0</v>
      </c>
      <c r="R756" s="8">
        <v>143334</v>
      </c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H756" s="8"/>
      <c r="AK756" s="8"/>
    </row>
    <row r="757" spans="1:37" s="3" customFormat="1" ht="27" customHeight="1">
      <c r="A757" s="4"/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>
        <v>0</v>
      </c>
      <c r="R757" s="8">
        <v>80942</v>
      </c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H757" s="8"/>
      <c r="AK757" s="8"/>
    </row>
    <row r="758" spans="17:18" ht="12">
      <c r="Q758" s="8">
        <v>0</v>
      </c>
      <c r="R758" s="8">
        <v>4578</v>
      </c>
    </row>
    <row r="759" spans="17:18" ht="12">
      <c r="Q759" s="8">
        <v>0</v>
      </c>
      <c r="R759" s="8">
        <v>0</v>
      </c>
    </row>
    <row r="760" spans="17:18" ht="12">
      <c r="Q760" s="8">
        <v>0</v>
      </c>
      <c r="R760" s="8">
        <v>0</v>
      </c>
    </row>
    <row r="761" spans="17:18" ht="12">
      <c r="Q761" s="8">
        <v>0</v>
      </c>
      <c r="R761" s="8">
        <v>0</v>
      </c>
    </row>
    <row r="762" spans="17:18" ht="12">
      <c r="Q762" s="8">
        <v>0</v>
      </c>
      <c r="R762" s="8">
        <v>0</v>
      </c>
    </row>
    <row r="763" spans="1:37" s="3" customFormat="1" ht="12">
      <c r="A763" s="4"/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H763" s="8"/>
      <c r="AK763" s="8"/>
    </row>
    <row r="765" spans="17:18" ht="12">
      <c r="Q765" s="8">
        <v>0</v>
      </c>
      <c r="R765" s="8">
        <v>0</v>
      </c>
    </row>
    <row r="766" spans="17:18" ht="12">
      <c r="Q766" s="8">
        <v>0</v>
      </c>
      <c r="R766" s="8">
        <v>0</v>
      </c>
    </row>
    <row r="767" spans="17:18" ht="12">
      <c r="Q767" s="8">
        <v>0</v>
      </c>
      <c r="R767" s="8">
        <v>0</v>
      </c>
    </row>
    <row r="768" spans="17:18" ht="12">
      <c r="Q768" s="8">
        <v>0</v>
      </c>
      <c r="R768" s="8">
        <v>0</v>
      </c>
    </row>
    <row r="769" spans="1:37" s="3" customFormat="1" ht="12">
      <c r="A769" s="4"/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>
        <v>0</v>
      </c>
      <c r="R769" s="8">
        <v>0</v>
      </c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H769" s="8"/>
      <c r="AK769" s="8"/>
    </row>
    <row r="770" spans="1:37" s="3" customFormat="1" ht="12">
      <c r="A770" s="4"/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>
        <v>0</v>
      </c>
      <c r="R770" s="8">
        <v>0</v>
      </c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H770" s="8"/>
      <c r="AK770" s="8"/>
    </row>
    <row r="771" spans="1:37" s="3" customFormat="1" ht="12">
      <c r="A771" s="4"/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>
        <v>0</v>
      </c>
      <c r="R771" s="8">
        <v>0</v>
      </c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H771" s="8"/>
      <c r="AK771" s="8"/>
    </row>
    <row r="772" spans="17:18" ht="12">
      <c r="Q772" s="8">
        <v>0</v>
      </c>
      <c r="R772" s="8">
        <v>0</v>
      </c>
    </row>
    <row r="773" spans="1:37" s="3" customFormat="1" ht="12">
      <c r="A773" s="4"/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>
        <v>0</v>
      </c>
      <c r="R773" s="8">
        <v>0</v>
      </c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H773" s="8"/>
      <c r="AK773" s="8"/>
    </row>
    <row r="774" spans="1:37" s="3" customFormat="1" ht="12">
      <c r="A774" s="4"/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>
        <v>0</v>
      </c>
      <c r="R774" s="8">
        <v>0</v>
      </c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H774" s="8"/>
      <c r="AK774" s="8"/>
    </row>
    <row r="775" spans="17:18" ht="12">
      <c r="Q775" s="8">
        <v>0</v>
      </c>
      <c r="R775" s="8">
        <v>0</v>
      </c>
    </row>
    <row r="776" spans="1:37" s="3" customFormat="1" ht="12">
      <c r="A776" s="4"/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>
        <v>0</v>
      </c>
      <c r="R776" s="8">
        <v>0</v>
      </c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H776" s="8"/>
      <c r="AK776" s="8"/>
    </row>
    <row r="777" spans="1:37" s="3" customFormat="1" ht="12">
      <c r="A777" s="4"/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>
        <v>0</v>
      </c>
      <c r="R777" s="8">
        <v>0</v>
      </c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H777" s="8"/>
      <c r="AK777" s="8"/>
    </row>
    <row r="778" spans="17:18" ht="12">
      <c r="Q778" s="8">
        <v>0</v>
      </c>
      <c r="R778" s="8">
        <v>0</v>
      </c>
    </row>
    <row r="779" spans="17:18" ht="12">
      <c r="Q779" s="8">
        <v>0</v>
      </c>
      <c r="R779" s="8">
        <v>0</v>
      </c>
    </row>
    <row r="780" spans="17:18" ht="12">
      <c r="Q780" s="8">
        <v>0</v>
      </c>
      <c r="R780" s="8">
        <v>0</v>
      </c>
    </row>
    <row r="781" spans="17:18" ht="12">
      <c r="Q781" s="8">
        <v>0</v>
      </c>
      <c r="R781" s="8">
        <v>0</v>
      </c>
    </row>
    <row r="782" spans="17:18" ht="12">
      <c r="Q782" s="8">
        <v>0</v>
      </c>
      <c r="R782" s="8">
        <v>0</v>
      </c>
    </row>
    <row r="783" spans="17:18" ht="12">
      <c r="Q783" s="8">
        <v>0</v>
      </c>
      <c r="R783" s="8">
        <v>0</v>
      </c>
    </row>
    <row r="784" spans="17:18" ht="12">
      <c r="Q784" s="8">
        <v>0</v>
      </c>
      <c r="R784" s="8">
        <v>0</v>
      </c>
    </row>
    <row r="785" spans="17:18" ht="12">
      <c r="Q785" s="8">
        <v>0</v>
      </c>
      <c r="R785" s="8">
        <v>0</v>
      </c>
    </row>
    <row r="786" spans="1:37" s="3" customFormat="1" ht="12">
      <c r="A786" s="4"/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>
        <v>0</v>
      </c>
      <c r="R786" s="8">
        <v>0</v>
      </c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H786" s="8"/>
      <c r="AK786" s="8"/>
    </row>
    <row r="787" spans="17:18" ht="12">
      <c r="Q787" s="8">
        <v>0</v>
      </c>
      <c r="R787" s="8">
        <v>0</v>
      </c>
    </row>
    <row r="788" spans="1:37" s="7" customFormat="1" ht="12">
      <c r="A788" s="4"/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>
        <v>0</v>
      </c>
      <c r="R788" s="8">
        <v>0</v>
      </c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H788" s="8"/>
      <c r="AK788" s="8"/>
    </row>
    <row r="789" spans="1:37" s="7" customFormat="1" ht="12">
      <c r="A789" s="4"/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>
        <v>0</v>
      </c>
      <c r="R789" s="8">
        <v>0</v>
      </c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H789" s="8"/>
      <c r="AK789" s="8"/>
    </row>
    <row r="790" spans="1:37" s="5" customFormat="1" ht="12">
      <c r="A790" s="4"/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>
        <v>0</v>
      </c>
      <c r="R790" s="8">
        <v>0</v>
      </c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H790" s="8"/>
      <c r="AK790" s="8"/>
    </row>
    <row r="791" spans="17:18" ht="12">
      <c r="Q791" s="8">
        <v>0</v>
      </c>
      <c r="R791" s="8">
        <v>0</v>
      </c>
    </row>
    <row r="792" spans="17:18" ht="12">
      <c r="Q792" s="8">
        <v>0</v>
      </c>
      <c r="R792" s="8">
        <v>0</v>
      </c>
    </row>
    <row r="793" spans="17:18" ht="12">
      <c r="Q793" s="8">
        <v>0</v>
      </c>
      <c r="R793" s="8">
        <v>0</v>
      </c>
    </row>
    <row r="794" spans="1:37" s="6" customFormat="1" ht="12">
      <c r="A794" s="4"/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>
        <v>0</v>
      </c>
      <c r="R794" s="8">
        <v>0</v>
      </c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H794" s="8"/>
      <c r="AK794" s="8"/>
    </row>
    <row r="795" spans="1:37" s="2" customFormat="1" ht="12">
      <c r="A795" s="4"/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>
        <v>0</v>
      </c>
      <c r="R795" s="8">
        <v>0</v>
      </c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H795" s="8"/>
      <c r="AK795" s="8"/>
    </row>
    <row r="796" spans="1:37" s="1" customFormat="1" ht="39" customHeight="1">
      <c r="A796" s="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>
        <v>0</v>
      </c>
      <c r="R796" s="8">
        <v>0</v>
      </c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H796" s="8"/>
      <c r="AK796" s="8"/>
    </row>
    <row r="797" spans="1:37" s="3" customFormat="1" ht="12">
      <c r="A797" s="4"/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>
        <v>0</v>
      </c>
      <c r="R797" s="8">
        <v>0</v>
      </c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H797" s="8"/>
      <c r="AK797" s="8"/>
    </row>
    <row r="798" spans="1:37" s="3" customFormat="1" ht="12">
      <c r="A798" s="4"/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>
        <v>0</v>
      </c>
      <c r="R798" s="8">
        <v>0</v>
      </c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H798" s="8"/>
      <c r="AK798" s="8"/>
    </row>
    <row r="799" spans="1:37" s="3" customFormat="1" ht="12">
      <c r="A799" s="4"/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>
        <v>0</v>
      </c>
      <c r="R799" s="8">
        <v>0</v>
      </c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H799" s="8"/>
      <c r="AK799" s="8"/>
    </row>
    <row r="800" spans="1:37" s="3" customFormat="1" ht="27" customHeight="1">
      <c r="A800" s="4"/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>
        <v>0</v>
      </c>
      <c r="R800" s="8">
        <v>0</v>
      </c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H800" s="8"/>
      <c r="AK800" s="8"/>
    </row>
    <row r="801" spans="17:18" ht="12">
      <c r="Q801" s="8">
        <v>0</v>
      </c>
      <c r="R801" s="8">
        <v>0</v>
      </c>
    </row>
    <row r="802" spans="17:18" ht="12">
      <c r="Q802" s="8">
        <v>0</v>
      </c>
      <c r="R802" s="8">
        <v>0</v>
      </c>
    </row>
    <row r="803" spans="17:18" ht="12">
      <c r="Q803" s="8">
        <v>0</v>
      </c>
      <c r="R803" s="8">
        <v>0</v>
      </c>
    </row>
    <row r="804" spans="17:18" ht="12">
      <c r="Q804" s="8">
        <v>0</v>
      </c>
      <c r="R804" s="8">
        <v>0</v>
      </c>
    </row>
    <row r="805" spans="17:18" ht="12">
      <c r="Q805" s="8">
        <v>0</v>
      </c>
      <c r="R805" s="8">
        <v>0</v>
      </c>
    </row>
    <row r="806" spans="1:37" s="3" customFormat="1" ht="12">
      <c r="A806" s="4"/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>
        <v>0</v>
      </c>
      <c r="R806" s="8">
        <v>0</v>
      </c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H806" s="8"/>
      <c r="AK806" s="8"/>
    </row>
    <row r="807" spans="17:18" ht="12">
      <c r="Q807" s="8">
        <v>0</v>
      </c>
      <c r="R807" s="8">
        <v>0</v>
      </c>
    </row>
    <row r="808" spans="17:18" ht="12">
      <c r="Q808" s="8">
        <v>0</v>
      </c>
      <c r="R808" s="8">
        <v>0</v>
      </c>
    </row>
    <row r="809" spans="17:18" ht="12">
      <c r="Q809" s="8">
        <v>0</v>
      </c>
      <c r="R809" s="8">
        <v>0</v>
      </c>
    </row>
    <row r="810" spans="17:18" ht="12">
      <c r="Q810" s="8">
        <v>0</v>
      </c>
      <c r="R810" s="8">
        <v>0</v>
      </c>
    </row>
    <row r="811" spans="17:18" ht="12">
      <c r="Q811" s="8">
        <v>0</v>
      </c>
      <c r="R811" s="8">
        <v>0</v>
      </c>
    </row>
    <row r="812" spans="1:37" s="3" customFormat="1" ht="12">
      <c r="A812" s="4"/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>
        <v>0</v>
      </c>
      <c r="R812" s="8">
        <v>0</v>
      </c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H812" s="8"/>
      <c r="AK812" s="8"/>
    </row>
    <row r="813" spans="1:37" s="3" customFormat="1" ht="12">
      <c r="A813" s="4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>
        <v>0</v>
      </c>
      <c r="R813" s="8">
        <v>0</v>
      </c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H813" s="8"/>
      <c r="AK813" s="8"/>
    </row>
    <row r="814" spans="1:37" s="3" customFormat="1" ht="12">
      <c r="A814" s="4"/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>
        <v>0</v>
      </c>
      <c r="R814" s="8">
        <v>0</v>
      </c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H814" s="8"/>
      <c r="AK814" s="8"/>
    </row>
    <row r="815" spans="17:18" ht="12">
      <c r="Q815" s="8">
        <v>0</v>
      </c>
      <c r="R815" s="8">
        <v>0</v>
      </c>
    </row>
    <row r="816" spans="1:37" s="3" customFormat="1" ht="12">
      <c r="A816" s="4"/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>
        <v>0</v>
      </c>
      <c r="R816" s="8">
        <v>0</v>
      </c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H816" s="8"/>
      <c r="AK816" s="8"/>
    </row>
    <row r="817" spans="1:37" s="3" customFormat="1" ht="12">
      <c r="A817" s="4"/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>
        <v>0</v>
      </c>
      <c r="R817" s="8">
        <v>0</v>
      </c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H817" s="8"/>
      <c r="AK817" s="8"/>
    </row>
    <row r="819" spans="1:37" s="3" customFormat="1" ht="12">
      <c r="A819" s="4"/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H819" s="8"/>
      <c r="AK819" s="8"/>
    </row>
    <row r="820" spans="1:37" s="3" customFormat="1" ht="12">
      <c r="A820" s="4"/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H820" s="8"/>
      <c r="AK820" s="8"/>
    </row>
    <row r="823" spans="17:18" ht="12">
      <c r="Q823" s="8">
        <v>0</v>
      </c>
      <c r="R823" s="8">
        <v>0</v>
      </c>
    </row>
    <row r="824" spans="17:18" ht="12">
      <c r="Q824" s="8">
        <v>0</v>
      </c>
      <c r="R824" s="8">
        <v>0</v>
      </c>
    </row>
    <row r="825" spans="17:18" ht="12">
      <c r="Q825" s="8">
        <v>0</v>
      </c>
      <c r="R825" s="8">
        <v>0</v>
      </c>
    </row>
    <row r="826" spans="17:18" ht="12">
      <c r="Q826" s="8">
        <v>0</v>
      </c>
      <c r="R826" s="8">
        <v>0</v>
      </c>
    </row>
    <row r="827" spans="17:18" ht="12">
      <c r="Q827" s="8">
        <v>0</v>
      </c>
      <c r="R827" s="8">
        <v>0</v>
      </c>
    </row>
    <row r="828" spans="17:18" ht="12">
      <c r="Q828" s="8">
        <v>0</v>
      </c>
      <c r="R828" s="8">
        <v>0</v>
      </c>
    </row>
    <row r="829" spans="1:37" s="3" customFormat="1" ht="12">
      <c r="A829" s="4"/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>
        <v>0</v>
      </c>
      <c r="R829" s="8">
        <v>0</v>
      </c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H829" s="8"/>
      <c r="AK829" s="8"/>
    </row>
    <row r="831" spans="1:37" s="7" customFormat="1" ht="12">
      <c r="A831" s="4"/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H831" s="8"/>
      <c r="AK831" s="8"/>
    </row>
    <row r="832" spans="1:37" s="7" customFormat="1" ht="12">
      <c r="A832" s="4"/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H832" s="8"/>
      <c r="AK832" s="8"/>
    </row>
    <row r="833" spans="1:37" s="5" customFormat="1" ht="12">
      <c r="A833" s="4"/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>
        <v>0</v>
      </c>
      <c r="P833" s="8"/>
      <c r="Q833" s="8">
        <v>0</v>
      </c>
      <c r="R833" s="8">
        <v>0</v>
      </c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H833" s="8"/>
      <c r="AK833" s="8"/>
    </row>
    <row r="834" spans="15:18" ht="12">
      <c r="O834" s="8">
        <v>0</v>
      </c>
      <c r="Q834" s="8">
        <v>0</v>
      </c>
      <c r="R834" s="8">
        <v>0</v>
      </c>
    </row>
    <row r="835" spans="15:18" ht="12">
      <c r="O835" s="8">
        <v>0</v>
      </c>
      <c r="Q835" s="8">
        <v>0</v>
      </c>
      <c r="R835" s="8">
        <v>0</v>
      </c>
    </row>
    <row r="836" spans="16:18" ht="12">
      <c r="P836" s="8">
        <v>5745953</v>
      </c>
      <c r="Q836" s="8">
        <v>949370</v>
      </c>
      <c r="R836" s="8">
        <v>1258567</v>
      </c>
    </row>
    <row r="837" spans="1:37" s="6" customFormat="1" ht="57" customHeight="1">
      <c r="A837" s="4"/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>
        <v>0</v>
      </c>
      <c r="Q837" s="8">
        <v>0</v>
      </c>
      <c r="R837" s="8">
        <v>0</v>
      </c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H837" s="8"/>
      <c r="AK837" s="8"/>
    </row>
    <row r="838" spans="1:37" s="2" customFormat="1" ht="12">
      <c r="A838" s="4"/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>
        <v>0</v>
      </c>
      <c r="P838" s="8"/>
      <c r="Q838" s="8">
        <v>0</v>
      </c>
      <c r="R838" s="8">
        <v>0</v>
      </c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H838" s="8"/>
      <c r="AK838" s="8"/>
    </row>
    <row r="839" spans="1:37" s="1" customFormat="1" ht="38.25" customHeight="1">
      <c r="A839" s="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>
        <v>0</v>
      </c>
      <c r="P839" s="8"/>
      <c r="Q839" s="8">
        <v>0</v>
      </c>
      <c r="R839" s="8">
        <v>0</v>
      </c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H839" s="8"/>
      <c r="AK839" s="8"/>
    </row>
    <row r="840" spans="1:37" s="3" customFormat="1" ht="12">
      <c r="A840" s="4"/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>
        <v>1525692</v>
      </c>
      <c r="P840" s="8"/>
      <c r="Q840" s="8">
        <v>0</v>
      </c>
      <c r="R840" s="8">
        <v>1947</v>
      </c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H840" s="8"/>
      <c r="AK840" s="8"/>
    </row>
    <row r="841" spans="1:37" s="3" customFormat="1" ht="12">
      <c r="A841" s="4"/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>
        <v>0</v>
      </c>
      <c r="P841" s="8"/>
      <c r="Q841" s="8">
        <v>0</v>
      </c>
      <c r="R841" s="8">
        <v>0</v>
      </c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H841" s="8"/>
      <c r="AK841" s="8"/>
    </row>
    <row r="842" spans="1:37" s="3" customFormat="1" ht="12">
      <c r="A842" s="4"/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>
        <v>0</v>
      </c>
      <c r="P842" s="8"/>
      <c r="Q842" s="8">
        <v>0</v>
      </c>
      <c r="R842" s="8">
        <v>0</v>
      </c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H842" s="8"/>
      <c r="AK842" s="8"/>
    </row>
    <row r="843" spans="1:37" s="3" customFormat="1" ht="27" customHeight="1">
      <c r="A843" s="4"/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>
        <v>0</v>
      </c>
      <c r="Q843" s="8">
        <v>0</v>
      </c>
      <c r="R843" s="8">
        <v>0</v>
      </c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H843" s="8"/>
      <c r="AK843" s="8"/>
    </row>
    <row r="844" spans="16:18" ht="12">
      <c r="P844" s="8">
        <v>0</v>
      </c>
      <c r="Q844" s="8">
        <v>0</v>
      </c>
      <c r="R844" s="8">
        <v>0</v>
      </c>
    </row>
    <row r="845" spans="16:18" ht="12">
      <c r="P845" s="8">
        <v>0</v>
      </c>
      <c r="Q845" s="8">
        <v>0</v>
      </c>
      <c r="R845" s="8">
        <v>0</v>
      </c>
    </row>
    <row r="846" spans="16:18" ht="12">
      <c r="P846" s="8">
        <v>0</v>
      </c>
      <c r="Q846" s="8">
        <v>0</v>
      </c>
      <c r="R846" s="8">
        <v>0</v>
      </c>
    </row>
    <row r="847" spans="15:18" ht="12">
      <c r="O847" s="8">
        <v>10314</v>
      </c>
      <c r="Q847" s="8">
        <v>0</v>
      </c>
      <c r="R847" s="8">
        <v>0</v>
      </c>
    </row>
    <row r="848" spans="16:18" ht="12">
      <c r="P848" s="8">
        <v>0</v>
      </c>
      <c r="Q848" s="8">
        <v>0</v>
      </c>
      <c r="R848" s="8">
        <v>0</v>
      </c>
    </row>
    <row r="849" spans="1:37" s="3" customFormat="1" ht="12">
      <c r="A849" s="4"/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>
        <v>0</v>
      </c>
      <c r="Q849" s="8">
        <v>0</v>
      </c>
      <c r="R849" s="8">
        <v>0</v>
      </c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H849" s="8"/>
      <c r="AK849" s="8"/>
    </row>
    <row r="850" spans="17:18" ht="12">
      <c r="Q850" s="8">
        <v>1222330</v>
      </c>
      <c r="R850" s="8">
        <v>0</v>
      </c>
    </row>
    <row r="851" spans="17:18" ht="12">
      <c r="Q851" s="8">
        <v>61374</v>
      </c>
      <c r="R851" s="8">
        <v>0</v>
      </c>
    </row>
    <row r="852" spans="17:18" ht="12">
      <c r="Q852" s="8">
        <v>0</v>
      </c>
      <c r="R852" s="8">
        <v>1010744</v>
      </c>
    </row>
    <row r="853" spans="17:18" ht="12">
      <c r="Q853" s="8">
        <v>36236</v>
      </c>
      <c r="R853" s="8">
        <v>0</v>
      </c>
    </row>
    <row r="854" spans="17:18" ht="12">
      <c r="Q854" s="8">
        <v>0</v>
      </c>
      <c r="R854" s="8">
        <v>0</v>
      </c>
    </row>
    <row r="855" spans="1:37" s="3" customFormat="1" ht="12">
      <c r="A855" s="4"/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>
        <v>0</v>
      </c>
      <c r="R855" s="8">
        <v>0</v>
      </c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H855" s="8"/>
      <c r="AK855" s="8"/>
    </row>
    <row r="856" spans="1:37" s="3" customFormat="1" ht="12">
      <c r="A856" s="4"/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>
        <v>0</v>
      </c>
      <c r="R856" s="8">
        <v>0</v>
      </c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H856" s="8"/>
      <c r="AK856" s="8"/>
    </row>
    <row r="857" spans="1:37" s="3" customFormat="1" ht="12">
      <c r="A857" s="4"/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>
        <v>0</v>
      </c>
      <c r="R857" s="8">
        <v>0</v>
      </c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H857" s="8"/>
      <c r="AK857" s="8"/>
    </row>
    <row r="858" spans="17:18" ht="12">
      <c r="Q858" s="8">
        <v>0</v>
      </c>
      <c r="R858" s="8">
        <v>1010583</v>
      </c>
    </row>
    <row r="859" spans="1:37" s="3" customFormat="1" ht="12">
      <c r="A859" s="4"/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>
        <v>3762523</v>
      </c>
      <c r="P859" s="8"/>
      <c r="Q859" s="8">
        <v>0</v>
      </c>
      <c r="R859" s="8">
        <v>0</v>
      </c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H859" s="8"/>
      <c r="AK859" s="8"/>
    </row>
    <row r="860" spans="1:37" s="3" customFormat="1" ht="12">
      <c r="A860" s="4"/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>
        <v>0</v>
      </c>
      <c r="P860" s="8"/>
      <c r="Q860" s="8">
        <v>0</v>
      </c>
      <c r="R860" s="8">
        <v>0</v>
      </c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H860" s="8"/>
      <c r="AK860" s="8"/>
    </row>
    <row r="861" spans="15:18" ht="12">
      <c r="O861" s="8">
        <v>0</v>
      </c>
      <c r="Q861" s="8">
        <v>0</v>
      </c>
      <c r="R861" s="8">
        <v>0</v>
      </c>
    </row>
    <row r="862" spans="1:37" s="3" customFormat="1" ht="12">
      <c r="A862" s="4"/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>
        <v>103258</v>
      </c>
      <c r="P862" s="8"/>
      <c r="Q862" s="8">
        <v>0</v>
      </c>
      <c r="R862" s="8">
        <v>14129</v>
      </c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H862" s="8"/>
      <c r="AK862" s="8"/>
    </row>
    <row r="863" spans="1:37" s="3" customFormat="1" ht="12">
      <c r="A863" s="4"/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>
        <v>0</v>
      </c>
      <c r="P863" s="8"/>
      <c r="Q863" s="8">
        <v>0</v>
      </c>
      <c r="R863" s="8">
        <v>0</v>
      </c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H863" s="8"/>
      <c r="AK863" s="8"/>
    </row>
    <row r="864" spans="15:18" ht="12">
      <c r="O864" s="8">
        <v>4117</v>
      </c>
      <c r="Q864" s="8">
        <v>0</v>
      </c>
      <c r="R864" s="8">
        <v>0</v>
      </c>
    </row>
    <row r="865" spans="15:18" ht="12">
      <c r="O865" s="8">
        <v>0</v>
      </c>
      <c r="Q865" s="8">
        <v>0</v>
      </c>
      <c r="R865" s="8">
        <v>0</v>
      </c>
    </row>
    <row r="866" spans="15:18" ht="12">
      <c r="O866" s="8">
        <v>0</v>
      </c>
      <c r="Q866" s="8">
        <v>0</v>
      </c>
      <c r="R866" s="8">
        <v>0</v>
      </c>
    </row>
    <row r="867" spans="15:18" ht="12">
      <c r="O867" s="8">
        <v>0</v>
      </c>
      <c r="Q867" s="8">
        <v>0</v>
      </c>
      <c r="R867" s="8">
        <v>0</v>
      </c>
    </row>
    <row r="868" spans="15:18" ht="12">
      <c r="O868" s="8">
        <v>0</v>
      </c>
      <c r="Q868" s="8">
        <v>0</v>
      </c>
      <c r="R868" s="8">
        <v>0</v>
      </c>
    </row>
    <row r="869" spans="16:18" ht="12">
      <c r="P869" s="8">
        <v>0</v>
      </c>
      <c r="Q869" s="8">
        <v>0</v>
      </c>
      <c r="R869" s="8">
        <v>0</v>
      </c>
    </row>
    <row r="870" spans="16:18" ht="12">
      <c r="P870" s="8">
        <v>0</v>
      </c>
      <c r="Q870" s="8">
        <v>0</v>
      </c>
      <c r="R870" s="8">
        <v>0</v>
      </c>
    </row>
    <row r="871" spans="16:18" ht="12">
      <c r="P871" s="8">
        <v>0</v>
      </c>
      <c r="Q871" s="8">
        <v>0</v>
      </c>
      <c r="R871" s="8">
        <v>0</v>
      </c>
    </row>
    <row r="872" spans="1:37" s="3" customFormat="1" ht="12">
      <c r="A872" s="4"/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>
        <v>0</v>
      </c>
      <c r="Q872" s="8">
        <v>0</v>
      </c>
      <c r="R872" s="8">
        <v>0</v>
      </c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H872" s="8"/>
      <c r="AK872" s="8"/>
    </row>
    <row r="873" spans="16:18" ht="12">
      <c r="P873" s="8">
        <v>0</v>
      </c>
      <c r="Q873" s="8">
        <v>0</v>
      </c>
      <c r="R873" s="8">
        <v>0</v>
      </c>
    </row>
    <row r="874" spans="1:37" s="7" customFormat="1" ht="12">
      <c r="A874" s="4"/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>
        <v>0</v>
      </c>
      <c r="Q874" s="8">
        <v>0</v>
      </c>
      <c r="R874" s="8">
        <v>0</v>
      </c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H874" s="8"/>
      <c r="AK874" s="8"/>
    </row>
    <row r="875" spans="1:37" s="7" customFormat="1" ht="12">
      <c r="A875" s="4"/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>
        <v>0</v>
      </c>
      <c r="Q875" s="8">
        <v>0</v>
      </c>
      <c r="R875" s="8">
        <v>0</v>
      </c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H875" s="8"/>
      <c r="AK875" s="8"/>
    </row>
    <row r="876" spans="1:37" s="5" customFormat="1" ht="12">
      <c r="A876" s="4"/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>
        <v>0</v>
      </c>
      <c r="Q876" s="8">
        <v>0</v>
      </c>
      <c r="R876" s="8">
        <v>0</v>
      </c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H876" s="8"/>
      <c r="AK876" s="8"/>
    </row>
    <row r="877" spans="17:18" ht="12">
      <c r="Q877" s="8">
        <v>0</v>
      </c>
      <c r="R877" s="8">
        <v>0</v>
      </c>
    </row>
    <row r="878" spans="17:18" ht="12">
      <c r="Q878" s="8">
        <v>0</v>
      </c>
      <c r="R878" s="8">
        <v>0</v>
      </c>
    </row>
    <row r="879" spans="17:18" ht="12">
      <c r="Q879" s="8">
        <v>0</v>
      </c>
      <c r="R879" s="8">
        <v>0</v>
      </c>
    </row>
    <row r="880" spans="1:37" s="6" customFormat="1" ht="43.5" customHeight="1">
      <c r="A880" s="4"/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>
        <v>0</v>
      </c>
      <c r="R880" s="8">
        <v>0</v>
      </c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H880" s="8"/>
      <c r="AK880" s="8"/>
    </row>
    <row r="881" spans="1:37" s="2" customFormat="1" ht="12">
      <c r="A881" s="4"/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>
        <v>0</v>
      </c>
      <c r="R881" s="8">
        <v>0</v>
      </c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H881" s="8"/>
      <c r="AK881" s="8"/>
    </row>
    <row r="882" spans="1:37" s="1" customFormat="1" ht="27" customHeight="1">
      <c r="A882" s="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>
        <v>0</v>
      </c>
      <c r="R882" s="8">
        <v>0</v>
      </c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H882" s="8"/>
      <c r="AK882" s="8"/>
    </row>
    <row r="883" spans="1:37" s="3" customFormat="1" ht="12">
      <c r="A883" s="4"/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>
        <v>0</v>
      </c>
      <c r="R883" s="8">
        <v>0</v>
      </c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H883" s="8"/>
      <c r="AK883" s="8"/>
    </row>
    <row r="884" spans="1:37" s="3" customFormat="1" ht="12">
      <c r="A884" s="4"/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>
        <v>0</v>
      </c>
      <c r="R884" s="8">
        <v>0</v>
      </c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H884" s="8"/>
      <c r="AK884" s="8"/>
    </row>
    <row r="885" spans="1:37" s="3" customFormat="1" ht="12">
      <c r="A885" s="4"/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>
        <v>2828387</v>
      </c>
      <c r="P885" s="8"/>
      <c r="Q885" s="8">
        <v>0</v>
      </c>
      <c r="R885" s="8">
        <v>0</v>
      </c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H885" s="8"/>
      <c r="AK885" s="8"/>
    </row>
    <row r="886" spans="1:37" s="3" customFormat="1" ht="27" customHeight="1">
      <c r="A886" s="4"/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>
        <v>12351</v>
      </c>
      <c r="Q886" s="8">
        <v>0</v>
      </c>
      <c r="R886" s="8">
        <v>0</v>
      </c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H886" s="8"/>
      <c r="AK886" s="8"/>
    </row>
    <row r="887" spans="16:18" ht="12">
      <c r="P887" s="8">
        <v>8234291</v>
      </c>
      <c r="Q887" s="8">
        <v>16076</v>
      </c>
      <c r="R887" s="8">
        <v>0</v>
      </c>
    </row>
    <row r="888" spans="15:18" ht="12">
      <c r="O888" s="8">
        <v>5651630</v>
      </c>
      <c r="Q888" s="8">
        <v>1010583</v>
      </c>
      <c r="R888" s="8">
        <v>0</v>
      </c>
    </row>
    <row r="892" spans="1:37" s="3" customFormat="1" ht="12">
      <c r="A892" s="4"/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H892" s="8"/>
      <c r="AK892" s="8"/>
    </row>
    <row r="898" spans="1:37" s="3" customFormat="1" ht="12">
      <c r="A898" s="4"/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H898" s="8"/>
      <c r="AK898" s="8"/>
    </row>
    <row r="899" spans="1:37" s="3" customFormat="1" ht="12">
      <c r="A899" s="4"/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H899" s="8"/>
      <c r="AK899" s="8"/>
    </row>
    <row r="900" spans="1:37" s="3" customFormat="1" ht="12">
      <c r="A900" s="4"/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H900" s="8"/>
      <c r="AK900" s="8"/>
    </row>
    <row r="902" spans="1:37" s="3" customFormat="1" ht="12">
      <c r="A902" s="4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H902" s="8"/>
      <c r="AK902" s="8"/>
    </row>
    <row r="903" spans="1:37" s="3" customFormat="1" ht="12">
      <c r="A903" s="4"/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H903" s="8"/>
      <c r="AK903" s="8"/>
    </row>
    <row r="905" spans="1:37" s="3" customFormat="1" ht="12">
      <c r="A905" s="4"/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H905" s="8"/>
      <c r="AK905" s="8"/>
    </row>
    <row r="906" spans="1:37" s="3" customFormat="1" ht="12">
      <c r="A906" s="4"/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H906" s="8"/>
      <c r="AK906" s="8"/>
    </row>
    <row r="915" spans="1:37" s="3" customFormat="1" ht="12">
      <c r="A915" s="4"/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H915" s="8"/>
      <c r="AK915" s="8"/>
    </row>
    <row r="917" spans="1:37" s="7" customFormat="1" ht="12">
      <c r="A917" s="4"/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H917" s="8"/>
      <c r="AK917" s="8"/>
    </row>
    <row r="918" spans="1:37" s="7" customFormat="1" ht="12">
      <c r="A918" s="4"/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H918" s="8"/>
      <c r="AK918" s="8"/>
    </row>
    <row r="919" spans="1:37" s="5" customFormat="1" ht="12">
      <c r="A919" s="4"/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H919" s="8"/>
      <c r="AK919" s="8"/>
    </row>
    <row r="925" ht="26.25" customHeight="1"/>
  </sheetData>
  <sheetProtection/>
  <autoFilter ref="A2:AK2"/>
  <mergeCells count="1">
    <mergeCell ref="A634:D634"/>
  </mergeCells>
  <printOptions/>
  <pageMargins left="0.15748031496062992" right="0.1968503937007874" top="0.5905511811023623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Росица Цонева</cp:lastModifiedBy>
  <cp:lastPrinted>2024-01-29T08:36:18Z</cp:lastPrinted>
  <dcterms:created xsi:type="dcterms:W3CDTF">2007-03-14T14:42:08Z</dcterms:created>
  <dcterms:modified xsi:type="dcterms:W3CDTF">2024-05-20T06:10:27Z</dcterms:modified>
  <cp:category/>
  <cp:version/>
  <cp:contentType/>
  <cp:contentStatus/>
</cp:coreProperties>
</file>