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10_EMEP_Inventory\CLRTAP\04 - EMEP\Submission 2022_inv 2020\SUB_15.03.2022\"/>
    </mc:Choice>
  </mc:AlternateContent>
  <bookViews>
    <workbookView xWindow="0" yWindow="0" windowWidth="28800" windowHeight="11100" firstSheet="13" activeTab="30"/>
  </bookViews>
  <sheets>
    <sheet name="1990" sheetId="34" r:id="rId1"/>
    <sheet name="1991" sheetId="35" r:id="rId2"/>
    <sheet name="1992" sheetId="36" r:id="rId3"/>
    <sheet name="1993" sheetId="37" r:id="rId4"/>
    <sheet name="1994" sheetId="38" r:id="rId5"/>
    <sheet name="1995" sheetId="39" r:id="rId6"/>
    <sheet name="1996" sheetId="40" r:id="rId7"/>
    <sheet name="1997" sheetId="41" r:id="rId8"/>
    <sheet name="1998" sheetId="42" r:id="rId9"/>
    <sheet name="1999" sheetId="43" r:id="rId10"/>
    <sheet name="2000" sheetId="47" r:id="rId11"/>
    <sheet name="2001" sheetId="48" r:id="rId12"/>
    <sheet name="2002" sheetId="49" r:id="rId13"/>
    <sheet name="2003" sheetId="50" r:id="rId14"/>
    <sheet name="2004" sheetId="51" r:id="rId15"/>
    <sheet name="2005" sheetId="52" r:id="rId16"/>
    <sheet name="2006" sheetId="53" r:id="rId17"/>
    <sheet name="2007" sheetId="54" r:id="rId18"/>
    <sheet name="2008" sheetId="55" r:id="rId19"/>
    <sheet name="2009" sheetId="56" r:id="rId20"/>
    <sheet name="2010" sheetId="57" r:id="rId21"/>
    <sheet name="2011" sheetId="58" r:id="rId22"/>
    <sheet name="2012" sheetId="59" r:id="rId23"/>
    <sheet name="2013" sheetId="60" r:id="rId24"/>
    <sheet name="2014" sheetId="61" r:id="rId25"/>
    <sheet name="2015" sheetId="62" r:id="rId26"/>
    <sheet name="2016" sheetId="63" r:id="rId27"/>
    <sheet name="2017" sheetId="64" r:id="rId28"/>
    <sheet name="2018" sheetId="65" r:id="rId29"/>
    <sheet name="2019" sheetId="66" r:id="rId30"/>
    <sheet name="2020" sheetId="67" r:id="rId31"/>
  </sheets>
  <calcPr calcId="162913"/>
</workbook>
</file>

<file path=xl/calcChain.xml><?xml version="1.0" encoding="utf-8"?>
<calcChain xmlns="http://schemas.openxmlformats.org/spreadsheetml/2006/main">
  <c r="I141" i="67" l="1"/>
  <c r="AG141" i="63" l="1"/>
  <c r="AF141" i="35"/>
  <c r="AG141" i="35"/>
  <c r="AH141" i="35"/>
  <c r="AI141" i="35"/>
  <c r="AJ141" i="35"/>
  <c r="AK141" i="35"/>
  <c r="AF141" i="36"/>
  <c r="AG141" i="36"/>
  <c r="AH141" i="36"/>
  <c r="AI141" i="36"/>
  <c r="AJ141" i="36"/>
  <c r="AK141" i="36"/>
  <c r="AF141" i="37"/>
  <c r="AG141" i="37"/>
  <c r="AH141" i="37"/>
  <c r="AI141" i="37"/>
  <c r="AJ141" i="37"/>
  <c r="AK141" i="37"/>
  <c r="AF141" i="38"/>
  <c r="AG141" i="38"/>
  <c r="AH141" i="38"/>
  <c r="AI141" i="38"/>
  <c r="AJ141" i="38"/>
  <c r="AK141" i="38"/>
  <c r="AF141" i="39"/>
  <c r="AG141" i="39"/>
  <c r="AH141" i="39"/>
  <c r="AI141" i="39"/>
  <c r="AJ141" i="39"/>
  <c r="AK141" i="39"/>
  <c r="AF141" i="40"/>
  <c r="AG141" i="40"/>
  <c r="AH141" i="40"/>
  <c r="AI141" i="40"/>
  <c r="AJ141" i="40"/>
  <c r="AK141" i="40"/>
  <c r="AF141" i="41"/>
  <c r="AG141" i="41"/>
  <c r="AH141" i="41"/>
  <c r="AI141" i="41"/>
  <c r="AJ141" i="41"/>
  <c r="AK141" i="41"/>
  <c r="AF141" i="42"/>
  <c r="AG141" i="42"/>
  <c r="AH141" i="42"/>
  <c r="AI141" i="42"/>
  <c r="AJ141" i="42"/>
  <c r="AK141" i="42"/>
  <c r="AF141" i="43"/>
  <c r="AG141" i="43"/>
  <c r="AH141" i="43"/>
  <c r="AI141" i="43"/>
  <c r="AJ141" i="43"/>
  <c r="AK141" i="43"/>
  <c r="AF141" i="47"/>
  <c r="AG141" i="47"/>
  <c r="AH141" i="47"/>
  <c r="AI141" i="47"/>
  <c r="AJ141" i="47"/>
  <c r="AK141" i="47"/>
  <c r="AF141" i="48"/>
  <c r="AG141" i="48"/>
  <c r="AH141" i="48"/>
  <c r="AI141" i="48"/>
  <c r="AJ141" i="48"/>
  <c r="AK141" i="48"/>
  <c r="AF141" i="49"/>
  <c r="AG141" i="49"/>
  <c r="AH141" i="49"/>
  <c r="AI141" i="49"/>
  <c r="AJ141" i="49"/>
  <c r="AK141" i="49"/>
  <c r="AF141" i="50"/>
  <c r="AG141" i="50"/>
  <c r="AH141" i="50"/>
  <c r="AI141" i="50"/>
  <c r="AJ141" i="50"/>
  <c r="AK141" i="50"/>
  <c r="AF141" i="51"/>
  <c r="AG141" i="51"/>
  <c r="AH141" i="51"/>
  <c r="AI141" i="51"/>
  <c r="AJ141" i="51"/>
  <c r="AK141" i="51"/>
  <c r="AF141" i="52"/>
  <c r="AG141" i="52"/>
  <c r="AH141" i="52"/>
  <c r="AI141" i="52"/>
  <c r="AJ141" i="52"/>
  <c r="AK141" i="52"/>
  <c r="AF141" i="53"/>
  <c r="AG141" i="53"/>
  <c r="AH141" i="53"/>
  <c r="AI141" i="53"/>
  <c r="AJ141" i="53"/>
  <c r="AK141" i="53"/>
  <c r="AF141" i="54"/>
  <c r="AG141" i="54"/>
  <c r="AH141" i="54"/>
  <c r="AI141" i="54"/>
  <c r="AJ141" i="54"/>
  <c r="AK141" i="54"/>
  <c r="AF141" i="55"/>
  <c r="AG141" i="55"/>
  <c r="AH141" i="55"/>
  <c r="AI141" i="55"/>
  <c r="AJ141" i="55"/>
  <c r="AK141" i="55"/>
  <c r="AF141" i="56"/>
  <c r="AG141" i="56"/>
  <c r="AH141" i="56"/>
  <c r="AI141" i="56"/>
  <c r="AJ141" i="56"/>
  <c r="AK141" i="56"/>
  <c r="AF141" i="57"/>
  <c r="AG141" i="57"/>
  <c r="AH141" i="57"/>
  <c r="AI141" i="57"/>
  <c r="AJ141" i="57"/>
  <c r="AK141" i="57"/>
  <c r="AF141" i="58"/>
  <c r="AG141" i="58"/>
  <c r="AH141" i="58"/>
  <c r="AI141" i="58"/>
  <c r="AJ141" i="58"/>
  <c r="AK141" i="58"/>
  <c r="AF141" i="59"/>
  <c r="AG141" i="59"/>
  <c r="AH141" i="59"/>
  <c r="AI141" i="59"/>
  <c r="AJ141" i="59"/>
  <c r="AK141" i="59"/>
  <c r="AF141" i="60"/>
  <c r="AG141" i="60"/>
  <c r="AH141" i="60"/>
  <c r="AI141" i="60"/>
  <c r="AJ141" i="60"/>
  <c r="AK141" i="60"/>
  <c r="AF141" i="61"/>
  <c r="AG141" i="61"/>
  <c r="AH141" i="61"/>
  <c r="AI141" i="61"/>
  <c r="AJ141" i="61"/>
  <c r="AK141" i="61"/>
  <c r="AF141" i="62"/>
  <c r="AG141" i="62"/>
  <c r="AH141" i="62"/>
  <c r="AI141" i="62"/>
  <c r="AJ141" i="62"/>
  <c r="AK141" i="62"/>
  <c r="AF141" i="63"/>
  <c r="AH141" i="63"/>
  <c r="AI141" i="63"/>
  <c r="AJ141" i="63"/>
  <c r="AK141" i="63"/>
  <c r="AF141" i="64"/>
  <c r="AG141" i="64"/>
  <c r="AH141" i="64"/>
  <c r="AI141" i="64"/>
  <c r="AJ141" i="64"/>
  <c r="AK141" i="64"/>
  <c r="AF141" i="65"/>
  <c r="AG141" i="65"/>
  <c r="AH141" i="65"/>
  <c r="AI141" i="65"/>
  <c r="AJ141" i="65"/>
  <c r="AK141" i="65"/>
  <c r="AF141" i="66"/>
  <c r="AG141" i="66"/>
  <c r="AH141" i="66"/>
  <c r="AI141" i="66"/>
  <c r="AJ141" i="66"/>
  <c r="AK141" i="66"/>
  <c r="AF141" i="67"/>
  <c r="AG141" i="67"/>
  <c r="AH141" i="67"/>
  <c r="AI141" i="67"/>
  <c r="AJ141" i="67"/>
  <c r="AK141" i="67"/>
  <c r="AF141" i="34"/>
  <c r="AG141" i="34"/>
  <c r="AH141" i="34"/>
  <c r="AI141" i="34"/>
  <c r="AJ141" i="34"/>
  <c r="AK141" i="34"/>
  <c r="F141" i="67" l="1"/>
  <c r="G141" i="67"/>
  <c r="H141" i="67"/>
  <c r="J141" i="67"/>
  <c r="K141" i="67"/>
  <c r="L141" i="67"/>
  <c r="M141" i="67"/>
  <c r="N141" i="67"/>
  <c r="O141" i="67"/>
  <c r="P141" i="67"/>
  <c r="Q141" i="67"/>
  <c r="R141" i="67"/>
  <c r="S141" i="67"/>
  <c r="T141" i="67"/>
  <c r="U141" i="67"/>
  <c r="V141" i="67"/>
  <c r="W141" i="67"/>
  <c r="X141" i="67"/>
  <c r="Y141" i="67"/>
  <c r="Z141" i="67"/>
  <c r="AA141" i="67"/>
  <c r="AB141" i="67"/>
  <c r="AC141" i="67"/>
  <c r="AD141" i="67"/>
  <c r="E141" i="67"/>
  <c r="F141" i="66"/>
  <c r="G141" i="66"/>
  <c r="H141" i="66"/>
  <c r="I141" i="66"/>
  <c r="J141" i="66"/>
  <c r="K141" i="66"/>
  <c r="L141" i="66"/>
  <c r="M141" i="66"/>
  <c r="N141" i="66"/>
  <c r="O141" i="66"/>
  <c r="P141" i="66"/>
  <c r="Q141" i="66"/>
  <c r="R141" i="66"/>
  <c r="S141" i="66"/>
  <c r="T141" i="66"/>
  <c r="U141" i="66"/>
  <c r="V141" i="66"/>
  <c r="W141" i="66"/>
  <c r="X141" i="66"/>
  <c r="Y141" i="66"/>
  <c r="Z141" i="66"/>
  <c r="AA141" i="66"/>
  <c r="AB141" i="66"/>
  <c r="AC141" i="66"/>
  <c r="AD141" i="66"/>
  <c r="E141" i="66"/>
  <c r="F141" i="65"/>
  <c r="G141" i="65"/>
  <c r="H141" i="65"/>
  <c r="I141" i="65"/>
  <c r="J141" i="65"/>
  <c r="K141" i="65"/>
  <c r="L141" i="65"/>
  <c r="M141" i="65"/>
  <c r="N141" i="65"/>
  <c r="O141" i="65"/>
  <c r="P141" i="65"/>
  <c r="Q141" i="65"/>
  <c r="R141" i="65"/>
  <c r="S141" i="65"/>
  <c r="T141" i="65"/>
  <c r="U141" i="65"/>
  <c r="V141" i="65"/>
  <c r="W141" i="65"/>
  <c r="X141" i="65"/>
  <c r="Y141" i="65"/>
  <c r="Z141" i="65"/>
  <c r="AA141" i="65"/>
  <c r="AB141" i="65"/>
  <c r="AC141" i="65"/>
  <c r="AD141" i="65"/>
  <c r="E141" i="65"/>
  <c r="F141" i="64"/>
  <c r="G141" i="64"/>
  <c r="H141" i="64"/>
  <c r="I141" i="64"/>
  <c r="J141" i="64"/>
  <c r="K141" i="64"/>
  <c r="L141" i="64"/>
  <c r="M141" i="64"/>
  <c r="N141" i="64"/>
  <c r="O141" i="64"/>
  <c r="P141" i="64"/>
  <c r="Q141" i="64"/>
  <c r="R141" i="64"/>
  <c r="S141" i="64"/>
  <c r="T141" i="64"/>
  <c r="U141" i="64"/>
  <c r="V141" i="64"/>
  <c r="W141" i="64"/>
  <c r="X141" i="64"/>
  <c r="Y141" i="64"/>
  <c r="Z141" i="64"/>
  <c r="AA141" i="64"/>
  <c r="AB141" i="64"/>
  <c r="AC141" i="64"/>
  <c r="AD141" i="64"/>
  <c r="E141" i="64"/>
  <c r="F141" i="63"/>
  <c r="G141" i="63"/>
  <c r="H141" i="63"/>
  <c r="I141" i="63"/>
  <c r="J141" i="63"/>
  <c r="K141" i="63"/>
  <c r="L141" i="63"/>
  <c r="M141" i="63"/>
  <c r="N141" i="63"/>
  <c r="O141" i="63"/>
  <c r="P141" i="63"/>
  <c r="Q141" i="63"/>
  <c r="R141" i="63"/>
  <c r="S141" i="63"/>
  <c r="T141" i="63"/>
  <c r="U141" i="63"/>
  <c r="V141" i="63"/>
  <c r="W141" i="63"/>
  <c r="X141" i="63"/>
  <c r="Y141" i="63"/>
  <c r="Z141" i="63"/>
  <c r="AA141" i="63"/>
  <c r="AB141" i="63"/>
  <c r="AC141" i="63"/>
  <c r="AD141" i="63"/>
  <c r="E141" i="63"/>
  <c r="F141" i="62"/>
  <c r="G141" i="62"/>
  <c r="H141" i="62"/>
  <c r="I141" i="62"/>
  <c r="J141" i="62"/>
  <c r="K141" i="62"/>
  <c r="L141" i="62"/>
  <c r="M141" i="62"/>
  <c r="N141" i="62"/>
  <c r="O141" i="62"/>
  <c r="P141" i="62"/>
  <c r="Q141" i="62"/>
  <c r="R141" i="62"/>
  <c r="S141" i="62"/>
  <c r="T141" i="62"/>
  <c r="U141" i="62"/>
  <c r="V141" i="62"/>
  <c r="W141" i="62"/>
  <c r="X141" i="62"/>
  <c r="Y141" i="62"/>
  <c r="Z141" i="62"/>
  <c r="AA141" i="62"/>
  <c r="AB141" i="62"/>
  <c r="AC141" i="62"/>
  <c r="AD141" i="62"/>
  <c r="E141" i="62"/>
  <c r="F141" i="61"/>
  <c r="G141" i="61"/>
  <c r="H141" i="61"/>
  <c r="I141" i="61"/>
  <c r="J141" i="61"/>
  <c r="K141" i="61"/>
  <c r="L141" i="61"/>
  <c r="M141" i="61"/>
  <c r="N141" i="61"/>
  <c r="O141" i="61"/>
  <c r="P141" i="61"/>
  <c r="Q141" i="61"/>
  <c r="R141" i="61"/>
  <c r="S141" i="61"/>
  <c r="T141" i="61"/>
  <c r="U141" i="61"/>
  <c r="V141" i="61"/>
  <c r="W141" i="61"/>
  <c r="X141" i="61"/>
  <c r="Y141" i="61"/>
  <c r="Z141" i="61"/>
  <c r="AA141" i="61"/>
  <c r="AB141" i="61"/>
  <c r="AC141" i="61"/>
  <c r="AD141" i="61"/>
  <c r="E141" i="61"/>
  <c r="F141" i="60"/>
  <c r="G141" i="60"/>
  <c r="H141" i="60"/>
  <c r="I141" i="60"/>
  <c r="J141" i="60"/>
  <c r="K141" i="60"/>
  <c r="L141" i="60"/>
  <c r="M141" i="60"/>
  <c r="N141" i="60"/>
  <c r="O141" i="60"/>
  <c r="P141" i="60"/>
  <c r="Q141" i="60"/>
  <c r="R141" i="60"/>
  <c r="S141" i="60"/>
  <c r="T141" i="60"/>
  <c r="U141" i="60"/>
  <c r="V141" i="60"/>
  <c r="W141" i="60"/>
  <c r="X141" i="60"/>
  <c r="Y141" i="60"/>
  <c r="Z141" i="60"/>
  <c r="AA141" i="60"/>
  <c r="AB141" i="60"/>
  <c r="AC141" i="60"/>
  <c r="AD141" i="60"/>
  <c r="E141" i="60"/>
  <c r="F141" i="59"/>
  <c r="G141" i="59"/>
  <c r="H141" i="59"/>
  <c r="I141" i="59"/>
  <c r="J141" i="59"/>
  <c r="K141" i="59"/>
  <c r="L141" i="59"/>
  <c r="M141" i="59"/>
  <c r="N141" i="59"/>
  <c r="O141" i="59"/>
  <c r="P141" i="59"/>
  <c r="Q141" i="59"/>
  <c r="R141" i="59"/>
  <c r="S141" i="59"/>
  <c r="T141" i="59"/>
  <c r="U141" i="59"/>
  <c r="V141" i="59"/>
  <c r="W141" i="59"/>
  <c r="X141" i="59"/>
  <c r="Y141" i="59"/>
  <c r="Z141" i="59"/>
  <c r="AA141" i="59"/>
  <c r="AB141" i="59"/>
  <c r="AC141" i="59"/>
  <c r="AD141" i="59"/>
  <c r="E141" i="59"/>
  <c r="F141" i="58"/>
  <c r="G141" i="58"/>
  <c r="H141" i="58"/>
  <c r="I141" i="58"/>
  <c r="J141" i="58"/>
  <c r="K141" i="58"/>
  <c r="L141" i="58"/>
  <c r="M141" i="58"/>
  <c r="N141" i="58"/>
  <c r="O141" i="58"/>
  <c r="P141" i="58"/>
  <c r="Q141" i="58"/>
  <c r="R141" i="58"/>
  <c r="S141" i="58"/>
  <c r="T141" i="58"/>
  <c r="U141" i="58"/>
  <c r="V141" i="58"/>
  <c r="W141" i="58"/>
  <c r="X141" i="58"/>
  <c r="Y141" i="58"/>
  <c r="Z141" i="58"/>
  <c r="AA141" i="58"/>
  <c r="AB141" i="58"/>
  <c r="AC141" i="58"/>
  <c r="AD141" i="58"/>
  <c r="E141" i="58"/>
  <c r="F141" i="57"/>
  <c r="G141" i="57"/>
  <c r="H141" i="57"/>
  <c r="I141" i="57"/>
  <c r="J141" i="57"/>
  <c r="K141" i="57"/>
  <c r="L141" i="57"/>
  <c r="M141" i="57"/>
  <c r="N141" i="57"/>
  <c r="O141" i="57"/>
  <c r="P141" i="57"/>
  <c r="Q141" i="57"/>
  <c r="R141" i="57"/>
  <c r="S141" i="57"/>
  <c r="T141" i="57"/>
  <c r="U141" i="57"/>
  <c r="V141" i="57"/>
  <c r="W141" i="57"/>
  <c r="X141" i="57"/>
  <c r="Y141" i="57"/>
  <c r="Z141" i="57"/>
  <c r="AA141" i="57"/>
  <c r="AB141" i="57"/>
  <c r="AC141" i="57"/>
  <c r="AD141" i="57"/>
  <c r="E141" i="57"/>
  <c r="F141" i="56"/>
  <c r="G141" i="56"/>
  <c r="H141" i="56"/>
  <c r="I141" i="56"/>
  <c r="J141" i="56"/>
  <c r="K141" i="56"/>
  <c r="L141" i="56"/>
  <c r="M141" i="56"/>
  <c r="N141" i="56"/>
  <c r="O141" i="56"/>
  <c r="P141" i="56"/>
  <c r="Q141" i="56"/>
  <c r="R141" i="56"/>
  <c r="S141" i="56"/>
  <c r="T141" i="56"/>
  <c r="U141" i="56"/>
  <c r="V141" i="56"/>
  <c r="W141" i="56"/>
  <c r="X141" i="56"/>
  <c r="Y141" i="56"/>
  <c r="Z141" i="56"/>
  <c r="AA141" i="56"/>
  <c r="AB141" i="56"/>
  <c r="AC141" i="56"/>
  <c r="AD141" i="56"/>
  <c r="E141" i="56"/>
  <c r="F141" i="55"/>
  <c r="G141" i="55"/>
  <c r="H141" i="55"/>
  <c r="I141" i="55"/>
  <c r="J141" i="55"/>
  <c r="K141" i="55"/>
  <c r="L141" i="55"/>
  <c r="M141" i="55"/>
  <c r="N141" i="55"/>
  <c r="O141" i="55"/>
  <c r="P141" i="55"/>
  <c r="Q141" i="55"/>
  <c r="R141" i="55"/>
  <c r="S141" i="55"/>
  <c r="T141" i="55"/>
  <c r="U141" i="55"/>
  <c r="V141" i="55"/>
  <c r="W141" i="55"/>
  <c r="X141" i="55"/>
  <c r="Y141" i="55"/>
  <c r="Z141" i="55"/>
  <c r="AA141" i="55"/>
  <c r="AB141" i="55"/>
  <c r="AC141" i="55"/>
  <c r="AD141" i="55"/>
  <c r="E141" i="55"/>
  <c r="F141" i="54"/>
  <c r="G141" i="54"/>
  <c r="H141" i="54"/>
  <c r="I141" i="54"/>
  <c r="J141" i="54"/>
  <c r="K141" i="54"/>
  <c r="L141" i="54"/>
  <c r="M141" i="54"/>
  <c r="N141" i="54"/>
  <c r="O141" i="54"/>
  <c r="P141" i="54"/>
  <c r="Q141" i="54"/>
  <c r="R141" i="54"/>
  <c r="S141" i="54"/>
  <c r="T141" i="54"/>
  <c r="U141" i="54"/>
  <c r="V141" i="54"/>
  <c r="W141" i="54"/>
  <c r="X141" i="54"/>
  <c r="Y141" i="54"/>
  <c r="Z141" i="54"/>
  <c r="AA141" i="54"/>
  <c r="AB141" i="54"/>
  <c r="AC141" i="54"/>
  <c r="AD141" i="54"/>
  <c r="E141" i="54"/>
  <c r="F141" i="53"/>
  <c r="G141" i="53"/>
  <c r="H141" i="53"/>
  <c r="I141" i="53"/>
  <c r="J141" i="53"/>
  <c r="K141" i="53"/>
  <c r="L141" i="53"/>
  <c r="M141" i="53"/>
  <c r="N141" i="53"/>
  <c r="O141" i="53"/>
  <c r="P141" i="53"/>
  <c r="Q141" i="53"/>
  <c r="R141" i="53"/>
  <c r="S141" i="53"/>
  <c r="T141" i="53"/>
  <c r="U141" i="53"/>
  <c r="V141" i="53"/>
  <c r="W141" i="53"/>
  <c r="X141" i="53"/>
  <c r="Y141" i="53"/>
  <c r="Z141" i="53"/>
  <c r="AA141" i="53"/>
  <c r="AB141" i="53"/>
  <c r="AC141" i="53"/>
  <c r="AD141" i="53"/>
  <c r="E141" i="53"/>
  <c r="F141" i="52"/>
  <c r="G141" i="52"/>
  <c r="H141" i="52"/>
  <c r="I141" i="52"/>
  <c r="J141" i="52"/>
  <c r="K141" i="52"/>
  <c r="L141" i="52"/>
  <c r="M141" i="52"/>
  <c r="N141" i="52"/>
  <c r="O141" i="52"/>
  <c r="P141" i="52"/>
  <c r="Q141" i="52"/>
  <c r="R141" i="52"/>
  <c r="S141" i="52"/>
  <c r="T141" i="52"/>
  <c r="U141" i="52"/>
  <c r="V141" i="52"/>
  <c r="W141" i="52"/>
  <c r="X141" i="52"/>
  <c r="Y141" i="52"/>
  <c r="Z141" i="52"/>
  <c r="AA141" i="52"/>
  <c r="AB141" i="52"/>
  <c r="AC141" i="52"/>
  <c r="AD141" i="52"/>
  <c r="E141" i="52"/>
  <c r="F141" i="51"/>
  <c r="G141" i="51"/>
  <c r="H141" i="51"/>
  <c r="I141" i="51"/>
  <c r="J141" i="51"/>
  <c r="K141" i="51"/>
  <c r="L141" i="51"/>
  <c r="M141" i="51"/>
  <c r="N141" i="51"/>
  <c r="O141" i="51"/>
  <c r="P141" i="51"/>
  <c r="Q141" i="51"/>
  <c r="R141" i="51"/>
  <c r="S141" i="51"/>
  <c r="T141" i="51"/>
  <c r="U141" i="51"/>
  <c r="V141" i="51"/>
  <c r="W141" i="51"/>
  <c r="X141" i="51"/>
  <c r="Y141" i="51"/>
  <c r="Z141" i="51"/>
  <c r="AA141" i="51"/>
  <c r="AB141" i="51"/>
  <c r="AC141" i="51"/>
  <c r="AD141" i="51"/>
  <c r="E141" i="51"/>
  <c r="F141" i="50"/>
  <c r="G141" i="50"/>
  <c r="H141" i="50"/>
  <c r="I141" i="50"/>
  <c r="J141" i="50"/>
  <c r="K141" i="50"/>
  <c r="L141" i="50"/>
  <c r="M141" i="50"/>
  <c r="N141" i="50"/>
  <c r="O141" i="50"/>
  <c r="P141" i="50"/>
  <c r="Q141" i="50"/>
  <c r="R141" i="50"/>
  <c r="S141" i="50"/>
  <c r="T141" i="50"/>
  <c r="U141" i="50"/>
  <c r="V141" i="50"/>
  <c r="W141" i="50"/>
  <c r="X141" i="50"/>
  <c r="Y141" i="50"/>
  <c r="Z141" i="50"/>
  <c r="AA141" i="50"/>
  <c r="AB141" i="50"/>
  <c r="AC141" i="50"/>
  <c r="AD141" i="50"/>
  <c r="E141" i="50"/>
  <c r="F141" i="49"/>
  <c r="G141" i="49"/>
  <c r="H141" i="49"/>
  <c r="I141" i="49"/>
  <c r="J141" i="49"/>
  <c r="K141" i="49"/>
  <c r="L141" i="49"/>
  <c r="M141" i="49"/>
  <c r="N141" i="49"/>
  <c r="O141" i="49"/>
  <c r="P141" i="49"/>
  <c r="Q141" i="49"/>
  <c r="R141" i="49"/>
  <c r="S141" i="49"/>
  <c r="T141" i="49"/>
  <c r="U141" i="49"/>
  <c r="V141" i="49"/>
  <c r="W141" i="49"/>
  <c r="X141" i="49"/>
  <c r="Y141" i="49"/>
  <c r="Z141" i="49"/>
  <c r="AA141" i="49"/>
  <c r="AB141" i="49"/>
  <c r="AC141" i="49"/>
  <c r="AD141" i="49"/>
  <c r="E141" i="49"/>
  <c r="F141" i="48"/>
  <c r="G141" i="48"/>
  <c r="H141" i="48"/>
  <c r="I141" i="48"/>
  <c r="J141" i="48"/>
  <c r="K141" i="48"/>
  <c r="L141" i="48"/>
  <c r="M141" i="48"/>
  <c r="N141" i="48"/>
  <c r="O141" i="48"/>
  <c r="P141" i="48"/>
  <c r="Q141" i="48"/>
  <c r="R141" i="48"/>
  <c r="S141" i="48"/>
  <c r="T141" i="48"/>
  <c r="U141" i="48"/>
  <c r="V141" i="48"/>
  <c r="W141" i="48"/>
  <c r="X141" i="48"/>
  <c r="Y141" i="48"/>
  <c r="Z141" i="48"/>
  <c r="AA141" i="48"/>
  <c r="AB141" i="48"/>
  <c r="AC141" i="48"/>
  <c r="AD141" i="48"/>
  <c r="E141" i="48"/>
  <c r="F141" i="47"/>
  <c r="G141" i="47"/>
  <c r="H141" i="47"/>
  <c r="I141" i="47"/>
  <c r="J141" i="47"/>
  <c r="K141" i="47"/>
  <c r="L141" i="47"/>
  <c r="M141" i="47"/>
  <c r="N141" i="47"/>
  <c r="O141" i="47"/>
  <c r="P141" i="47"/>
  <c r="Q141" i="47"/>
  <c r="R141" i="47"/>
  <c r="S141" i="47"/>
  <c r="T141" i="47"/>
  <c r="U141" i="47"/>
  <c r="V141" i="47"/>
  <c r="W141" i="47"/>
  <c r="X141" i="47"/>
  <c r="Y141" i="47"/>
  <c r="Z141" i="47"/>
  <c r="AA141" i="47"/>
  <c r="AB141" i="47"/>
  <c r="AC141" i="47"/>
  <c r="AD141" i="47"/>
  <c r="E141" i="47"/>
  <c r="F141" i="43"/>
  <c r="G141" i="43"/>
  <c r="H141" i="43"/>
  <c r="I141" i="43"/>
  <c r="J141" i="43"/>
  <c r="K141" i="43"/>
  <c r="L141" i="43"/>
  <c r="M141" i="43"/>
  <c r="N141" i="43"/>
  <c r="O141" i="43"/>
  <c r="P141" i="43"/>
  <c r="Q141" i="43"/>
  <c r="R141" i="43"/>
  <c r="S141" i="43"/>
  <c r="T141" i="43"/>
  <c r="U141" i="43"/>
  <c r="V141" i="43"/>
  <c r="W141" i="43"/>
  <c r="X141" i="43"/>
  <c r="Y141" i="43"/>
  <c r="Z141" i="43"/>
  <c r="AA141" i="43"/>
  <c r="AB141" i="43"/>
  <c r="AC141" i="43"/>
  <c r="AD141" i="43"/>
  <c r="E141" i="43"/>
  <c r="F141" i="42"/>
  <c r="G141" i="42"/>
  <c r="H141" i="42"/>
  <c r="I141" i="42"/>
  <c r="J141" i="42"/>
  <c r="K141" i="42"/>
  <c r="L141" i="42"/>
  <c r="M141" i="42"/>
  <c r="N141" i="42"/>
  <c r="O141" i="42"/>
  <c r="P141" i="42"/>
  <c r="Q141" i="42"/>
  <c r="R141" i="42"/>
  <c r="S141" i="42"/>
  <c r="T141" i="42"/>
  <c r="U141" i="42"/>
  <c r="V141" i="42"/>
  <c r="W141" i="42"/>
  <c r="X141" i="42"/>
  <c r="Y141" i="42"/>
  <c r="Z141" i="42"/>
  <c r="AA141" i="42"/>
  <c r="AB141" i="42"/>
  <c r="AC141" i="42"/>
  <c r="AD141" i="42"/>
  <c r="E141" i="42"/>
  <c r="F141" i="41"/>
  <c r="G141" i="41"/>
  <c r="H141" i="41"/>
  <c r="I141" i="41"/>
  <c r="J141" i="41"/>
  <c r="K141" i="41"/>
  <c r="L141" i="41"/>
  <c r="M141" i="41"/>
  <c r="N141" i="41"/>
  <c r="O141" i="41"/>
  <c r="P141" i="41"/>
  <c r="Q141" i="41"/>
  <c r="R141" i="41"/>
  <c r="S141" i="41"/>
  <c r="T141" i="41"/>
  <c r="U141" i="41"/>
  <c r="V141" i="41"/>
  <c r="W141" i="41"/>
  <c r="X141" i="41"/>
  <c r="Y141" i="41"/>
  <c r="Z141" i="41"/>
  <c r="AA141" i="41"/>
  <c r="AB141" i="41"/>
  <c r="AC141" i="41"/>
  <c r="AD141" i="41"/>
  <c r="E141" i="41"/>
  <c r="F141" i="40"/>
  <c r="G141" i="40"/>
  <c r="H141" i="40"/>
  <c r="I141" i="40"/>
  <c r="J141" i="40"/>
  <c r="K141" i="40"/>
  <c r="L141" i="40"/>
  <c r="M141" i="40"/>
  <c r="N141" i="40"/>
  <c r="O141" i="40"/>
  <c r="P141" i="40"/>
  <c r="Q141" i="40"/>
  <c r="R141" i="40"/>
  <c r="S141" i="40"/>
  <c r="T141" i="40"/>
  <c r="U141" i="40"/>
  <c r="V141" i="40"/>
  <c r="W141" i="40"/>
  <c r="X141" i="40"/>
  <c r="Y141" i="40"/>
  <c r="Z141" i="40"/>
  <c r="AA141" i="40"/>
  <c r="AB141" i="40"/>
  <c r="AC141" i="40"/>
  <c r="AD141" i="40"/>
  <c r="E141" i="40"/>
  <c r="F141" i="39"/>
  <c r="G141" i="39"/>
  <c r="H141" i="39"/>
  <c r="I141" i="39"/>
  <c r="J141" i="39"/>
  <c r="K141" i="39"/>
  <c r="L141" i="39"/>
  <c r="M141" i="39"/>
  <c r="N141" i="39"/>
  <c r="O141" i="39"/>
  <c r="P141" i="39"/>
  <c r="Q141" i="39"/>
  <c r="R141" i="39"/>
  <c r="S141" i="39"/>
  <c r="T141" i="39"/>
  <c r="U141" i="39"/>
  <c r="V141" i="39"/>
  <c r="W141" i="39"/>
  <c r="X141" i="39"/>
  <c r="Y141" i="39"/>
  <c r="Z141" i="39"/>
  <c r="AA141" i="39"/>
  <c r="AB141" i="39"/>
  <c r="AC141" i="39"/>
  <c r="AD141" i="39"/>
  <c r="E141" i="39"/>
  <c r="F141" i="38"/>
  <c r="G141" i="38"/>
  <c r="H141" i="38"/>
  <c r="I141" i="38"/>
  <c r="J141" i="38"/>
  <c r="K141" i="38"/>
  <c r="L141" i="38"/>
  <c r="M141" i="38"/>
  <c r="N141" i="38"/>
  <c r="O141" i="38"/>
  <c r="P141" i="38"/>
  <c r="Q141" i="38"/>
  <c r="R141" i="38"/>
  <c r="S141" i="38"/>
  <c r="T141" i="38"/>
  <c r="U141" i="38"/>
  <c r="V141" i="38"/>
  <c r="W141" i="38"/>
  <c r="X141" i="38"/>
  <c r="Y141" i="38"/>
  <c r="Z141" i="38"/>
  <c r="AA141" i="38"/>
  <c r="AB141" i="38"/>
  <c r="AC141" i="38"/>
  <c r="AD141" i="38"/>
  <c r="E141" i="38"/>
  <c r="F141" i="37"/>
  <c r="G141" i="37"/>
  <c r="H141" i="37"/>
  <c r="I141" i="37"/>
  <c r="J141" i="37"/>
  <c r="K141" i="37"/>
  <c r="L141" i="37"/>
  <c r="M141" i="37"/>
  <c r="N141" i="37"/>
  <c r="O141" i="37"/>
  <c r="P141" i="37"/>
  <c r="Q141" i="37"/>
  <c r="R141" i="37"/>
  <c r="S141" i="37"/>
  <c r="T141" i="37"/>
  <c r="U141" i="37"/>
  <c r="V141" i="37"/>
  <c r="W141" i="37"/>
  <c r="X141" i="37"/>
  <c r="Y141" i="37"/>
  <c r="Z141" i="37"/>
  <c r="AA141" i="37"/>
  <c r="AB141" i="37"/>
  <c r="AC141" i="37"/>
  <c r="AD141" i="37"/>
  <c r="E141" i="37"/>
  <c r="F141" i="36"/>
  <c r="G141" i="36"/>
  <c r="H141" i="36"/>
  <c r="I141" i="36"/>
  <c r="J141" i="36"/>
  <c r="K141" i="36"/>
  <c r="L141" i="36"/>
  <c r="M141" i="36"/>
  <c r="N141" i="36"/>
  <c r="O141" i="36"/>
  <c r="P141" i="36"/>
  <c r="Q141" i="36"/>
  <c r="R141" i="36"/>
  <c r="S141" i="36"/>
  <c r="T141" i="36"/>
  <c r="U141" i="36"/>
  <c r="V141" i="36"/>
  <c r="W141" i="36"/>
  <c r="X141" i="36"/>
  <c r="Y141" i="36"/>
  <c r="Z141" i="36"/>
  <c r="AA141" i="36"/>
  <c r="AB141" i="36"/>
  <c r="AC141" i="36"/>
  <c r="AD141" i="36"/>
  <c r="E141" i="36"/>
  <c r="F141" i="35"/>
  <c r="G141" i="35"/>
  <c r="H141" i="35"/>
  <c r="I141" i="35"/>
  <c r="J141" i="35"/>
  <c r="K141" i="35"/>
  <c r="L141" i="35"/>
  <c r="M141" i="35"/>
  <c r="N141" i="35"/>
  <c r="O141" i="35"/>
  <c r="P141" i="35"/>
  <c r="Q141" i="35"/>
  <c r="R141" i="35"/>
  <c r="S141" i="35"/>
  <c r="T141" i="35"/>
  <c r="U141" i="35"/>
  <c r="V141" i="35"/>
  <c r="W141" i="35"/>
  <c r="X141" i="35"/>
  <c r="Y141" i="35"/>
  <c r="Z141" i="35"/>
  <c r="AA141" i="35"/>
  <c r="AB141" i="35"/>
  <c r="AC141" i="35"/>
  <c r="AD141" i="35"/>
  <c r="F141" i="34"/>
  <c r="G141" i="34"/>
  <c r="H141" i="34"/>
  <c r="I141" i="34"/>
  <c r="J141" i="34"/>
  <c r="K141" i="34"/>
  <c r="L141" i="34"/>
  <c r="M141" i="34"/>
  <c r="N141" i="34"/>
  <c r="O141" i="34"/>
  <c r="P141" i="34"/>
  <c r="Q141" i="34"/>
  <c r="R141" i="34"/>
  <c r="S141" i="34"/>
  <c r="T141" i="34"/>
  <c r="U141" i="34"/>
  <c r="V141" i="34"/>
  <c r="W141" i="34"/>
  <c r="X141" i="34"/>
  <c r="Y141" i="34"/>
  <c r="Z141" i="34"/>
  <c r="AA141" i="34"/>
  <c r="AB141" i="34"/>
  <c r="AC141" i="34"/>
  <c r="AD141" i="34"/>
  <c r="M154" i="67" l="1"/>
  <c r="M152" i="67"/>
  <c r="AB154" i="67"/>
  <c r="AB152" i="67"/>
  <c r="T154" i="67"/>
  <c r="T152" i="67"/>
  <c r="L154" i="67"/>
  <c r="L152" i="67"/>
  <c r="AC154" i="67"/>
  <c r="AC152" i="67"/>
  <c r="U154" i="67"/>
  <c r="U152" i="67"/>
  <c r="AA154" i="67"/>
  <c r="AA152" i="67"/>
  <c r="S154" i="67"/>
  <c r="S152" i="67"/>
  <c r="K154" i="67"/>
  <c r="K152" i="67"/>
  <c r="R154" i="67"/>
  <c r="R152" i="67"/>
  <c r="Y152" i="67"/>
  <c r="Y154" i="67"/>
  <c r="Q152" i="67"/>
  <c r="Q154" i="67"/>
  <c r="I152" i="67"/>
  <c r="I154" i="67"/>
  <c r="J154" i="67"/>
  <c r="J152" i="67"/>
  <c r="X152" i="67"/>
  <c r="X154" i="67"/>
  <c r="P152" i="67"/>
  <c r="P154" i="67"/>
  <c r="H152" i="67"/>
  <c r="H154" i="67"/>
  <c r="Z154" i="67"/>
  <c r="Z152" i="67"/>
  <c r="E152" i="67"/>
  <c r="E154" i="67"/>
  <c r="W154" i="67"/>
  <c r="W152" i="67"/>
  <c r="O154" i="67"/>
  <c r="O152" i="67"/>
  <c r="G154" i="67"/>
  <c r="G152" i="67"/>
  <c r="AD154" i="67"/>
  <c r="AD152" i="67"/>
  <c r="V154" i="67"/>
  <c r="V152" i="67"/>
  <c r="N154" i="67"/>
  <c r="N152" i="67"/>
  <c r="F154" i="67"/>
  <c r="F152" i="67"/>
  <c r="S152" i="66"/>
  <c r="S154" i="66"/>
  <c r="Y152" i="66"/>
  <c r="Y154" i="66"/>
  <c r="Q152" i="66"/>
  <c r="Q154" i="66"/>
  <c r="I152" i="66"/>
  <c r="I154" i="66"/>
  <c r="K152" i="66"/>
  <c r="K154" i="66"/>
  <c r="X154" i="66"/>
  <c r="X152" i="66"/>
  <c r="P152" i="66"/>
  <c r="P154" i="66"/>
  <c r="H154" i="66"/>
  <c r="H152" i="66"/>
  <c r="J152" i="66"/>
  <c r="J154" i="66"/>
  <c r="E154" i="66"/>
  <c r="E152" i="66"/>
  <c r="W154" i="66"/>
  <c r="W152" i="66"/>
  <c r="O154" i="66"/>
  <c r="O152" i="66"/>
  <c r="G154" i="66"/>
  <c r="G152" i="66"/>
  <c r="R152" i="66"/>
  <c r="R154" i="66"/>
  <c r="AD154" i="66"/>
  <c r="AD152" i="66"/>
  <c r="V154" i="66"/>
  <c r="V152" i="66"/>
  <c r="N154" i="66"/>
  <c r="N152" i="66"/>
  <c r="F154" i="66"/>
  <c r="F152" i="66"/>
  <c r="AA152" i="66"/>
  <c r="AA154" i="66"/>
  <c r="AC152" i="66"/>
  <c r="AC154" i="66"/>
  <c r="U154" i="66"/>
  <c r="U152" i="66"/>
  <c r="M152" i="66"/>
  <c r="M154" i="66"/>
  <c r="Z152" i="66"/>
  <c r="Z154" i="66"/>
  <c r="AB152" i="66"/>
  <c r="AB154" i="66"/>
  <c r="T154" i="66"/>
  <c r="T152" i="66"/>
  <c r="L152" i="66"/>
  <c r="L154" i="66"/>
  <c r="H152" i="65"/>
  <c r="H154" i="65"/>
  <c r="O154" i="65"/>
  <c r="O152" i="65"/>
  <c r="Y152" i="65"/>
  <c r="Y154" i="65"/>
  <c r="Q154" i="65"/>
  <c r="Q152" i="65"/>
  <c r="I152" i="65"/>
  <c r="I154" i="65"/>
  <c r="AD154" i="65"/>
  <c r="AD152" i="65"/>
  <c r="V154" i="65"/>
  <c r="V152" i="65"/>
  <c r="N154" i="65"/>
  <c r="N152" i="65"/>
  <c r="F154" i="65"/>
  <c r="F152" i="65"/>
  <c r="E152" i="65"/>
  <c r="E154" i="65"/>
  <c r="AC152" i="65"/>
  <c r="AC154" i="65"/>
  <c r="U152" i="65"/>
  <c r="U154" i="65"/>
  <c r="M152" i="65"/>
  <c r="M154" i="65"/>
  <c r="AB152" i="65"/>
  <c r="AB154" i="65"/>
  <c r="T152" i="65"/>
  <c r="T154" i="65"/>
  <c r="L152" i="65"/>
  <c r="L154" i="65"/>
  <c r="P152" i="65"/>
  <c r="P154" i="65"/>
  <c r="W154" i="65"/>
  <c r="W152" i="65"/>
  <c r="AA152" i="65"/>
  <c r="AA154" i="65"/>
  <c r="S152" i="65"/>
  <c r="S154" i="65"/>
  <c r="K152" i="65"/>
  <c r="K154" i="65"/>
  <c r="X152" i="65"/>
  <c r="X154" i="65"/>
  <c r="G154" i="65"/>
  <c r="G152" i="65"/>
  <c r="Z152" i="65"/>
  <c r="Z154" i="65"/>
  <c r="R152" i="65"/>
  <c r="R154" i="65"/>
  <c r="J152" i="65"/>
  <c r="J154" i="65"/>
  <c r="W154" i="64"/>
  <c r="W152" i="64"/>
  <c r="AD154" i="64"/>
  <c r="AD152" i="64"/>
  <c r="AC154" i="64"/>
  <c r="AC152" i="64"/>
  <c r="U154" i="64"/>
  <c r="U152" i="64"/>
  <c r="M154" i="64"/>
  <c r="M152" i="64"/>
  <c r="E154" i="64"/>
  <c r="E152" i="64"/>
  <c r="N154" i="64"/>
  <c r="N152" i="64"/>
  <c r="AB154" i="64"/>
  <c r="AB152" i="64"/>
  <c r="T154" i="64"/>
  <c r="T152" i="64"/>
  <c r="L154" i="64"/>
  <c r="L152" i="64"/>
  <c r="AA152" i="64"/>
  <c r="AA154" i="64"/>
  <c r="S152" i="64"/>
  <c r="S154" i="64"/>
  <c r="K152" i="64"/>
  <c r="K154" i="64"/>
  <c r="Z154" i="64"/>
  <c r="Z152" i="64"/>
  <c r="R154" i="64"/>
  <c r="R152" i="64"/>
  <c r="J154" i="64"/>
  <c r="J152" i="64"/>
  <c r="G154" i="64"/>
  <c r="G152" i="64"/>
  <c r="F154" i="64"/>
  <c r="F152" i="64"/>
  <c r="Y152" i="64"/>
  <c r="Y154" i="64"/>
  <c r="Q154" i="64"/>
  <c r="Q152" i="64"/>
  <c r="I152" i="64"/>
  <c r="I154" i="64"/>
  <c r="O154" i="64"/>
  <c r="O152" i="64"/>
  <c r="V154" i="64"/>
  <c r="V152" i="64"/>
  <c r="X152" i="64"/>
  <c r="X154" i="64"/>
  <c r="P152" i="64"/>
  <c r="P154" i="64"/>
  <c r="H152" i="64"/>
  <c r="H154" i="64"/>
  <c r="U154" i="63"/>
  <c r="U152" i="63"/>
  <c r="T154" i="63"/>
  <c r="T152" i="63"/>
  <c r="AA154" i="63"/>
  <c r="AA152" i="63"/>
  <c r="S152" i="63"/>
  <c r="S154" i="63"/>
  <c r="K152" i="63"/>
  <c r="K154" i="63"/>
  <c r="AC154" i="63"/>
  <c r="AC152" i="63"/>
  <c r="AB152" i="63"/>
  <c r="AB154" i="63"/>
  <c r="Z152" i="63"/>
  <c r="Z154" i="63"/>
  <c r="R154" i="63"/>
  <c r="R152" i="63"/>
  <c r="J154" i="63"/>
  <c r="J152" i="63"/>
  <c r="Y152" i="63"/>
  <c r="Y154" i="63"/>
  <c r="Q152" i="63"/>
  <c r="Q154" i="63"/>
  <c r="I152" i="63"/>
  <c r="I154" i="63"/>
  <c r="X152" i="63"/>
  <c r="X154" i="63"/>
  <c r="P152" i="63"/>
  <c r="P154" i="63"/>
  <c r="H152" i="63"/>
  <c r="H154" i="63"/>
  <c r="M154" i="63"/>
  <c r="M152" i="63"/>
  <c r="E154" i="63"/>
  <c r="E152" i="63"/>
  <c r="W154" i="63"/>
  <c r="W152" i="63"/>
  <c r="O154" i="63"/>
  <c r="O152" i="63"/>
  <c r="G154" i="63"/>
  <c r="G152" i="63"/>
  <c r="L152" i="63"/>
  <c r="L154" i="63"/>
  <c r="AD154" i="63"/>
  <c r="AD152" i="63"/>
  <c r="V154" i="63"/>
  <c r="V152" i="63"/>
  <c r="N154" i="63"/>
  <c r="N152" i="63"/>
  <c r="F154" i="63"/>
  <c r="F152" i="63"/>
  <c r="I154" i="62"/>
  <c r="I152" i="62"/>
  <c r="AA152" i="62"/>
  <c r="AA154" i="62"/>
  <c r="S152" i="62"/>
  <c r="S154" i="62"/>
  <c r="K152" i="62"/>
  <c r="K154" i="62"/>
  <c r="J152" i="62"/>
  <c r="J154" i="62"/>
  <c r="X152" i="62"/>
  <c r="X154" i="62"/>
  <c r="P152" i="62"/>
  <c r="P154" i="62"/>
  <c r="H154" i="62"/>
  <c r="H152" i="62"/>
  <c r="Z152" i="62"/>
  <c r="Z154" i="62"/>
  <c r="E154" i="62"/>
  <c r="E152" i="62"/>
  <c r="W154" i="62"/>
  <c r="W152" i="62"/>
  <c r="O154" i="62"/>
  <c r="O152" i="62"/>
  <c r="G154" i="62"/>
  <c r="G152" i="62"/>
  <c r="AD154" i="62"/>
  <c r="AD152" i="62"/>
  <c r="V154" i="62"/>
  <c r="V152" i="62"/>
  <c r="N154" i="62"/>
  <c r="N152" i="62"/>
  <c r="F154" i="62"/>
  <c r="F152" i="62"/>
  <c r="R152" i="62"/>
  <c r="R154" i="62"/>
  <c r="Y152" i="62"/>
  <c r="Y154" i="62"/>
  <c r="AC152" i="62"/>
  <c r="AC154" i="62"/>
  <c r="U154" i="62"/>
  <c r="U152" i="62"/>
  <c r="M154" i="62"/>
  <c r="M152" i="62"/>
  <c r="Q152" i="62"/>
  <c r="Q154" i="62"/>
  <c r="AB152" i="62"/>
  <c r="AB154" i="62"/>
  <c r="T152" i="62"/>
  <c r="T154" i="62"/>
  <c r="L154" i="62"/>
  <c r="L152" i="62"/>
  <c r="I152" i="61"/>
  <c r="I154" i="61"/>
  <c r="H152" i="61"/>
  <c r="H154" i="61"/>
  <c r="E152" i="61"/>
  <c r="E154" i="61"/>
  <c r="W154" i="61"/>
  <c r="W152" i="61"/>
  <c r="O154" i="61"/>
  <c r="O152" i="61"/>
  <c r="G154" i="61"/>
  <c r="G152" i="61"/>
  <c r="Q152" i="61"/>
  <c r="Q154" i="61"/>
  <c r="P154" i="61"/>
  <c r="P152" i="61"/>
  <c r="AD154" i="61"/>
  <c r="AD152" i="61"/>
  <c r="V152" i="61"/>
  <c r="V154" i="61"/>
  <c r="N154" i="61"/>
  <c r="N152" i="61"/>
  <c r="F154" i="61"/>
  <c r="F152" i="61"/>
  <c r="AC152" i="61"/>
  <c r="AC154" i="61"/>
  <c r="U152" i="61"/>
  <c r="U154" i="61"/>
  <c r="M152" i="61"/>
  <c r="M154" i="61"/>
  <c r="AB152" i="61"/>
  <c r="AB154" i="61"/>
  <c r="T152" i="61"/>
  <c r="T154" i="61"/>
  <c r="L152" i="61"/>
  <c r="L154" i="61"/>
  <c r="Y154" i="61"/>
  <c r="Y152" i="61"/>
  <c r="AA152" i="61"/>
  <c r="AA154" i="61"/>
  <c r="S152" i="61"/>
  <c r="S154" i="61"/>
  <c r="K152" i="61"/>
  <c r="K154" i="61"/>
  <c r="X154" i="61"/>
  <c r="X152" i="61"/>
  <c r="Z152" i="61"/>
  <c r="Z154" i="61"/>
  <c r="R152" i="61"/>
  <c r="R154" i="61"/>
  <c r="J152" i="61"/>
  <c r="J154" i="61"/>
  <c r="M154" i="60"/>
  <c r="M152" i="60"/>
  <c r="E154" i="60"/>
  <c r="E152" i="60"/>
  <c r="W154" i="60"/>
  <c r="W152" i="60"/>
  <c r="O154" i="60"/>
  <c r="O152" i="60"/>
  <c r="G154" i="60"/>
  <c r="G152" i="60"/>
  <c r="V154" i="60"/>
  <c r="V152" i="60"/>
  <c r="AB154" i="60"/>
  <c r="AB152" i="60"/>
  <c r="T154" i="60"/>
  <c r="T152" i="60"/>
  <c r="L154" i="60"/>
  <c r="L152" i="60"/>
  <c r="N154" i="60"/>
  <c r="N152" i="60"/>
  <c r="AA154" i="60"/>
  <c r="AA152" i="60"/>
  <c r="S154" i="60"/>
  <c r="S152" i="60"/>
  <c r="K154" i="60"/>
  <c r="K152" i="60"/>
  <c r="Z154" i="60"/>
  <c r="Z152" i="60"/>
  <c r="R154" i="60"/>
  <c r="R152" i="60"/>
  <c r="J154" i="60"/>
  <c r="J152" i="60"/>
  <c r="F154" i="60"/>
  <c r="F152" i="60"/>
  <c r="U154" i="60"/>
  <c r="U152" i="60"/>
  <c r="Y152" i="60"/>
  <c r="Y154" i="60"/>
  <c r="Q152" i="60"/>
  <c r="Q154" i="60"/>
  <c r="I152" i="60"/>
  <c r="I154" i="60"/>
  <c r="AD154" i="60"/>
  <c r="AD152" i="60"/>
  <c r="AC154" i="60"/>
  <c r="AC152" i="60"/>
  <c r="X152" i="60"/>
  <c r="X154" i="60"/>
  <c r="P152" i="60"/>
  <c r="P154" i="60"/>
  <c r="H154" i="60"/>
  <c r="H152" i="60"/>
  <c r="AA152" i="59"/>
  <c r="AA154" i="59"/>
  <c r="AC152" i="59"/>
  <c r="AC154" i="59"/>
  <c r="U154" i="59"/>
  <c r="U152" i="59"/>
  <c r="M154" i="59"/>
  <c r="M152" i="59"/>
  <c r="AB154" i="59"/>
  <c r="AB152" i="59"/>
  <c r="K152" i="59"/>
  <c r="K154" i="59"/>
  <c r="Z152" i="59"/>
  <c r="Z154" i="59"/>
  <c r="R152" i="59"/>
  <c r="R154" i="59"/>
  <c r="J152" i="59"/>
  <c r="J154" i="59"/>
  <c r="Y152" i="59"/>
  <c r="Y154" i="59"/>
  <c r="Q154" i="59"/>
  <c r="Q152" i="59"/>
  <c r="I152" i="59"/>
  <c r="I154" i="59"/>
  <c r="X152" i="59"/>
  <c r="X154" i="59"/>
  <c r="P152" i="59"/>
  <c r="P154" i="59"/>
  <c r="H152" i="59"/>
  <c r="H154" i="59"/>
  <c r="L154" i="59"/>
  <c r="L152" i="59"/>
  <c r="E154" i="59"/>
  <c r="E152" i="59"/>
  <c r="W154" i="59"/>
  <c r="W152" i="59"/>
  <c r="O154" i="59"/>
  <c r="O152" i="59"/>
  <c r="G154" i="59"/>
  <c r="G152" i="59"/>
  <c r="T154" i="59"/>
  <c r="T152" i="59"/>
  <c r="S154" i="59"/>
  <c r="S152" i="59"/>
  <c r="AD154" i="59"/>
  <c r="AD152" i="59"/>
  <c r="V154" i="59"/>
  <c r="V152" i="59"/>
  <c r="N154" i="59"/>
  <c r="N152" i="59"/>
  <c r="F154" i="59"/>
  <c r="F152" i="59"/>
  <c r="S152" i="58"/>
  <c r="S154" i="58"/>
  <c r="Y152" i="58"/>
  <c r="Y154" i="58"/>
  <c r="Q152" i="58"/>
  <c r="Q154" i="58"/>
  <c r="I152" i="58"/>
  <c r="I154" i="58"/>
  <c r="R152" i="58"/>
  <c r="R154" i="58"/>
  <c r="X152" i="58"/>
  <c r="X154" i="58"/>
  <c r="P154" i="58"/>
  <c r="P152" i="58"/>
  <c r="H152" i="58"/>
  <c r="H154" i="58"/>
  <c r="E154" i="58"/>
  <c r="E152" i="58"/>
  <c r="W154" i="58"/>
  <c r="W152" i="58"/>
  <c r="O154" i="58"/>
  <c r="O152" i="58"/>
  <c r="G154" i="58"/>
  <c r="G152" i="58"/>
  <c r="AA152" i="58"/>
  <c r="AA154" i="58"/>
  <c r="AD154" i="58"/>
  <c r="AD152" i="58"/>
  <c r="V154" i="58"/>
  <c r="V152" i="58"/>
  <c r="N154" i="58"/>
  <c r="N152" i="58"/>
  <c r="F154" i="58"/>
  <c r="F152" i="58"/>
  <c r="K152" i="58"/>
  <c r="K154" i="58"/>
  <c r="J152" i="58"/>
  <c r="J154" i="58"/>
  <c r="AC154" i="58"/>
  <c r="AC152" i="58"/>
  <c r="U152" i="58"/>
  <c r="U154" i="58"/>
  <c r="M152" i="58"/>
  <c r="M154" i="58"/>
  <c r="Z152" i="58"/>
  <c r="Z154" i="58"/>
  <c r="AB152" i="58"/>
  <c r="AB154" i="58"/>
  <c r="T152" i="58"/>
  <c r="T154" i="58"/>
  <c r="L154" i="58"/>
  <c r="L152" i="58"/>
  <c r="P152" i="57"/>
  <c r="P154" i="57"/>
  <c r="E152" i="57"/>
  <c r="E154" i="57"/>
  <c r="W154" i="57"/>
  <c r="W152" i="57"/>
  <c r="O154" i="57"/>
  <c r="O152" i="57"/>
  <c r="G154" i="57"/>
  <c r="G152" i="57"/>
  <c r="Q152" i="57"/>
  <c r="Q154" i="57"/>
  <c r="AD154" i="57"/>
  <c r="AD152" i="57"/>
  <c r="V152" i="57"/>
  <c r="V154" i="57"/>
  <c r="N154" i="57"/>
  <c r="N152" i="57"/>
  <c r="F154" i="57"/>
  <c r="F152" i="57"/>
  <c r="H152" i="57"/>
  <c r="H154" i="57"/>
  <c r="AC152" i="57"/>
  <c r="AC154" i="57"/>
  <c r="U152" i="57"/>
  <c r="U154" i="57"/>
  <c r="M152" i="57"/>
  <c r="M154" i="57"/>
  <c r="I154" i="57"/>
  <c r="I152" i="57"/>
  <c r="AB152" i="57"/>
  <c r="AB154" i="57"/>
  <c r="T152" i="57"/>
  <c r="T154" i="57"/>
  <c r="L152" i="57"/>
  <c r="L154" i="57"/>
  <c r="X152" i="57"/>
  <c r="X154" i="57"/>
  <c r="AA152" i="57"/>
  <c r="AA154" i="57"/>
  <c r="S152" i="57"/>
  <c r="S154" i="57"/>
  <c r="K152" i="57"/>
  <c r="K154" i="57"/>
  <c r="Y152" i="57"/>
  <c r="Y154" i="57"/>
  <c r="Z152" i="57"/>
  <c r="Z154" i="57"/>
  <c r="R152" i="57"/>
  <c r="R154" i="57"/>
  <c r="J152" i="57"/>
  <c r="J154" i="57"/>
  <c r="W154" i="56"/>
  <c r="W152" i="56"/>
  <c r="N154" i="56"/>
  <c r="N152" i="56"/>
  <c r="AC154" i="56"/>
  <c r="AC152" i="56"/>
  <c r="U154" i="56"/>
  <c r="U152" i="56"/>
  <c r="M154" i="56"/>
  <c r="M152" i="56"/>
  <c r="G154" i="56"/>
  <c r="G152" i="56"/>
  <c r="AB154" i="56"/>
  <c r="AB152" i="56"/>
  <c r="T154" i="56"/>
  <c r="T152" i="56"/>
  <c r="L154" i="56"/>
  <c r="L152" i="56"/>
  <c r="AD154" i="56"/>
  <c r="AD152" i="56"/>
  <c r="AA154" i="56"/>
  <c r="AA152" i="56"/>
  <c r="S154" i="56"/>
  <c r="S152" i="56"/>
  <c r="K154" i="56"/>
  <c r="K152" i="56"/>
  <c r="E154" i="56"/>
  <c r="E152" i="56"/>
  <c r="Z152" i="56"/>
  <c r="Z154" i="56"/>
  <c r="R152" i="56"/>
  <c r="R154" i="56"/>
  <c r="J152" i="56"/>
  <c r="J154" i="56"/>
  <c r="O154" i="56"/>
  <c r="O152" i="56"/>
  <c r="V154" i="56"/>
  <c r="V152" i="56"/>
  <c r="Y152" i="56"/>
  <c r="Y154" i="56"/>
  <c r="Q152" i="56"/>
  <c r="Q154" i="56"/>
  <c r="I154" i="56"/>
  <c r="I152" i="56"/>
  <c r="F154" i="56"/>
  <c r="F152" i="56"/>
  <c r="X154" i="56"/>
  <c r="X152" i="56"/>
  <c r="P152" i="56"/>
  <c r="P154" i="56"/>
  <c r="H152" i="56"/>
  <c r="H154" i="56"/>
  <c r="S154" i="55"/>
  <c r="S152" i="55"/>
  <c r="AC154" i="55"/>
  <c r="AC152" i="55"/>
  <c r="U154" i="55"/>
  <c r="U152" i="55"/>
  <c r="M154" i="55"/>
  <c r="M152" i="55"/>
  <c r="Z154" i="55"/>
  <c r="Z152" i="55"/>
  <c r="R154" i="55"/>
  <c r="R152" i="55"/>
  <c r="J154" i="55"/>
  <c r="J152" i="55"/>
  <c r="AB152" i="55"/>
  <c r="AB154" i="55"/>
  <c r="K152" i="55"/>
  <c r="K154" i="55"/>
  <c r="Y152" i="55"/>
  <c r="Y154" i="55"/>
  <c r="Q152" i="55"/>
  <c r="Q154" i="55"/>
  <c r="I152" i="55"/>
  <c r="I154" i="55"/>
  <c r="AA152" i="55"/>
  <c r="AA154" i="55"/>
  <c r="X152" i="55"/>
  <c r="X154" i="55"/>
  <c r="P152" i="55"/>
  <c r="P154" i="55"/>
  <c r="H152" i="55"/>
  <c r="H154" i="55"/>
  <c r="L154" i="55"/>
  <c r="L152" i="55"/>
  <c r="E154" i="55"/>
  <c r="E152" i="55"/>
  <c r="W154" i="55"/>
  <c r="W152" i="55"/>
  <c r="O154" i="55"/>
  <c r="O152" i="55"/>
  <c r="G154" i="55"/>
  <c r="G152" i="55"/>
  <c r="T154" i="55"/>
  <c r="T152" i="55"/>
  <c r="AD154" i="55"/>
  <c r="AD152" i="55"/>
  <c r="V154" i="55"/>
  <c r="V152" i="55"/>
  <c r="N154" i="55"/>
  <c r="N152" i="55"/>
  <c r="F154" i="55"/>
  <c r="F152" i="55"/>
  <c r="Y152" i="54"/>
  <c r="Y154" i="54"/>
  <c r="Q152" i="54"/>
  <c r="Q154" i="54"/>
  <c r="I152" i="54"/>
  <c r="I154" i="54"/>
  <c r="AA152" i="54"/>
  <c r="AA154" i="54"/>
  <c r="R152" i="54"/>
  <c r="R154" i="54"/>
  <c r="X154" i="54"/>
  <c r="X152" i="54"/>
  <c r="P152" i="54"/>
  <c r="P154" i="54"/>
  <c r="H152" i="54"/>
  <c r="H154" i="54"/>
  <c r="S152" i="54"/>
  <c r="S154" i="54"/>
  <c r="E154" i="54"/>
  <c r="E152" i="54"/>
  <c r="W154" i="54"/>
  <c r="W152" i="54"/>
  <c r="O154" i="54"/>
  <c r="O152" i="54"/>
  <c r="G154" i="54"/>
  <c r="G152" i="54"/>
  <c r="AD154" i="54"/>
  <c r="AD152" i="54"/>
  <c r="V154" i="54"/>
  <c r="V152" i="54"/>
  <c r="N154" i="54"/>
  <c r="N152" i="54"/>
  <c r="F154" i="54"/>
  <c r="F152" i="54"/>
  <c r="Z152" i="54"/>
  <c r="Z154" i="54"/>
  <c r="AC154" i="54"/>
  <c r="AC152" i="54"/>
  <c r="U154" i="54"/>
  <c r="U152" i="54"/>
  <c r="M154" i="54"/>
  <c r="M152" i="54"/>
  <c r="K152" i="54"/>
  <c r="K154" i="54"/>
  <c r="J152" i="54"/>
  <c r="J154" i="54"/>
  <c r="AB152" i="54"/>
  <c r="AB154" i="54"/>
  <c r="T154" i="54"/>
  <c r="T152" i="54"/>
  <c r="L152" i="54"/>
  <c r="L154" i="54"/>
  <c r="I154" i="53"/>
  <c r="I152" i="53"/>
  <c r="H152" i="53"/>
  <c r="H154" i="53"/>
  <c r="E152" i="53"/>
  <c r="E154" i="53"/>
  <c r="W154" i="53"/>
  <c r="W152" i="53"/>
  <c r="O154" i="53"/>
  <c r="O152" i="53"/>
  <c r="G154" i="53"/>
  <c r="G152" i="53"/>
  <c r="Y152" i="53"/>
  <c r="Y154" i="53"/>
  <c r="X154" i="53"/>
  <c r="X152" i="53"/>
  <c r="AD154" i="53"/>
  <c r="AD152" i="53"/>
  <c r="V154" i="53"/>
  <c r="V152" i="53"/>
  <c r="N154" i="53"/>
  <c r="N152" i="53"/>
  <c r="F152" i="53"/>
  <c r="F154" i="53"/>
  <c r="AC152" i="53"/>
  <c r="AC154" i="53"/>
  <c r="U152" i="53"/>
  <c r="U154" i="53"/>
  <c r="M152" i="53"/>
  <c r="M154" i="53"/>
  <c r="AB152" i="53"/>
  <c r="AB154" i="53"/>
  <c r="T152" i="53"/>
  <c r="T154" i="53"/>
  <c r="L152" i="53"/>
  <c r="L154" i="53"/>
  <c r="P154" i="53"/>
  <c r="P152" i="53"/>
  <c r="AA152" i="53"/>
  <c r="AA154" i="53"/>
  <c r="S152" i="53"/>
  <c r="S154" i="53"/>
  <c r="K152" i="53"/>
  <c r="K154" i="53"/>
  <c r="Q154" i="53"/>
  <c r="Q152" i="53"/>
  <c r="Z152" i="53"/>
  <c r="Z154" i="53"/>
  <c r="R152" i="53"/>
  <c r="R154" i="53"/>
  <c r="J152" i="53"/>
  <c r="J154" i="53"/>
  <c r="AC154" i="52"/>
  <c r="AC152" i="52"/>
  <c r="U154" i="52"/>
  <c r="U152" i="52"/>
  <c r="M154" i="52"/>
  <c r="M152" i="52"/>
  <c r="O154" i="52"/>
  <c r="O152" i="52"/>
  <c r="AD154" i="52"/>
  <c r="AD152" i="52"/>
  <c r="AB154" i="52"/>
  <c r="AB152" i="52"/>
  <c r="T154" i="52"/>
  <c r="T152" i="52"/>
  <c r="L154" i="52"/>
  <c r="L152" i="52"/>
  <c r="G154" i="52"/>
  <c r="G152" i="52"/>
  <c r="AA154" i="52"/>
  <c r="AA152" i="52"/>
  <c r="S154" i="52"/>
  <c r="S152" i="52"/>
  <c r="K154" i="52"/>
  <c r="K152" i="52"/>
  <c r="N154" i="52"/>
  <c r="N152" i="52"/>
  <c r="Z154" i="52"/>
  <c r="Z152" i="52"/>
  <c r="R154" i="52"/>
  <c r="R152" i="52"/>
  <c r="J154" i="52"/>
  <c r="J152" i="52"/>
  <c r="E154" i="52"/>
  <c r="E152" i="52"/>
  <c r="V154" i="52"/>
  <c r="V152" i="52"/>
  <c r="Y152" i="52"/>
  <c r="Y154" i="52"/>
  <c r="Q154" i="52"/>
  <c r="Q152" i="52"/>
  <c r="I152" i="52"/>
  <c r="I154" i="52"/>
  <c r="W154" i="52"/>
  <c r="W152" i="52"/>
  <c r="F154" i="52"/>
  <c r="F152" i="52"/>
  <c r="X152" i="52"/>
  <c r="X154" i="52"/>
  <c r="P154" i="52"/>
  <c r="P152" i="52"/>
  <c r="H152" i="52"/>
  <c r="H154" i="52"/>
  <c r="AB154" i="51"/>
  <c r="AB152" i="51"/>
  <c r="AA154" i="51"/>
  <c r="AA152" i="51"/>
  <c r="S152" i="51"/>
  <c r="S154" i="51"/>
  <c r="K152" i="51"/>
  <c r="K154" i="51"/>
  <c r="L154" i="51"/>
  <c r="L152" i="51"/>
  <c r="Z152" i="51"/>
  <c r="Z154" i="51"/>
  <c r="R152" i="51"/>
  <c r="R154" i="51"/>
  <c r="J152" i="51"/>
  <c r="J154" i="51"/>
  <c r="Y152" i="51"/>
  <c r="Y154" i="51"/>
  <c r="Q152" i="51"/>
  <c r="Q154" i="51"/>
  <c r="I152" i="51"/>
  <c r="I154" i="51"/>
  <c r="U154" i="51"/>
  <c r="U152" i="51"/>
  <c r="X152" i="51"/>
  <c r="X154" i="51"/>
  <c r="P154" i="51"/>
  <c r="P152" i="51"/>
  <c r="H152" i="51"/>
  <c r="H154" i="51"/>
  <c r="AC154" i="51"/>
  <c r="AC152" i="51"/>
  <c r="T154" i="51"/>
  <c r="T152" i="51"/>
  <c r="E154" i="51"/>
  <c r="E152" i="51"/>
  <c r="W154" i="51"/>
  <c r="W152" i="51"/>
  <c r="O154" i="51"/>
  <c r="O152" i="51"/>
  <c r="G154" i="51"/>
  <c r="G152" i="51"/>
  <c r="M154" i="51"/>
  <c r="M152" i="51"/>
  <c r="AD154" i="51"/>
  <c r="AD152" i="51"/>
  <c r="V154" i="51"/>
  <c r="V152" i="51"/>
  <c r="N154" i="51"/>
  <c r="N152" i="51"/>
  <c r="F154" i="51"/>
  <c r="F152" i="51"/>
  <c r="R152" i="50"/>
  <c r="R154" i="50"/>
  <c r="Y152" i="50"/>
  <c r="Y154" i="50"/>
  <c r="Q152" i="50"/>
  <c r="Q154" i="50"/>
  <c r="I154" i="50"/>
  <c r="I152" i="50"/>
  <c r="K152" i="50"/>
  <c r="K154" i="50"/>
  <c r="X152" i="50"/>
  <c r="X154" i="50"/>
  <c r="P154" i="50"/>
  <c r="P152" i="50"/>
  <c r="H152" i="50"/>
  <c r="H154" i="50"/>
  <c r="E154" i="50"/>
  <c r="E152" i="50"/>
  <c r="W154" i="50"/>
  <c r="W152" i="50"/>
  <c r="O154" i="50"/>
  <c r="O152" i="50"/>
  <c r="G154" i="50"/>
  <c r="G152" i="50"/>
  <c r="AA152" i="50"/>
  <c r="AA154" i="50"/>
  <c r="AD154" i="50"/>
  <c r="AD152" i="50"/>
  <c r="V154" i="50"/>
  <c r="V152" i="50"/>
  <c r="N154" i="50"/>
  <c r="N152" i="50"/>
  <c r="F154" i="50"/>
  <c r="F152" i="50"/>
  <c r="S152" i="50"/>
  <c r="S154" i="50"/>
  <c r="J152" i="50"/>
  <c r="J154" i="50"/>
  <c r="AC152" i="50"/>
  <c r="AC154" i="50"/>
  <c r="U154" i="50"/>
  <c r="U152" i="50"/>
  <c r="M152" i="50"/>
  <c r="M154" i="50"/>
  <c r="Z152" i="50"/>
  <c r="Z154" i="50"/>
  <c r="AB152" i="50"/>
  <c r="AB154" i="50"/>
  <c r="T152" i="50"/>
  <c r="T154" i="50"/>
  <c r="L154" i="50"/>
  <c r="L152" i="50"/>
  <c r="X152" i="49"/>
  <c r="X154" i="49"/>
  <c r="E152" i="49"/>
  <c r="E154" i="49"/>
  <c r="W154" i="49"/>
  <c r="W152" i="49"/>
  <c r="O154" i="49"/>
  <c r="O152" i="49"/>
  <c r="G154" i="49"/>
  <c r="G152" i="49"/>
  <c r="Q154" i="49"/>
  <c r="Q152" i="49"/>
  <c r="AD154" i="49"/>
  <c r="AD152" i="49"/>
  <c r="V154" i="49"/>
  <c r="V152" i="49"/>
  <c r="N154" i="49"/>
  <c r="N152" i="49"/>
  <c r="F154" i="49"/>
  <c r="F152" i="49"/>
  <c r="I152" i="49"/>
  <c r="I154" i="49"/>
  <c r="AC152" i="49"/>
  <c r="AC154" i="49"/>
  <c r="U152" i="49"/>
  <c r="U154" i="49"/>
  <c r="M152" i="49"/>
  <c r="M154" i="49"/>
  <c r="AB152" i="49"/>
  <c r="AB154" i="49"/>
  <c r="T152" i="49"/>
  <c r="T154" i="49"/>
  <c r="L152" i="49"/>
  <c r="L154" i="49"/>
  <c r="Y152" i="49"/>
  <c r="Y154" i="49"/>
  <c r="P152" i="49"/>
  <c r="P154" i="49"/>
  <c r="AA152" i="49"/>
  <c r="AA154" i="49"/>
  <c r="S152" i="49"/>
  <c r="S154" i="49"/>
  <c r="K152" i="49"/>
  <c r="K154" i="49"/>
  <c r="H154" i="49"/>
  <c r="H152" i="49"/>
  <c r="Z152" i="49"/>
  <c r="Z154" i="49"/>
  <c r="R154" i="49"/>
  <c r="R152" i="49"/>
  <c r="J154" i="49"/>
  <c r="J152" i="49"/>
  <c r="N154" i="48"/>
  <c r="N152" i="48"/>
  <c r="F154" i="48"/>
  <c r="F152" i="48"/>
  <c r="AC154" i="48"/>
  <c r="AC152" i="48"/>
  <c r="U154" i="48"/>
  <c r="U152" i="48"/>
  <c r="M154" i="48"/>
  <c r="M152" i="48"/>
  <c r="P152" i="48"/>
  <c r="P154" i="48"/>
  <c r="G154" i="48"/>
  <c r="G152" i="48"/>
  <c r="E154" i="48"/>
  <c r="E152" i="48"/>
  <c r="AD154" i="48"/>
  <c r="AD152" i="48"/>
  <c r="T154" i="48"/>
  <c r="T152" i="48"/>
  <c r="AA154" i="48"/>
  <c r="AA152" i="48"/>
  <c r="S154" i="48"/>
  <c r="S152" i="48"/>
  <c r="K154" i="48"/>
  <c r="K152" i="48"/>
  <c r="X154" i="48"/>
  <c r="X152" i="48"/>
  <c r="O154" i="48"/>
  <c r="O152" i="48"/>
  <c r="AB154" i="48"/>
  <c r="AB152" i="48"/>
  <c r="Z154" i="48"/>
  <c r="Z152" i="48"/>
  <c r="R154" i="48"/>
  <c r="R152" i="48"/>
  <c r="J154" i="48"/>
  <c r="J152" i="48"/>
  <c r="W154" i="48"/>
  <c r="W152" i="48"/>
  <c r="V154" i="48"/>
  <c r="V152" i="48"/>
  <c r="L154" i="48"/>
  <c r="L152" i="48"/>
  <c r="Y154" i="48"/>
  <c r="Y152" i="48"/>
  <c r="Q152" i="48"/>
  <c r="Q154" i="48"/>
  <c r="I152" i="48"/>
  <c r="I154" i="48"/>
  <c r="H152" i="48"/>
  <c r="H154" i="48"/>
  <c r="AC154" i="47"/>
  <c r="AC152" i="47"/>
  <c r="T154" i="47"/>
  <c r="T152" i="47"/>
  <c r="AA152" i="47"/>
  <c r="AA154" i="47"/>
  <c r="S152" i="47"/>
  <c r="S154" i="47"/>
  <c r="K154" i="47"/>
  <c r="K152" i="47"/>
  <c r="U154" i="47"/>
  <c r="U152" i="47"/>
  <c r="AB154" i="47"/>
  <c r="AB152" i="47"/>
  <c r="Z152" i="47"/>
  <c r="Z154" i="47"/>
  <c r="R152" i="47"/>
  <c r="R154" i="47"/>
  <c r="J152" i="47"/>
  <c r="J154" i="47"/>
  <c r="Y152" i="47"/>
  <c r="Y154" i="47"/>
  <c r="Q152" i="47"/>
  <c r="Q154" i="47"/>
  <c r="I152" i="47"/>
  <c r="I154" i="47"/>
  <c r="X152" i="47"/>
  <c r="X154" i="47"/>
  <c r="P152" i="47"/>
  <c r="P154" i="47"/>
  <c r="H152" i="47"/>
  <c r="H154" i="47"/>
  <c r="L154" i="47"/>
  <c r="L152" i="47"/>
  <c r="E154" i="47"/>
  <c r="E152" i="47"/>
  <c r="W154" i="47"/>
  <c r="W152" i="47"/>
  <c r="O154" i="47"/>
  <c r="O152" i="47"/>
  <c r="G154" i="47"/>
  <c r="G152" i="47"/>
  <c r="M154" i="47"/>
  <c r="M152" i="47"/>
  <c r="AD154" i="47"/>
  <c r="AD152" i="47"/>
  <c r="V154" i="47"/>
  <c r="V152" i="47"/>
  <c r="N154" i="47"/>
  <c r="N152" i="47"/>
  <c r="F154" i="47"/>
  <c r="F152" i="47"/>
  <c r="S152" i="43"/>
  <c r="S154" i="43"/>
  <c r="Z152" i="43"/>
  <c r="Z154" i="43"/>
  <c r="Y152" i="43"/>
  <c r="Y154" i="43"/>
  <c r="Q152" i="43"/>
  <c r="Q154" i="43"/>
  <c r="I152" i="43"/>
  <c r="I154" i="43"/>
  <c r="K152" i="43"/>
  <c r="K154" i="43"/>
  <c r="R152" i="43"/>
  <c r="R154" i="43"/>
  <c r="X152" i="43"/>
  <c r="X154" i="43"/>
  <c r="P152" i="43"/>
  <c r="P154" i="43"/>
  <c r="H152" i="43"/>
  <c r="H154" i="43"/>
  <c r="E154" i="43"/>
  <c r="E152" i="43"/>
  <c r="W154" i="43"/>
  <c r="W152" i="43"/>
  <c r="O154" i="43"/>
  <c r="O152" i="43"/>
  <c r="G154" i="43"/>
  <c r="G152" i="43"/>
  <c r="AD154" i="43"/>
  <c r="AD152" i="43"/>
  <c r="V154" i="43"/>
  <c r="V152" i="43"/>
  <c r="N154" i="43"/>
  <c r="N152" i="43"/>
  <c r="F154" i="43"/>
  <c r="F152" i="43"/>
  <c r="AA152" i="43"/>
  <c r="AA154" i="43"/>
  <c r="AC154" i="43"/>
  <c r="AC152" i="43"/>
  <c r="U154" i="43"/>
  <c r="U152" i="43"/>
  <c r="M154" i="43"/>
  <c r="M152" i="43"/>
  <c r="J152" i="43"/>
  <c r="J154" i="43"/>
  <c r="AB154" i="43"/>
  <c r="AB152" i="43"/>
  <c r="T154" i="43"/>
  <c r="T152" i="43"/>
  <c r="L154" i="43"/>
  <c r="L152" i="43"/>
  <c r="I154" i="42"/>
  <c r="I152" i="42"/>
  <c r="X154" i="42"/>
  <c r="X152" i="42"/>
  <c r="E152" i="42"/>
  <c r="E154" i="42"/>
  <c r="W154" i="42"/>
  <c r="W152" i="42"/>
  <c r="O154" i="42"/>
  <c r="O152" i="42"/>
  <c r="G154" i="42"/>
  <c r="G152" i="42"/>
  <c r="P154" i="42"/>
  <c r="P152" i="42"/>
  <c r="AD154" i="42"/>
  <c r="AD152" i="42"/>
  <c r="V154" i="42"/>
  <c r="V152" i="42"/>
  <c r="N154" i="42"/>
  <c r="N152" i="42"/>
  <c r="F152" i="42"/>
  <c r="F154" i="42"/>
  <c r="AC152" i="42"/>
  <c r="AC154" i="42"/>
  <c r="U152" i="42"/>
  <c r="U154" i="42"/>
  <c r="M152" i="42"/>
  <c r="M154" i="42"/>
  <c r="Q154" i="42"/>
  <c r="Q152" i="42"/>
  <c r="AB152" i="42"/>
  <c r="AB154" i="42"/>
  <c r="T152" i="42"/>
  <c r="T154" i="42"/>
  <c r="L152" i="42"/>
  <c r="L154" i="42"/>
  <c r="Y152" i="42"/>
  <c r="Y154" i="42"/>
  <c r="AA152" i="42"/>
  <c r="AA154" i="42"/>
  <c r="S152" i="42"/>
  <c r="S154" i="42"/>
  <c r="K152" i="42"/>
  <c r="K154" i="42"/>
  <c r="H152" i="42"/>
  <c r="H154" i="42"/>
  <c r="Z152" i="42"/>
  <c r="Z154" i="42"/>
  <c r="R152" i="42"/>
  <c r="R154" i="42"/>
  <c r="J152" i="42"/>
  <c r="J154" i="42"/>
  <c r="F154" i="41"/>
  <c r="F152" i="41"/>
  <c r="AC154" i="41"/>
  <c r="AC152" i="41"/>
  <c r="U154" i="41"/>
  <c r="U152" i="41"/>
  <c r="M154" i="41"/>
  <c r="M152" i="41"/>
  <c r="G154" i="41"/>
  <c r="G152" i="41"/>
  <c r="AB154" i="41"/>
  <c r="AB152" i="41"/>
  <c r="T154" i="41"/>
  <c r="T152" i="41"/>
  <c r="L154" i="41"/>
  <c r="L152" i="41"/>
  <c r="AA154" i="41"/>
  <c r="AA152" i="41"/>
  <c r="S154" i="41"/>
  <c r="S152" i="41"/>
  <c r="K154" i="41"/>
  <c r="K152" i="41"/>
  <c r="E154" i="41"/>
  <c r="E152" i="41"/>
  <c r="N154" i="41"/>
  <c r="N152" i="41"/>
  <c r="Z154" i="41"/>
  <c r="Z152" i="41"/>
  <c r="R154" i="41"/>
  <c r="R152" i="41"/>
  <c r="J154" i="41"/>
  <c r="J152" i="41"/>
  <c r="W154" i="41"/>
  <c r="W152" i="41"/>
  <c r="AD154" i="41"/>
  <c r="AD152" i="41"/>
  <c r="Y152" i="41"/>
  <c r="Y154" i="41"/>
  <c r="Q154" i="41"/>
  <c r="Q152" i="41"/>
  <c r="I152" i="41"/>
  <c r="I154" i="41"/>
  <c r="O154" i="41"/>
  <c r="O152" i="41"/>
  <c r="V154" i="41"/>
  <c r="V152" i="41"/>
  <c r="X154" i="41"/>
  <c r="X152" i="41"/>
  <c r="P154" i="41"/>
  <c r="P152" i="41"/>
  <c r="H152" i="41"/>
  <c r="H154" i="41"/>
  <c r="M154" i="40"/>
  <c r="M152" i="40"/>
  <c r="L154" i="40"/>
  <c r="L152" i="40"/>
  <c r="AA152" i="40"/>
  <c r="AA154" i="40"/>
  <c r="S154" i="40"/>
  <c r="S152" i="40"/>
  <c r="K152" i="40"/>
  <c r="K154" i="40"/>
  <c r="AC154" i="40"/>
  <c r="AC152" i="40"/>
  <c r="Y152" i="40"/>
  <c r="Y154" i="40"/>
  <c r="Q152" i="40"/>
  <c r="Q154" i="40"/>
  <c r="I152" i="40"/>
  <c r="I154" i="40"/>
  <c r="U154" i="40"/>
  <c r="U152" i="40"/>
  <c r="Z154" i="40"/>
  <c r="Z152" i="40"/>
  <c r="X152" i="40"/>
  <c r="X154" i="40"/>
  <c r="P154" i="40"/>
  <c r="P152" i="40"/>
  <c r="H152" i="40"/>
  <c r="H154" i="40"/>
  <c r="AB154" i="40"/>
  <c r="AB152" i="40"/>
  <c r="R152" i="40"/>
  <c r="R154" i="40"/>
  <c r="E154" i="40"/>
  <c r="E152" i="40"/>
  <c r="W154" i="40"/>
  <c r="W152" i="40"/>
  <c r="O154" i="40"/>
  <c r="O152" i="40"/>
  <c r="G154" i="40"/>
  <c r="G152" i="40"/>
  <c r="T154" i="40"/>
  <c r="T152" i="40"/>
  <c r="J152" i="40"/>
  <c r="J154" i="40"/>
  <c r="AD154" i="40"/>
  <c r="AD152" i="40"/>
  <c r="V154" i="40"/>
  <c r="V152" i="40"/>
  <c r="N154" i="40"/>
  <c r="N152" i="40"/>
  <c r="F154" i="40"/>
  <c r="F152" i="40"/>
  <c r="K152" i="39"/>
  <c r="K154" i="39"/>
  <c r="Z152" i="39"/>
  <c r="Z154" i="39"/>
  <c r="J152" i="39"/>
  <c r="J154" i="39"/>
  <c r="Y154" i="39"/>
  <c r="Y152" i="39"/>
  <c r="Q152" i="39"/>
  <c r="Q154" i="39"/>
  <c r="I154" i="39"/>
  <c r="I152" i="39"/>
  <c r="S152" i="39"/>
  <c r="S154" i="39"/>
  <c r="P152" i="39"/>
  <c r="P154" i="39"/>
  <c r="E154" i="39"/>
  <c r="E152" i="39"/>
  <c r="W154" i="39"/>
  <c r="W152" i="39"/>
  <c r="O154" i="39"/>
  <c r="O152" i="39"/>
  <c r="G154" i="39"/>
  <c r="G152" i="39"/>
  <c r="AA152" i="39"/>
  <c r="AA154" i="39"/>
  <c r="X152" i="39"/>
  <c r="X154" i="39"/>
  <c r="AD154" i="39"/>
  <c r="AD152" i="39"/>
  <c r="V152" i="39"/>
  <c r="V154" i="39"/>
  <c r="N154" i="39"/>
  <c r="N152" i="39"/>
  <c r="F154" i="39"/>
  <c r="F152" i="39"/>
  <c r="R152" i="39"/>
  <c r="R154" i="39"/>
  <c r="AC154" i="39"/>
  <c r="AC152" i="39"/>
  <c r="U154" i="39"/>
  <c r="U152" i="39"/>
  <c r="M152" i="39"/>
  <c r="M154" i="39"/>
  <c r="H152" i="39"/>
  <c r="H154" i="39"/>
  <c r="AB154" i="39"/>
  <c r="AB152" i="39"/>
  <c r="T154" i="39"/>
  <c r="T152" i="39"/>
  <c r="L154" i="39"/>
  <c r="L152" i="39"/>
  <c r="I152" i="38"/>
  <c r="I154" i="38"/>
  <c r="E152" i="38"/>
  <c r="E154" i="38"/>
  <c r="W154" i="38"/>
  <c r="W152" i="38"/>
  <c r="O154" i="38"/>
  <c r="O152" i="38"/>
  <c r="G154" i="38"/>
  <c r="G152" i="38"/>
  <c r="AD154" i="38"/>
  <c r="AD152" i="38"/>
  <c r="V154" i="38"/>
  <c r="V152" i="38"/>
  <c r="N152" i="38"/>
  <c r="N154" i="38"/>
  <c r="F154" i="38"/>
  <c r="F152" i="38"/>
  <c r="P154" i="38"/>
  <c r="P152" i="38"/>
  <c r="AC152" i="38"/>
  <c r="AC154" i="38"/>
  <c r="U152" i="38"/>
  <c r="U154" i="38"/>
  <c r="M152" i="38"/>
  <c r="M154" i="38"/>
  <c r="AB152" i="38"/>
  <c r="AB154" i="38"/>
  <c r="T152" i="38"/>
  <c r="T154" i="38"/>
  <c r="L152" i="38"/>
  <c r="L154" i="38"/>
  <c r="Q152" i="38"/>
  <c r="Q154" i="38"/>
  <c r="H154" i="38"/>
  <c r="H152" i="38"/>
  <c r="AA154" i="38"/>
  <c r="AA152" i="38"/>
  <c r="S152" i="38"/>
  <c r="S154" i="38"/>
  <c r="K154" i="38"/>
  <c r="K152" i="38"/>
  <c r="Y152" i="38"/>
  <c r="Y154" i="38"/>
  <c r="X154" i="38"/>
  <c r="X152" i="38"/>
  <c r="Z152" i="38"/>
  <c r="Z154" i="38"/>
  <c r="R152" i="38"/>
  <c r="R154" i="38"/>
  <c r="J152" i="38"/>
  <c r="J154" i="38"/>
  <c r="G154" i="37"/>
  <c r="G152" i="37"/>
  <c r="N154" i="37"/>
  <c r="N152" i="37"/>
  <c r="AC154" i="37"/>
  <c r="AC152" i="37"/>
  <c r="U154" i="37"/>
  <c r="U152" i="37"/>
  <c r="M154" i="37"/>
  <c r="M152" i="37"/>
  <c r="E154" i="37"/>
  <c r="E152" i="37"/>
  <c r="V154" i="37"/>
  <c r="V152" i="37"/>
  <c r="AB154" i="37"/>
  <c r="AB152" i="37"/>
  <c r="T154" i="37"/>
  <c r="T152" i="37"/>
  <c r="L154" i="37"/>
  <c r="L152" i="37"/>
  <c r="AA154" i="37"/>
  <c r="AA152" i="37"/>
  <c r="S154" i="37"/>
  <c r="S152" i="37"/>
  <c r="K154" i="37"/>
  <c r="K152" i="37"/>
  <c r="Z154" i="37"/>
  <c r="Z152" i="37"/>
  <c r="R154" i="37"/>
  <c r="R152" i="37"/>
  <c r="J154" i="37"/>
  <c r="J152" i="37"/>
  <c r="O154" i="37"/>
  <c r="O152" i="37"/>
  <c r="F154" i="37"/>
  <c r="F152" i="37"/>
  <c r="Y152" i="37"/>
  <c r="Y154" i="37"/>
  <c r="Q154" i="37"/>
  <c r="Q152" i="37"/>
  <c r="I152" i="37"/>
  <c r="I154" i="37"/>
  <c r="W154" i="37"/>
  <c r="W152" i="37"/>
  <c r="AD154" i="37"/>
  <c r="AD152" i="37"/>
  <c r="X154" i="37"/>
  <c r="X152" i="37"/>
  <c r="P154" i="37"/>
  <c r="P152" i="37"/>
  <c r="H152" i="37"/>
  <c r="H154" i="37"/>
  <c r="L152" i="36"/>
  <c r="L154" i="36"/>
  <c r="S154" i="36"/>
  <c r="S152" i="36"/>
  <c r="AC154" i="36"/>
  <c r="AC152" i="36"/>
  <c r="U154" i="36"/>
  <c r="U152" i="36"/>
  <c r="M154" i="36"/>
  <c r="M152" i="36"/>
  <c r="Z154" i="36"/>
  <c r="Z152" i="36"/>
  <c r="R154" i="36"/>
  <c r="R152" i="36"/>
  <c r="J154" i="36"/>
  <c r="J152" i="36"/>
  <c r="T154" i="36"/>
  <c r="T152" i="36"/>
  <c r="K152" i="36"/>
  <c r="K154" i="36"/>
  <c r="Y152" i="36"/>
  <c r="Y154" i="36"/>
  <c r="Q152" i="36"/>
  <c r="Q154" i="36"/>
  <c r="I152" i="36"/>
  <c r="I154" i="36"/>
  <c r="AA152" i="36"/>
  <c r="AA154" i="36"/>
  <c r="X152" i="36"/>
  <c r="X154" i="36"/>
  <c r="P154" i="36"/>
  <c r="P152" i="36"/>
  <c r="H152" i="36"/>
  <c r="H154" i="36"/>
  <c r="AB154" i="36"/>
  <c r="AB152" i="36"/>
  <c r="E154" i="36"/>
  <c r="E152" i="36"/>
  <c r="W154" i="36"/>
  <c r="W152" i="36"/>
  <c r="O154" i="36"/>
  <c r="O152" i="36"/>
  <c r="G154" i="36"/>
  <c r="G152" i="36"/>
  <c r="AD154" i="36"/>
  <c r="AD152" i="36"/>
  <c r="V154" i="36"/>
  <c r="V152" i="36"/>
  <c r="N154" i="36"/>
  <c r="N152" i="36"/>
  <c r="F154" i="36"/>
  <c r="F152" i="36"/>
  <c r="Y152" i="35"/>
  <c r="Y154" i="35"/>
  <c r="AA152" i="35"/>
  <c r="AA154" i="35"/>
  <c r="S152" i="35"/>
  <c r="S154" i="35"/>
  <c r="K152" i="35"/>
  <c r="K154" i="35"/>
  <c r="R152" i="35"/>
  <c r="R154" i="35"/>
  <c r="X152" i="35"/>
  <c r="X154" i="35"/>
  <c r="P152" i="35"/>
  <c r="P154" i="35"/>
  <c r="H152" i="35"/>
  <c r="H154" i="35"/>
  <c r="I152" i="35"/>
  <c r="I154" i="35"/>
  <c r="W154" i="35"/>
  <c r="W152" i="35"/>
  <c r="O154" i="35"/>
  <c r="O152" i="35"/>
  <c r="G154" i="35"/>
  <c r="G152" i="35"/>
  <c r="AD154" i="35"/>
  <c r="AD152" i="35"/>
  <c r="V154" i="35"/>
  <c r="V152" i="35"/>
  <c r="N154" i="35"/>
  <c r="N152" i="35"/>
  <c r="F154" i="35"/>
  <c r="F152" i="35"/>
  <c r="J152" i="35"/>
  <c r="J154" i="35"/>
  <c r="AC152" i="35"/>
  <c r="AC154" i="35"/>
  <c r="U154" i="35"/>
  <c r="U152" i="35"/>
  <c r="M154" i="35"/>
  <c r="M152" i="35"/>
  <c r="Z152" i="35"/>
  <c r="Z154" i="35"/>
  <c r="Q152" i="35"/>
  <c r="Q154" i="35"/>
  <c r="AB152" i="35"/>
  <c r="AB154" i="35"/>
  <c r="T152" i="35"/>
  <c r="T154" i="35"/>
  <c r="L154" i="35"/>
  <c r="L152" i="35"/>
  <c r="P152" i="34"/>
  <c r="P154" i="34"/>
  <c r="Z152" i="34"/>
  <c r="Z154" i="34"/>
  <c r="R154" i="34"/>
  <c r="R152" i="34"/>
  <c r="J154" i="34"/>
  <c r="J152" i="34"/>
  <c r="Y152" i="34"/>
  <c r="Y154" i="34"/>
  <c r="W152" i="34"/>
  <c r="W154" i="34"/>
  <c r="O152" i="34"/>
  <c r="O154" i="34"/>
  <c r="G152" i="34"/>
  <c r="G154" i="34"/>
  <c r="V152" i="34"/>
  <c r="V154" i="34"/>
  <c r="N152" i="34"/>
  <c r="N154" i="34"/>
  <c r="F152" i="34"/>
  <c r="F154" i="34"/>
  <c r="X152" i="34"/>
  <c r="X154" i="34"/>
  <c r="AD152" i="34"/>
  <c r="AD154" i="34"/>
  <c r="AC154" i="34"/>
  <c r="AC152" i="34"/>
  <c r="U152" i="34"/>
  <c r="U154" i="34"/>
  <c r="M154" i="34"/>
  <c r="M152" i="34"/>
  <c r="Q152" i="34"/>
  <c r="Q154" i="34"/>
  <c r="H152" i="34"/>
  <c r="H154" i="34"/>
  <c r="AB152" i="34"/>
  <c r="AB154" i="34"/>
  <c r="T154" i="34"/>
  <c r="T152" i="34"/>
  <c r="L154" i="34"/>
  <c r="L152" i="34"/>
  <c r="I152" i="34"/>
  <c r="I154" i="34"/>
  <c r="AA154" i="34"/>
  <c r="AA152" i="34"/>
  <c r="S154" i="34"/>
  <c r="S152" i="34"/>
  <c r="K154" i="34"/>
  <c r="K152" i="34"/>
  <c r="E141" i="35"/>
  <c r="E141" i="34"/>
  <c r="E152" i="35" l="1"/>
  <c r="E154" i="35"/>
  <c r="E152" i="34"/>
  <c r="E154" i="34"/>
  <c r="Z33" i="66"/>
  <c r="Y33" i="66"/>
  <c r="X33" i="66"/>
  <c r="Z33" i="65"/>
  <c r="Y33" i="65"/>
  <c r="X33" i="65"/>
  <c r="Z33" i="64"/>
  <c r="Y33" i="64"/>
  <c r="X33" i="64"/>
  <c r="Z33" i="63"/>
  <c r="Y33" i="63"/>
  <c r="X33" i="63"/>
  <c r="Z33" i="62"/>
  <c r="Y33" i="62"/>
  <c r="X33" i="62"/>
  <c r="Z33" i="61"/>
  <c r="Y33" i="61"/>
  <c r="X33" i="61"/>
  <c r="Z33" i="60"/>
  <c r="Y33" i="60"/>
  <c r="X33" i="60"/>
  <c r="Z33" i="59"/>
  <c r="Y33" i="59"/>
  <c r="X33" i="59"/>
  <c r="Z33" i="58"/>
  <c r="Y33" i="58"/>
  <c r="X33" i="58"/>
  <c r="Z33" i="57"/>
  <c r="Y33" i="57"/>
  <c r="X33" i="57"/>
  <c r="Z33" i="56"/>
  <c r="Y33" i="56"/>
  <c r="X33" i="56"/>
  <c r="Z33" i="55"/>
  <c r="Y33" i="55"/>
  <c r="X33" i="55"/>
  <c r="Z33" i="54"/>
  <c r="Y33" i="54"/>
  <c r="X33" i="54"/>
  <c r="Z33" i="53"/>
  <c r="Y33" i="53"/>
  <c r="X33" i="53"/>
  <c r="Z33" i="52"/>
  <c r="Y33" i="52"/>
  <c r="X33" i="52"/>
  <c r="Z33" i="51"/>
  <c r="Y33" i="51"/>
  <c r="X33" i="51"/>
  <c r="Z33" i="50"/>
  <c r="Y33" i="50"/>
  <c r="X33" i="50"/>
  <c r="Z33" i="49"/>
  <c r="Y33" i="49"/>
  <c r="X33" i="49"/>
  <c r="Z33" i="48"/>
  <c r="Y33" i="48"/>
  <c r="X33" i="48"/>
  <c r="Z33" i="47"/>
  <c r="Y33" i="47"/>
  <c r="X33" i="47"/>
  <c r="Z33" i="43"/>
  <c r="Y33" i="43"/>
  <c r="X33" i="43"/>
  <c r="Z33" i="42"/>
  <c r="Y33" i="42"/>
  <c r="X33" i="42"/>
  <c r="Z33" i="41"/>
  <c r="Y33" i="41"/>
  <c r="X33" i="41"/>
  <c r="Z33" i="40"/>
  <c r="Y33" i="40"/>
  <c r="X33" i="40"/>
  <c r="Z33" i="39"/>
  <c r="Y33" i="39"/>
  <c r="X33" i="39"/>
  <c r="Z33" i="38"/>
  <c r="Y33" i="38"/>
  <c r="X33" i="38"/>
  <c r="Z33" i="37"/>
  <c r="Y33" i="37"/>
  <c r="X33" i="37"/>
  <c r="Z33" i="36" l="1"/>
  <c r="Y33" i="36"/>
  <c r="X33" i="36"/>
  <c r="Z33" i="35"/>
  <c r="Y33" i="35"/>
  <c r="X33" i="35"/>
  <c r="Z33" i="34"/>
  <c r="Y33" i="34"/>
  <c r="X33" i="34"/>
</calcChain>
</file>

<file path=xl/sharedStrings.xml><?xml version="1.0" encoding="utf-8"?>
<sst xmlns="http://schemas.openxmlformats.org/spreadsheetml/2006/main" count="124082" uniqueCount="460">
  <si>
    <t>1A1a</t>
  </si>
  <si>
    <t>1A1c</t>
  </si>
  <si>
    <t>1A2a</t>
  </si>
  <si>
    <t>1A2f</t>
  </si>
  <si>
    <t>1A2b</t>
  </si>
  <si>
    <t>1A2d</t>
  </si>
  <si>
    <t>2C1</t>
  </si>
  <si>
    <t>2C2</t>
  </si>
  <si>
    <t>2B5</t>
  </si>
  <si>
    <t>2B2</t>
  </si>
  <si>
    <t>2B1</t>
  </si>
  <si>
    <t>1B1a</t>
  </si>
  <si>
    <t>1B2b</t>
  </si>
  <si>
    <t>1B2c</t>
  </si>
  <si>
    <t>2C3</t>
  </si>
  <si>
    <t>2A6</t>
  </si>
  <si>
    <t>2B3</t>
  </si>
  <si>
    <t>2C5</t>
  </si>
  <si>
    <t>1B1b</t>
  </si>
  <si>
    <t>2A1</t>
  </si>
  <si>
    <t>2A2</t>
  </si>
  <si>
    <t>1A1b</t>
  </si>
  <si>
    <t>2A3</t>
  </si>
  <si>
    <t>ANNEX 1: National sector emissions: Main pollutants, particulate matter, heavy metals and persistent organic pollutants</t>
  </si>
  <si>
    <t>COUNTRY:</t>
  </si>
  <si>
    <t>(as ISO2 code)</t>
  </si>
  <si>
    <t>DATE:</t>
  </si>
  <si>
    <t>(as DD.MM.YYYY)</t>
  </si>
  <si>
    <t>YEAR:</t>
  </si>
  <si>
    <t>(as YYYY, year of emissions and activity data)</t>
  </si>
  <si>
    <t>Version:</t>
  </si>
  <si>
    <t>(as v1.0 for the initial submission)</t>
  </si>
  <si>
    <t>NFR sectors to be reported</t>
  </si>
  <si>
    <t>PAHs</t>
  </si>
  <si>
    <t>NMVOC</t>
  </si>
  <si>
    <t>TSP</t>
  </si>
  <si>
    <t>BC</t>
  </si>
  <si>
    <t>CO</t>
  </si>
  <si>
    <t>Pb</t>
  </si>
  <si>
    <t>Cd</t>
  </si>
  <si>
    <t>Hg</t>
  </si>
  <si>
    <t>As</t>
  </si>
  <si>
    <t>Cr</t>
  </si>
  <si>
    <t>Cu</t>
  </si>
  <si>
    <t>Ni</t>
  </si>
  <si>
    <t>Se</t>
  </si>
  <si>
    <t>Zn</t>
  </si>
  <si>
    <t>PCDD/ PCDF
(dioxins/ furans)</t>
  </si>
  <si>
    <t>benzo(a) pyrene</t>
  </si>
  <si>
    <t>benzo(b) fluoranthene</t>
  </si>
  <si>
    <t>benzo(k) fluoranthene</t>
  </si>
  <si>
    <t>Indeno (1,2,3-cd) pyrene</t>
  </si>
  <si>
    <t>Total 1-4</t>
  </si>
  <si>
    <t>HCB</t>
  </si>
  <si>
    <t>PCBs</t>
  </si>
  <si>
    <t>Liquid Fuels</t>
  </si>
  <si>
    <t>Solid Fuels</t>
  </si>
  <si>
    <t>Gaseous Fuels</t>
  </si>
  <si>
    <t>Biomass</t>
  </si>
  <si>
    <t>Other Fuels</t>
  </si>
  <si>
    <t>Other activity (specified)</t>
  </si>
  <si>
    <t>Other Activity Units</t>
  </si>
  <si>
    <t>NFR Aggregation for Gridding and LPS (GNFR)</t>
  </si>
  <si>
    <t>NFR Code</t>
  </si>
  <si>
    <t>Long name</t>
  </si>
  <si>
    <t>Notes</t>
  </si>
  <si>
    <t>kt</t>
  </si>
  <si>
    <t>t</t>
  </si>
  <si>
    <t>g I-TEQ</t>
  </si>
  <si>
    <t>kg</t>
  </si>
  <si>
    <t>TJ NCV</t>
  </si>
  <si>
    <t>A_PublicPower</t>
  </si>
  <si>
    <t>Public electricity and heat production</t>
  </si>
  <si>
    <t>B_Industry</t>
  </si>
  <si>
    <t>Petroleum refining</t>
  </si>
  <si>
    <t>Manufacture of solid fuels and other energy industries</t>
  </si>
  <si>
    <t>Stationary combustion in manufacturing industries and construction: Iron and steel</t>
  </si>
  <si>
    <t>Stationary combustion in manufacturing industries and construction: Non-ferrous metals</t>
  </si>
  <si>
    <t>1A2c</t>
  </si>
  <si>
    <t>Stationary combustion in manufacturing industries and construction: Chemicals</t>
  </si>
  <si>
    <t>Stationary combustion in manufacturing industries and construction: Pulp, Paper and Print</t>
  </si>
  <si>
    <t>1A2e</t>
  </si>
  <si>
    <t>Stationary combustion in manufacturing industries and construction: Food processing, beverages and tobacco</t>
  </si>
  <si>
    <t>Stationary combustion in manufacturing industries and construction: Non-metallic minerals</t>
  </si>
  <si>
    <t>I_Offroad</t>
  </si>
  <si>
    <t>1A2gvii</t>
  </si>
  <si>
    <t>Mobile combustion in manufacturing industries and construction (please specify in the IIR)</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</si>
  <si>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</si>
  <si>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</si>
  <si>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</si>
  <si>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</si>
  <si>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</si>
  <si>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</si>
  <si>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</si>
  <si>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</si>
  <si>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</si>
  <si>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</si>
  <si>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</si>
  <si>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</si>
  <si>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</si>
  <si>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</si>
  <si>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</si>
  <si>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</si>
  <si>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</si>
  <si>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</si>
  <si>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</si>
  <si>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</si>
  <si>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Mileage [10^6 km]</t>
  </si>
  <si>
    <t>1A3bvii</t>
  </si>
  <si>
    <t>Road transport: Automobile road abrasion</t>
  </si>
  <si>
    <t>1A3c</t>
  </si>
  <si>
    <t>Railways</t>
  </si>
  <si>
    <t>G_Shipping</t>
  </si>
  <si>
    <t>1A3di(ii)</t>
  </si>
  <si>
    <t>International inland waterways</t>
  </si>
  <si>
    <t>1A3dii</t>
  </si>
  <si>
    <t>National navigation (shipping)</t>
  </si>
  <si>
    <t>1A3ei</t>
  </si>
  <si>
    <t>Pipeline transport</t>
  </si>
  <si>
    <t>1A3eii</t>
  </si>
  <si>
    <t>Other (please specify in the IIR)</t>
  </si>
  <si>
    <t>C_OtherStationaryComb</t>
  </si>
  <si>
    <t>1A4ai</t>
  </si>
  <si>
    <t>Commercial/Institutional: Stationary</t>
  </si>
  <si>
    <t>1A4aii</t>
  </si>
  <si>
    <t>Commercial/Institutional: Mobile</t>
  </si>
  <si>
    <t>1A4bi</t>
  </si>
  <si>
    <t>Residential: Stationary</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</si>
  <si>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</si>
  <si>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</si>
  <si>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</si>
  <si>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</si>
  <si>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</si>
  <si>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</si>
  <si>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</si>
  <si>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</si>
  <si>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</si>
  <si>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</si>
  <si>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</si>
  <si>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</si>
  <si>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</si>
  <si>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Fugitive emission from solid fuels: Coal mining and handling</t>
  </si>
  <si>
    <t>Coal produced [Mt]</t>
  </si>
  <si>
    <t>Fugitive emission from solid fuels: Solid fuel transformation</t>
  </si>
  <si>
    <t>Coal used for transformation [Mt]</t>
  </si>
  <si>
    <t>1B1c</t>
  </si>
  <si>
    <t>Other fugitive emissions from solid fuels</t>
  </si>
  <si>
    <t>Please specify and/or provide details in the IIR</t>
  </si>
  <si>
    <t>1B2ai</t>
  </si>
  <si>
    <t>Fugitive emissions oil: Exploration, production, transport</t>
  </si>
  <si>
    <t>Crude oil produced [Mt]</t>
  </si>
  <si>
    <t>1B2aiv</t>
  </si>
  <si>
    <t>Fugitive emissions oil: Refining and storage</t>
  </si>
  <si>
    <t>Crude oil refined [Mt]</t>
  </si>
  <si>
    <t>1B2av</t>
  </si>
  <si>
    <t>Distribution of oil products</t>
  </si>
  <si>
    <t>Oil consumed [Mt]</t>
  </si>
  <si>
    <t>Fugitive emissions from natural gas (exploration, production, processing, transmission, storage, distribution and other)</t>
  </si>
  <si>
    <t>Gas throughput [TJ]</t>
  </si>
  <si>
    <t>Venting and flaring (oil, gas, combined oil and gas)</t>
  </si>
  <si>
    <t>Gas vented flared [TJ]</t>
  </si>
  <si>
    <t>1B2d</t>
  </si>
  <si>
    <t>Other fugitive emissions from energy production</t>
  </si>
  <si>
    <t>Cement production</t>
  </si>
  <si>
    <t>Clinker produced [kt]</t>
  </si>
  <si>
    <t>Lime production</t>
  </si>
  <si>
    <t>Lime produced [kt]</t>
  </si>
  <si>
    <t>Glass production</t>
  </si>
  <si>
    <t>Glass produced [kt]</t>
  </si>
  <si>
    <t>2A5a</t>
  </si>
  <si>
    <t>Quarrying and mining of minerals other than coal</t>
  </si>
  <si>
    <t>Material quarried [kt]</t>
  </si>
  <si>
    <t>2A5b</t>
  </si>
  <si>
    <t>Construction and demolition</t>
  </si>
  <si>
    <t>Floor space constructed/demolished [m2]</t>
  </si>
  <si>
    <t>2A5c</t>
  </si>
  <si>
    <t>Storage, handling and transport of mineral products</t>
  </si>
  <si>
    <t>Amount [kt]</t>
  </si>
  <si>
    <t>Other mineral products (please specify in the IIR)</t>
  </si>
  <si>
    <t>Ammonia production</t>
  </si>
  <si>
    <t>Ammonia produced [kt]</t>
  </si>
  <si>
    <t>Nitric acid production</t>
  </si>
  <si>
    <t>Nitric acid produced [kt]</t>
  </si>
  <si>
    <t>Adipic acid production</t>
  </si>
  <si>
    <t>Adipic acid produced [kt]</t>
  </si>
  <si>
    <t>Carbide production</t>
  </si>
  <si>
    <t>Carbide produced [kt]</t>
  </si>
  <si>
    <t>2B6</t>
  </si>
  <si>
    <t>Titanium dioxide production</t>
  </si>
  <si>
    <t>Titanium dioxide produced [kt]</t>
  </si>
  <si>
    <t>2B7</t>
  </si>
  <si>
    <t>Soda ash production</t>
  </si>
  <si>
    <t>Soda ash produced [kt]</t>
  </si>
  <si>
    <t>2B10a</t>
  </si>
  <si>
    <t>Chemical industry: Other (please specify in the IIR)</t>
  </si>
  <si>
    <t>2B10b</t>
  </si>
  <si>
    <t>Storage, handling and transport of chemical products (please specify in the IIR)</t>
  </si>
  <si>
    <t>Iron and steel production</t>
  </si>
  <si>
    <t>Steel produced [kt]</t>
  </si>
  <si>
    <t>Ferroalloys production</t>
  </si>
  <si>
    <t>Ferroalloys produced [kt]</t>
  </si>
  <si>
    <t>Aluminium production</t>
  </si>
  <si>
    <t>Aluminium produced [kt]</t>
  </si>
  <si>
    <t>2C4</t>
  </si>
  <si>
    <t>Magnesium production</t>
  </si>
  <si>
    <t>Magnesium produced [kt]</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</si>
  <si>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</si>
  <si>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</si>
  <si>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</si>
  <si>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</si>
  <si>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</si>
  <si>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</si>
  <si>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</si>
  <si>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</si>
  <si>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</si>
  <si>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</si>
  <si>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</si>
  <si>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</si>
  <si>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</si>
  <si>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</si>
  <si>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</si>
  <si>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</si>
  <si>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</si>
  <si>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</si>
  <si>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</si>
  <si>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Solvents used [kt]</t>
  </si>
  <si>
    <t>2D3b</t>
  </si>
  <si>
    <t>Road paving with asphalt</t>
  </si>
  <si>
    <t>2D3c</t>
  </si>
  <si>
    <t>Asphalt roofing</t>
  </si>
  <si>
    <t>2D3d</t>
  </si>
  <si>
    <t>Coating applications</t>
  </si>
  <si>
    <t>Paint applied [kt]</t>
  </si>
  <si>
    <t>2D3e</t>
  </si>
  <si>
    <t>Degreasing</t>
  </si>
  <si>
    <t>2D3f</t>
  </si>
  <si>
    <t>Dry cleaning</t>
  </si>
  <si>
    <t>2D3g</t>
  </si>
  <si>
    <t>Chemical products</t>
  </si>
  <si>
    <t>2D3h</t>
  </si>
  <si>
    <t>Printing</t>
  </si>
  <si>
    <t>2D3i</t>
  </si>
  <si>
    <t>Other solvent use (please specify in the IIR)</t>
  </si>
  <si>
    <t>2G</t>
  </si>
  <si>
    <t>Other product use (please specify in the IIR)</t>
  </si>
  <si>
    <t>2H1</t>
  </si>
  <si>
    <t>Pulp and paper industry</t>
  </si>
  <si>
    <t>Pulp production [kt]</t>
  </si>
  <si>
    <t>2H2</t>
  </si>
  <si>
    <t>Food and beverages industry</t>
  </si>
  <si>
    <t>Bread, Wine, Beer, Spirits production [kt]</t>
  </si>
  <si>
    <t>2H3</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</si>
  <si>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</si>
  <si>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</si>
  <si>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</si>
  <si>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</si>
  <si>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</si>
  <si>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</si>
  <si>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</si>
  <si>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</si>
  <si>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</si>
  <si>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</si>
  <si>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</si>
  <si>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Manure management - Dairy cattle</t>
  </si>
  <si>
    <t>Population size (1000 head)</t>
  </si>
  <si>
    <t>3B1b</t>
  </si>
  <si>
    <t>Manure management - Non-dairy cattle</t>
  </si>
  <si>
    <t>3B2</t>
  </si>
  <si>
    <t>Manure management - Sheep</t>
  </si>
  <si>
    <t>3B3</t>
  </si>
  <si>
    <t>Manure management - Swine</t>
  </si>
  <si>
    <t>3B4a</t>
  </si>
  <si>
    <t>Manure management - Buffalo</t>
  </si>
  <si>
    <t>3B4d</t>
  </si>
  <si>
    <t>Manure management - Goats</t>
  </si>
  <si>
    <t>3B4e</t>
  </si>
  <si>
    <t>Manure management - Horses</t>
  </si>
  <si>
    <t>3B4f</t>
  </si>
  <si>
    <t>Manure management - Mules and asses</t>
  </si>
  <si>
    <t>3B4gi</t>
  </si>
  <si>
    <t>Manure management - Laying hens</t>
  </si>
  <si>
    <t>3B4gii</t>
  </si>
  <si>
    <t>Manure management - Broilers</t>
  </si>
  <si>
    <t>3B4giii</t>
  </si>
  <si>
    <t>Manure management - Turkeys</t>
  </si>
  <si>
    <t>3B4giv</t>
  </si>
  <si>
    <t>Manure management - Other poultry</t>
  </si>
  <si>
    <t>3B4h</t>
  </si>
  <si>
    <t>Manure management - Other animals (please specify in the IIR)</t>
  </si>
  <si>
    <t>L_AgriOther</t>
  </si>
  <si>
    <t>3Da1</t>
  </si>
  <si>
    <t>Inorganic N-fertilizers (includes also urea application)</t>
  </si>
  <si>
    <t>Use of inorganic fertilizers (kg N)</t>
  </si>
  <si>
    <t>3Da2a</t>
  </si>
  <si>
    <t>Animal manure applied to soils</t>
  </si>
  <si>
    <t>3Da2b</t>
  </si>
  <si>
    <t>Sewage sludge applied to soils</t>
  </si>
  <si>
    <t>3Da2c</t>
  </si>
  <si>
    <t>Other organic fertilisers applied to soils 
(including compost)</t>
  </si>
  <si>
    <t>3Da3</t>
  </si>
  <si>
    <t>Urine and dung deposited by grazing animals</t>
  </si>
  <si>
    <t>3Da4</t>
  </si>
  <si>
    <t>Crop residues applied to soils</t>
  </si>
  <si>
    <t>3Db</t>
  </si>
  <si>
    <t>Indirect emissions from managed soils</t>
  </si>
  <si>
    <t>3Dc</t>
  </si>
  <si>
    <t>Farm-level agricultural operations including storage, handling and transport of agricultural products</t>
  </si>
  <si>
    <t>3Dd</t>
  </si>
  <si>
    <t>Off-farm storage, handling and transport of bulk agricultural products</t>
  </si>
  <si>
    <t>3De</t>
  </si>
  <si>
    <t>Cultivated crops</t>
  </si>
  <si>
    <t>3Df</t>
  </si>
  <si>
    <t>Use of pesticides</t>
  </si>
  <si>
    <t>3F</t>
  </si>
  <si>
    <t>Field burning of agricultural residues</t>
  </si>
  <si>
    <t>Area burned [ha]</t>
  </si>
  <si>
    <t>3I</t>
  </si>
  <si>
    <t>Agriculture other (please specify in the IIR)</t>
  </si>
  <si>
    <t>J_Waste</t>
  </si>
  <si>
    <t>5A</t>
  </si>
  <si>
    <t>Biological treatment of waste - Solid waste disposal on land</t>
  </si>
  <si>
    <t>Deposition [kt]</t>
  </si>
  <si>
    <t>5B1</t>
  </si>
  <si>
    <t>Biological treatment of waste - Composting</t>
  </si>
  <si>
    <t>Organic domestic waste [kt]</t>
  </si>
  <si>
    <t>5B2</t>
  </si>
  <si>
    <t>Biological treatment of waste - Anaerobic digestion at biogas facilities</t>
  </si>
  <si>
    <t>N in feedstock [kt]</t>
  </si>
  <si>
    <t>5C1a</t>
  </si>
  <si>
    <t>Municipal waste incineration</t>
  </si>
  <si>
    <t>Waste incinerated [kt]</t>
  </si>
  <si>
    <t>5C1bi</t>
  </si>
  <si>
    <t>Industrial waste incineration</t>
  </si>
  <si>
    <t>5C1bii</t>
  </si>
  <si>
    <t>Hazardous waste incineration</t>
  </si>
  <si>
    <t>5C1biii</t>
  </si>
  <si>
    <t>Clinical waste incineration</t>
  </si>
  <si>
    <t>5C1biv</t>
  </si>
  <si>
    <t>Sewage sludge incineration</t>
  </si>
  <si>
    <t>Sludge incinerated [kt]</t>
  </si>
  <si>
    <t>5C1bv</t>
  </si>
  <si>
    <t>Cremation</t>
  </si>
  <si>
    <t>Corpses [Number]</t>
  </si>
  <si>
    <t>5C1bvi</t>
  </si>
  <si>
    <t>Other waste incineration (please specify in the IIR)</t>
  </si>
  <si>
    <t>5C2</t>
  </si>
  <si>
    <t>Open burning of waste</t>
  </si>
  <si>
    <t>5D1</t>
  </si>
  <si>
    <t>Domestic wastewater handling</t>
  </si>
  <si>
    <t>Total organic product [kt DC]</t>
  </si>
  <si>
    <t>5D2</t>
  </si>
  <si>
    <t>Industrial wastewater handling</t>
  </si>
  <si>
    <t>5D3</t>
  </si>
  <si>
    <t>Other wastewater handling</t>
  </si>
  <si>
    <t>5E</t>
  </si>
  <si>
    <t>Other waste (please specify in the IIR)</t>
  </si>
  <si>
    <t>M_Other</t>
  </si>
  <si>
    <t>6A</t>
  </si>
  <si>
    <t>Other (included in national total for entire territory) (please specify in the IIR)</t>
  </si>
  <si>
    <t>NATIONAL TOTAL</t>
  </si>
  <si>
    <t>(a)</t>
  </si>
  <si>
    <t>1A3bi(fu)</t>
  </si>
  <si>
    <t>Road transport: Passenger cars (fuel used)</t>
  </si>
  <si>
    <t>(b)</t>
  </si>
  <si>
    <t>1A3bii(fu)</t>
  </si>
  <si>
    <t>Road transport: Light duty vehicles (fuel used)</t>
  </si>
  <si>
    <t>1A3biii(fu)</t>
  </si>
  <si>
    <t>Road transport: Heavy duty vehicles and buses (fuel used)</t>
  </si>
  <si>
    <t>1A3biv(fu)</t>
  </si>
  <si>
    <t>Road transport: Mopeds &amp; motorcycles (fuel used)</t>
  </si>
  <si>
    <t>1A3bv(fu)</t>
  </si>
  <si>
    <t>Road transport: Gasoline evaporation (fuel used)</t>
  </si>
  <si>
    <t>1A3bvi(fu)</t>
  </si>
  <si>
    <t>Road transport: Automobile tyre and brake wear (fuel used)</t>
  </si>
  <si>
    <t>1A3bvii(fu)</t>
  </si>
  <si>
    <t>Road transport: Automobile road abrasion (fuel used)</t>
  </si>
  <si>
    <t>ADJUSTMENTS</t>
  </si>
  <si>
    <t>Sum of approved adjustments (negative value) from Annex VII (CLRTAP)</t>
  </si>
  <si>
    <t>COMPLIANCE TOTAL (CLRTAP)</t>
  </si>
  <si>
    <t>National total for compliance calculations and checks (CLRTAP)</t>
  </si>
  <si>
    <t>(c)</t>
  </si>
  <si>
    <t>ADJUSTMENTS AND FLEXIBILITIES</t>
  </si>
  <si>
    <t>Sum of approved adjustments from Annex VII and other flexibilities (negative value) (NECD)</t>
  </si>
  <si>
    <t>(d)</t>
  </si>
  <si>
    <t>COMPLIANCE TOTAL (NECD)</t>
  </si>
  <si>
    <t>National total for compliance calculations and checks (NECD)</t>
  </si>
  <si>
    <t>(e)</t>
  </si>
  <si>
    <t>MEMO ITEMS - NOT TO BE INCLUDED IN NATIONAL TOTALS</t>
  </si>
  <si>
    <t>O_AviCruise</t>
  </si>
  <si>
    <t>1A3ai(ii)</t>
  </si>
  <si>
    <t>International aviation cruise (civil)</t>
  </si>
  <si>
    <t>1A3aii(ii)</t>
  </si>
  <si>
    <t>Domestic aviation cruise (civil)</t>
  </si>
  <si>
    <t>P_IntShipping</t>
  </si>
  <si>
    <t>1A3di(i)</t>
  </si>
  <si>
    <t>International maritime navigation</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</si>
  <si>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</si>
  <si>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</si>
  <si>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</si>
  <si>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</si>
  <si>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</si>
  <si>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</si>
  <si>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</si>
  <si>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</si>
  <si>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</si>
  <si>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</si>
  <si>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</si>
  <si>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</si>
  <si>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</si>
  <si>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IE</t>
  </si>
  <si>
    <t xml:space="preserve"> </t>
  </si>
  <si>
    <t>Main Pollutants 
(from 1990)</t>
  </si>
  <si>
    <t>Particulate Matter
 (from 2000)</t>
  </si>
  <si>
    <t>Other 
(from 1990)</t>
  </si>
  <si>
    <t>Priority Heavy Metals 
(from 1990)</t>
  </si>
  <si>
    <t>Additional Heavy Metals 
(from 1990, voluntary reporting)</t>
  </si>
  <si>
    <t>POPs
(from 1990)</t>
  </si>
  <si>
    <t>Activity Data
(from 1990)</t>
  </si>
  <si>
    <t>NOx
(as NO2)</t>
  </si>
  <si>
    <t>SOx 
(as SO2)</t>
  </si>
  <si>
    <t>NH3</t>
  </si>
  <si>
    <t>PM2.5</t>
  </si>
  <si>
    <t>PM10</t>
  </si>
  <si>
    <t>NA</t>
  </si>
  <si>
    <t>National total (based on fuel sold)</t>
  </si>
  <si>
    <t>Note (a):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</si>
  <si>
    <t>Note (b):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</si>
  <si>
    <t>Note (c): The 'National Total for Compliance (CLRTAP)' includes the ‘National Total (based on fuel sold)’ (row 141) corrected for i) approved adjustments to national totals (row 151) and, if applicable, ii) national totals based on transport fuel used (rows 143-149).</t>
  </si>
  <si>
    <t>Note (d): Reporting of adjustments and additional flexibilities according to the NEC Directive, Article 5/2-4. Should only include approved items from Annex VII and should be reported as a negative value.</t>
  </si>
  <si>
    <t>Note (e):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</si>
  <si>
    <t>BG</t>
  </si>
  <si>
    <t>BG: 01.02.2022</t>
  </si>
  <si>
    <t>Note (b):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143-153).</t>
  </si>
  <si>
    <t>Note (c): The 'National Total for Compliance (CLRTAP)' includes the ‘National Total (based on fuel sold)’ (row 141) corrected for i) approved adjustments to national totals (row 151) and, if applicable, ii) national totals based on transport fuel used (rows 143-153).</t>
  </si>
  <si>
    <t>Note (e): The 'National Total for Compliance (NECD)' includes the ‘National Total (based on fuel sold)’ (row 141) corrected for i) approved adjustments and flexibilities to national totals (row 153) and, if applicable, ii) national totals based on transport fuel used (rows 143-153) as well as iii) the subtraction of sectors 3B + 3D for NOx and NMVOC (only from 2020 onwards and for the year 2005 as a basis for emission reduction commitment calculations), according to the NEC Directive, Article 4/3(d).</t>
  </si>
  <si>
    <t>Main Pollutants 
(from 2050)</t>
  </si>
  <si>
    <t>Other 
(from 2050)</t>
  </si>
  <si>
    <t>Priority Heavy Metals 
(from 2050)</t>
  </si>
  <si>
    <t>Additional Heavy Metals 
(from 2050, voluntary reporting)</t>
  </si>
  <si>
    <t>POPs
(from 2050)</t>
  </si>
  <si>
    <t>Activity Data
(from 2050)</t>
  </si>
  <si>
    <t>NFR 2020-1</t>
  </si>
  <si>
    <t>NO</t>
  </si>
  <si>
    <t>NE</t>
  </si>
  <si>
    <t xml:space="preserve">NO </t>
  </si>
  <si>
    <t xml:space="preserve">1A2gvii </t>
  </si>
  <si>
    <t>Mobile Combustion in manufacturing industries and construction: (please specify in the IIR)</t>
  </si>
  <si>
    <t xml:space="preserve">Pipeline transport </t>
  </si>
  <si>
    <t>Commercial/institutional: Mobile</t>
  </si>
  <si>
    <t xml:space="preserve">Residential: Stationary </t>
  </si>
  <si>
    <t>Fugitive emissions oil: Refining / storage</t>
  </si>
  <si>
    <t xml:space="preserve">Other fugitive emissions from energy production </t>
  </si>
  <si>
    <t xml:space="preserve">2H3 </t>
  </si>
  <si>
    <t>Other (included in national total for entire territory) (please specify in IIR)</t>
  </si>
  <si>
    <t>Population size (1000 person)</t>
  </si>
  <si>
    <t>Asphalt Production [kt]</t>
  </si>
  <si>
    <t xml:space="preserve">Coating applications </t>
  </si>
  <si>
    <t>NЕ</t>
  </si>
  <si>
    <t>NI</t>
  </si>
  <si>
    <t>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</si>
</sst>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
    <numFmt numFmtId="165" formatCode="0.000"/>
    <numFmt numFmtId="166" formatCode="0.0000"/>
    <numFmt numFmtId="167" formatCode="0.0"/>
    <numFmt numFmtId="168" formatCode="0.000000"/>
    <numFmt numFmtId="169" formatCode="0.0000000"/>
  </numFmts>
  <fonts count="16" x14ac:knownFonts="1">
    <font>
      <sz val="10"/>
      <name val="Times New Roman"/>
      <charset val="204"/>
    </font>
    <font>
      <sz val="10"/>
      <name val="Arial"/>
      <family val="2"/>
    </font>
    <font>
      <b/>
      <sz val="16"/>
      <name val="Arial"/>
      <family val="2"/>
    </font>
    <font>
      <b/>
      <sz val="10"/>
      <name val="Arial"/>
      <family val="2"/>
    </font>
    <font>
      <b/>
      <sz val="14"/>
      <name val="Arial"/>
      <family val="2"/>
    </font>
    <font>
      <b/>
      <sz val="9"/>
      <name val="Arial"/>
      <family val="2"/>
    </font>
    <font>
      <sz val="9"/>
      <name val="Arial"/>
      <family val="2"/>
    </font>
    <font>
      <sz val="9"/>
      <color theme="1"/>
      <name val="Arial"/>
      <family val="2"/>
    </font>
    <font>
      <sz val="10"/>
      <color theme="1"/>
      <name val="Arial"/>
      <family val="2"/>
    </font>
    <font>
      <b/>
      <sz val="9"/>
      <color theme="1"/>
      <name val="Arial"/>
      <family val="2"/>
    </font>
    <font>
      <i/>
      <sz val="9"/>
      <name val="Arial"/>
      <family val="2"/>
    </font>
    <font>
      <sz val="9"/>
      <name val="Times New Roman"/>
      <family val="1"/>
    </font>
    <font>
      <sz val="9"/>
      <name val="Arial"/>
      <family val="2"/>
      <charset val="204"/>
    </font>
    <font>
      <i/>
      <sz val="9"/>
      <name val="Times New Roman"/>
      <family val="1"/>
    </font>
    <font>
      <sz val="10"/>
      <name val="Times New Roman"/>
      <family val="1"/>
      <charset val="204"/>
    </font>
    <font>
      <b/>
      <sz val="10"/>
      <name val="Arial"/>
      <family val="2"/>
      <charset val="204"/>
    </font>
  </fonts>
  <fills count="15">
    <fill>
      <patternFill patternType="none"/>
    </fill>
    <fill>
      <patternFill patternType="gray125"/>
    </fill>
    <fill>
      <patternFill patternType="solid">
        <fgColor indexed="41"/>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FF8080"/>
        <bgColor indexed="64"/>
      </patternFill>
    </fill>
    <fill>
      <patternFill patternType="solid">
        <fgColor rgb="FFBFBFBF"/>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00B0F0"/>
        <bgColor indexed="64"/>
      </patternFill>
    </fill>
  </fills>
  <borders count="24">
    <border>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s>
  <cellStyleXfs count="2">
    <xf numFmtId="0" fontId="0" fillId="0" borderId="0"/>
    <xf numFmtId="0" fontId="1" fillId="0" borderId="0"/>
  </cellStyleXfs>
  <cellXfs count="203">
    <xf numFmtId="0" fontId="0" fillId="0" borderId="0" xfId="0"/>
    <xf numFmtId="0" fontId="2" fillId="0" borderId="0" xfId="1" applyNumberFormat="1" applyFont="1" applyAlignment="1" applyProtection="1">
      <alignment vertical="center"/>
    </xf>
    <xf numFmtId="0" fontId="1" fillId="0" borderId="0" xfId="1" applyNumberFormat="1" applyFont="1" applyAlignment="1" applyProtection="1">
      <alignment horizontal="left"/>
    </xf>
    <xf numFmtId="0" fontId="7" fillId="0" borderId="0" xfId="1" applyNumberFormat="1" applyFont="1" applyAlignment="1" applyProtection="1">
      <alignment wrapText="1"/>
    </xf>
    <xf numFmtId="0" fontId="1" fillId="0" borderId="0" xfId="1" applyNumberFormat="1" applyFont="1" applyProtection="1"/>
    <xf numFmtId="0" fontId="1" fillId="0" borderId="0" xfId="1" applyFont="1" applyFill="1" applyProtection="1"/>
    <xf numFmtId="0" fontId="1" fillId="0" borderId="0" xfId="1" applyNumberFormat="1" applyFont="1" applyFill="1" applyAlignment="1" applyProtection="1">
      <alignment vertical="center"/>
    </xf>
    <xf numFmtId="0" fontId="1" fillId="0" borderId="0" xfId="1" applyNumberFormat="1" applyFont="1" applyFill="1" applyAlignment="1" applyProtection="1">
      <alignment horizontal="left"/>
    </xf>
    <xf numFmtId="0" fontId="1" fillId="0" borderId="0" xfId="1" applyNumberFormat="1" applyFont="1" applyFill="1" applyProtection="1"/>
    <xf numFmtId="0" fontId="3" fillId="0" borderId="0" xfId="1" applyNumberFormat="1" applyFont="1" applyFill="1" applyAlignment="1" applyProtection="1">
      <alignment wrapText="1"/>
    </xf>
    <xf numFmtId="0" fontId="1" fillId="0" borderId="0" xfId="1" applyNumberFormat="1" applyFont="1" applyAlignment="1" applyProtection="1">
      <alignment vertical="center"/>
    </xf>
    <xf numFmtId="0" fontId="1" fillId="3" borderId="0" xfId="1" applyNumberFormat="1" applyFont="1" applyFill="1" applyAlignment="1" applyProtection="1">
      <alignment horizontal="left" vertical="center"/>
      <protection locked="0"/>
    </xf>
    <xf numFmtId="0" fontId="7"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7" fillId="0" borderId="0" xfId="1" applyNumberFormat="1" applyFont="1" applyFill="1" applyAlignment="1" applyProtection="1">
      <alignment vertical="center" wrapText="1"/>
    </xf>
    <xf numFmtId="0" fontId="3" fillId="0" borderId="0" xfId="1" applyNumberFormat="1" applyFont="1" applyFill="1" applyBorder="1" applyProtection="1"/>
    <xf numFmtId="0" fontId="1" fillId="0" borderId="0" xfId="1" applyNumberFormat="1" applyFont="1" applyBorder="1" applyAlignment="1" applyProtection="1">
      <alignment horizontal="left"/>
    </xf>
    <xf numFmtId="0" fontId="7" fillId="0" borderId="0" xfId="1" applyNumberFormat="1" applyFont="1" applyBorder="1" applyAlignment="1" applyProtection="1">
      <alignment wrapText="1"/>
    </xf>
    <xf numFmtId="0" fontId="1" fillId="0" borderId="0" xfId="1" applyNumberFormat="1" applyFont="1" applyBorder="1" applyProtection="1"/>
    <xf numFmtId="0" fontId="1" fillId="0" borderId="0" xfId="1" applyFont="1" applyProtection="1"/>
    <xf numFmtId="0" fontId="3" fillId="0" borderId="1" xfId="1" applyNumberFormat="1" applyFont="1" applyFill="1" applyBorder="1" applyProtection="1"/>
    <xf numFmtId="0" fontId="1" fillId="0" borderId="2" xfId="1" applyNumberFormat="1" applyFont="1" applyBorder="1" applyAlignment="1" applyProtection="1">
      <alignment horizontal="left"/>
    </xf>
    <xf numFmtId="0" fontId="7" fillId="0" borderId="2" xfId="1" applyNumberFormat="1" applyFont="1" applyBorder="1" applyAlignment="1" applyProtection="1">
      <alignment wrapText="1"/>
    </xf>
    <xf numFmtId="0" fontId="1" fillId="0" borderId="2" xfId="1" applyNumberFormat="1" applyFont="1" applyBorder="1" applyProtection="1"/>
    <xf numFmtId="0" fontId="3" fillId="4" borderId="3" xfId="1" applyNumberFormat="1" applyFont="1" applyFill="1" applyBorder="1" applyAlignment="1" applyProtection="1">
      <alignment wrapText="1"/>
    </xf>
    <xf numFmtId="0" fontId="3" fillId="0" borderId="0" xfId="1" applyFont="1" applyAlignment="1" applyProtection="1">
      <alignment wrapText="1"/>
    </xf>
    <xf numFmtId="0" fontId="1" fillId="0" borderId="4" xfId="1" applyNumberFormat="1" applyFont="1" applyBorder="1" applyAlignment="1" applyProtection="1">
      <alignment vertical="center" wrapText="1"/>
    </xf>
    <xf numFmtId="0" fontId="1" fillId="0" borderId="5" xfId="1" applyNumberFormat="1" applyFont="1" applyBorder="1" applyAlignment="1" applyProtection="1">
      <alignment vertical="center"/>
    </xf>
    <xf numFmtId="0" fontId="1" fillId="0" borderId="6" xfId="1" applyNumberFormat="1" applyFont="1" applyBorder="1" applyAlignment="1" applyProtection="1">
      <alignment vertical="center"/>
    </xf>
    <xf numFmtId="0" fontId="1" fillId="4" borderId="4" xfId="1" applyNumberFormat="1" applyFont="1" applyFill="1" applyBorder="1" applyAlignment="1" applyProtection="1">
      <alignment horizontal="center" textRotation="90"/>
    </xf>
    <xf numFmtId="0" fontId="1" fillId="0" borderId="3" xfId="1" applyNumberFormat="1" applyFont="1" applyFill="1" applyBorder="1" applyAlignment="1" applyProtection="1">
      <alignment horizontal="center" vertical="center" wrapText="1"/>
    </xf>
    <xf numFmtId="0" fontId="1" fillId="0" borderId="3" xfId="1" applyNumberFormat="1" applyFont="1" applyBorder="1" applyAlignment="1" applyProtection="1">
      <alignment horizontal="center" vertical="center"/>
    </xf>
    <xf numFmtId="0" fontId="8" fillId="0" borderId="3" xfId="1" applyNumberFormat="1" applyFont="1" applyFill="1" applyBorder="1" applyAlignment="1" applyProtection="1">
      <alignment horizontal="center" vertical="center" wrapText="1"/>
    </xf>
    <xf numFmtId="0" fontId="1" fillId="0" borderId="3" xfId="1" applyNumberFormat="1" applyFont="1" applyBorder="1" applyAlignment="1" applyProtection="1">
      <alignment horizontal="center" vertical="center" wrapText="1"/>
    </xf>
    <xf numFmtId="0" fontId="1" fillId="4" borderId="4" xfId="1" applyNumberFormat="1" applyFont="1" applyFill="1" applyBorder="1" applyProtection="1"/>
    <xf numFmtId="0" fontId="1" fillId="0" borderId="3" xfId="1" applyNumberFormat="1" applyFont="1" applyBorder="1" applyAlignment="1" applyProtection="1">
      <alignment vertical="center" wrapText="1"/>
    </xf>
    <xf numFmtId="0" fontId="5" fillId="5" borderId="17" xfId="1" applyNumberFormat="1" applyFont="1" applyFill="1" applyBorder="1" applyAlignment="1" applyProtection="1">
      <alignment horizontal="center" vertical="center" wrapText="1"/>
    </xf>
    <xf numFmtId="0" fontId="9" fillId="5" borderId="17" xfId="1" applyNumberFormat="1" applyFont="1" applyFill="1" applyBorder="1" applyAlignment="1" applyProtection="1">
      <alignment horizontal="center" vertical="center" wrapText="1"/>
    </xf>
    <xf numFmtId="0" fontId="5" fillId="4" borderId="18" xfId="1" applyNumberFormat="1" applyFont="1" applyFill="1" applyBorder="1" applyAlignment="1" applyProtection="1">
      <alignment horizontal="center" vertical="center" wrapText="1"/>
    </xf>
    <xf numFmtId="0" fontId="5" fillId="5" borderId="19" xfId="1" applyNumberFormat="1" applyFont="1" applyFill="1" applyBorder="1" applyAlignment="1" applyProtection="1">
      <alignment horizontal="center" vertical="center" wrapText="1"/>
    </xf>
    <xf numFmtId="0" fontId="1" fillId="0" borderId="0" xfId="1" applyFont="1"/>
    <xf numFmtId="0" fontId="6" fillId="0" borderId="17" xfId="1" applyNumberFormat="1" applyFont="1" applyFill="1" applyBorder="1" applyAlignment="1" applyProtection="1">
      <alignment horizontal="left" vertical="center" wrapText="1"/>
    </xf>
    <xf numFmtId="0" fontId="6" fillId="0" borderId="17" xfId="1" applyNumberFormat="1" applyFont="1" applyFill="1" applyBorder="1" applyAlignment="1" applyProtection="1">
      <alignment horizontal="center" vertical="center" wrapText="1"/>
      <protection locked="0"/>
    </xf>
    <xf numFmtId="0" fontId="6" fillId="4" borderId="18" xfId="1" applyNumberFormat="1" applyFont="1" applyFill="1" applyBorder="1" applyAlignment="1" applyProtection="1">
      <alignment horizontal="center" vertical="center" wrapText="1"/>
    </xf>
    <xf numFmtId="2" fontId="6" fillId="0" borderId="17" xfId="1" applyNumberFormat="1" applyFont="1" applyFill="1" applyBorder="1" applyAlignment="1" applyProtection="1">
      <alignment horizontal="center" vertical="center" wrapText="1"/>
      <protection locked="0"/>
    </xf>
    <xf numFmtId="0" fontId="6" fillId="0" borderId="19" xfId="1" applyNumberFormat="1" applyFont="1" applyFill="1" applyBorder="1" applyAlignment="1" applyProtection="1">
      <alignment horizontal="left" vertical="center" wrapText="1"/>
      <protection locked="0"/>
    </xf>
    <xf numFmtId="0" fontId="6" fillId="0" borderId="0" xfId="1" applyNumberFormat="1" applyFont="1" applyFill="1" applyProtection="1">
      <protection locked="0"/>
    </xf>
    <xf numFmtId="0" fontId="6" fillId="0" borderId="20" xfId="1" applyNumberFormat="1" applyFont="1" applyFill="1" applyBorder="1" applyAlignment="1" applyProtection="1">
      <alignment horizontal="left" vertical="center" wrapText="1"/>
    </xf>
    <xf numFmtId="0" fontId="6" fillId="0" borderId="17" xfId="1" applyNumberFormat="1" applyFont="1" applyFill="1" applyBorder="1" applyAlignment="1" applyProtection="1">
      <alignment horizontal="center" vertical="center"/>
      <protection locked="0"/>
    </xf>
    <xf numFmtId="0" fontId="6" fillId="0" borderId="6" xfId="1" applyNumberFormat="1" applyFont="1" applyFill="1" applyBorder="1" applyAlignment="1" applyProtection="1">
      <alignment horizontal="left" vertical="center"/>
      <protection locked="0"/>
    </xf>
    <xf numFmtId="0" fontId="6" fillId="0" borderId="0" xfId="1" applyFont="1" applyFill="1" applyProtection="1"/>
    <xf numFmtId="0" fontId="6" fillId="7" borderId="8" xfId="1" applyNumberFormat="1" applyFont="1" applyFill="1" applyBorder="1" applyAlignment="1" applyProtection="1">
      <alignment horizontal="center" vertical="center" wrapText="1"/>
      <protection locked="0"/>
    </xf>
    <xf numFmtId="0" fontId="5" fillId="7" borderId="8" xfId="1" applyNumberFormat="1" applyFont="1" applyFill="1" applyBorder="1" applyAlignment="1" applyProtection="1">
      <alignment horizontal="left" vertical="center" wrapText="1"/>
      <protection locked="0"/>
    </xf>
    <xf numFmtId="0" fontId="7" fillId="7" borderId="8" xfId="1" applyNumberFormat="1" applyFont="1" applyFill="1" applyBorder="1" applyAlignment="1" applyProtection="1">
      <alignment horizontal="left" vertical="center" wrapText="1"/>
      <protection locked="0"/>
    </xf>
    <xf numFmtId="2" fontId="6" fillId="7" borderId="8" xfId="1" applyNumberFormat="1" applyFont="1" applyFill="1" applyBorder="1" applyAlignment="1" applyProtection="1">
      <alignment horizontal="center" vertical="center" wrapText="1"/>
      <protection locked="0"/>
    </xf>
    <xf numFmtId="0" fontId="6" fillId="7" borderId="8" xfId="1" applyNumberFormat="1" applyFont="1" applyFill="1" applyBorder="1" applyAlignment="1" applyProtection="1">
      <alignment horizontal="left" vertical="center" wrapText="1"/>
      <protection locked="0"/>
    </xf>
    <xf numFmtId="0" fontId="3" fillId="0" borderId="0" xfId="1" applyFont="1" applyFill="1" applyProtection="1"/>
    <xf numFmtId="0" fontId="6" fillId="0" borderId="9" xfId="1" applyNumberFormat="1" applyFont="1" applyFill="1" applyBorder="1" applyAlignment="1">
      <alignment vertical="center"/>
    </xf>
    <xf numFmtId="0" fontId="6" fillId="0" borderId="9" xfId="1" applyNumberFormat="1" applyFont="1" applyFill="1" applyBorder="1" applyAlignment="1">
      <alignment horizontal="left" vertical="center" wrapText="1"/>
    </xf>
    <xf numFmtId="0" fontId="7" fillId="0" borderId="9" xfId="1" applyNumberFormat="1" applyFont="1" applyFill="1" applyBorder="1" applyAlignment="1" applyProtection="1">
      <alignment horizontal="left" vertical="center" wrapText="1"/>
      <protection locked="0"/>
    </xf>
    <xf numFmtId="0" fontId="6" fillId="0" borderId="9" xfId="1" applyNumberFormat="1" applyFont="1" applyFill="1" applyBorder="1" applyAlignment="1" applyProtection="1">
      <alignment horizontal="center" vertical="center" wrapText="1"/>
      <protection locked="0"/>
    </xf>
    <xf numFmtId="0" fontId="0" fillId="0" borderId="0" xfId="0" applyFont="1"/>
    <xf numFmtId="0" fontId="1" fillId="0" borderId="9" xfId="1" applyFont="1" applyFill="1" applyBorder="1" applyAlignment="1">
      <alignment horizontal="center" vertical="center"/>
    </xf>
    <xf numFmtId="0" fontId="1" fillId="0" borderId="9" xfId="1" applyFont="1" applyFill="1" applyBorder="1" applyAlignment="1">
      <alignment horizontal="center" vertical="center" wrapText="1"/>
    </xf>
    <xf numFmtId="0" fontId="1" fillId="0" borderId="0" xfId="1" applyFont="1" applyFill="1"/>
    <xf numFmtId="0" fontId="6" fillId="9" borderId="3" xfId="1" applyNumberFormat="1" applyFont="1" applyFill="1" applyBorder="1" applyAlignment="1" applyProtection="1">
      <alignment vertical="center" wrapText="1"/>
      <protection locked="0"/>
    </xf>
    <xf numFmtId="0" fontId="6" fillId="9" borderId="8" xfId="1" applyNumberFormat="1" applyFont="1" applyFill="1" applyBorder="1" applyAlignment="1" applyProtection="1">
      <alignment horizontal="left" vertical="center" wrapText="1"/>
      <protection locked="0"/>
    </xf>
    <xf numFmtId="0" fontId="7" fillId="9" borderId="8" xfId="1" applyNumberFormat="1" applyFont="1" applyFill="1" applyBorder="1" applyAlignment="1" applyProtection="1">
      <alignment horizontal="left" vertical="center" wrapText="1"/>
      <protection locked="0"/>
    </xf>
    <xf numFmtId="0" fontId="6" fillId="9" borderId="8" xfId="1" applyNumberFormat="1" applyFont="1" applyFill="1" applyBorder="1" applyAlignment="1" applyProtection="1">
      <alignment horizontal="center" vertical="center" wrapText="1"/>
      <protection locked="0"/>
    </xf>
    <xf numFmtId="2" fontId="6" fillId="9" borderId="8" xfId="1" applyNumberFormat="1" applyFont="1" applyFill="1" applyBorder="1" applyAlignment="1" applyProtection="1">
      <alignment horizontal="center" vertical="center" wrapText="1"/>
      <protection locked="0"/>
    </xf>
    <xf numFmtId="0" fontId="6" fillId="4" borderId="4" xfId="1" applyNumberFormat="1" applyFont="1" applyFill="1" applyBorder="1" applyAlignment="1" applyProtection="1">
      <alignment horizontal="center" vertical="center" wrapText="1"/>
    </xf>
    <xf numFmtId="0" fontId="6" fillId="0" borderId="10" xfId="1" applyNumberFormat="1" applyFont="1" applyFill="1" applyBorder="1" applyAlignment="1" applyProtection="1">
      <alignment horizontal="center" vertical="center" wrapText="1"/>
      <protection locked="0"/>
    </xf>
    <xf numFmtId="0" fontId="6" fillId="0" borderId="9" xfId="1" applyNumberFormat="1" applyFont="1" applyFill="1" applyBorder="1" applyAlignment="1" applyProtection="1">
      <alignment horizontal="left" vertical="center" wrapText="1"/>
      <protection locked="0"/>
    </xf>
    <xf numFmtId="0" fontId="0" fillId="0" borderId="0" xfId="0" applyNumberFormat="1" applyFont="1"/>
    <xf numFmtId="0" fontId="0" fillId="0" borderId="0" xfId="0" applyNumberFormat="1"/>
    <xf numFmtId="0" fontId="6" fillId="0" borderId="9" xfId="1" applyNumberFormat="1" applyFont="1" applyFill="1" applyBorder="1" applyAlignment="1" applyProtection="1">
      <alignment horizontal="center" vertical="center" wrapText="1"/>
    </xf>
    <xf numFmtId="0" fontId="6" fillId="0" borderId="11" xfId="1" applyNumberFormat="1" applyFont="1" applyFill="1" applyBorder="1" applyAlignment="1" applyProtection="1">
      <alignment horizontal="left" vertical="center" wrapText="1"/>
      <protection locked="0"/>
    </xf>
    <xf numFmtId="0" fontId="6" fillId="6" borderId="8" xfId="1" applyNumberFormat="1" applyFont="1" applyFill="1" applyBorder="1" applyAlignment="1" applyProtection="1">
      <alignment horizontal="center" vertical="center" wrapText="1"/>
      <protection locked="0"/>
    </xf>
    <xf numFmtId="0" fontId="6" fillId="6" borderId="8" xfId="1" applyNumberFormat="1" applyFont="1" applyFill="1" applyBorder="1" applyAlignment="1" applyProtection="1">
      <alignment horizontal="left" vertical="center" wrapText="1"/>
      <protection locked="0"/>
    </xf>
    <xf numFmtId="0" fontId="7" fillId="6" borderId="8" xfId="1" applyNumberFormat="1" applyFont="1" applyFill="1" applyBorder="1" applyAlignment="1" applyProtection="1">
      <alignment horizontal="left" vertical="center" wrapText="1"/>
      <protection locked="0"/>
    </xf>
    <xf numFmtId="2" fontId="6" fillId="6" borderId="8" xfId="1" applyNumberFormat="1" applyFont="1" applyFill="1" applyBorder="1" applyAlignment="1" applyProtection="1">
      <alignment horizontal="center" vertical="center" wrapText="1"/>
      <protection locked="0"/>
    </xf>
    <xf numFmtId="0" fontId="6" fillId="8" borderId="4" xfId="1" applyNumberFormat="1" applyFont="1" applyFill="1" applyBorder="1" applyAlignment="1" applyProtection="1">
      <alignment horizontal="center" vertical="center" wrapText="1"/>
    </xf>
    <xf numFmtId="0" fontId="6" fillId="10" borderId="8" xfId="1" applyNumberFormat="1" applyFont="1" applyFill="1" applyBorder="1" applyAlignment="1" applyProtection="1">
      <alignment horizontal="center" vertical="center" wrapText="1"/>
      <protection locked="0"/>
    </xf>
    <xf numFmtId="0" fontId="5" fillId="10" borderId="8" xfId="1" applyNumberFormat="1" applyFont="1" applyFill="1" applyBorder="1" applyAlignment="1" applyProtection="1">
      <alignment horizontal="left" vertical="center" wrapText="1"/>
      <protection locked="0"/>
    </xf>
    <xf numFmtId="0" fontId="7" fillId="10" borderId="8" xfId="1" applyNumberFormat="1" applyFont="1" applyFill="1" applyBorder="1" applyAlignment="1" applyProtection="1">
      <alignment horizontal="left" vertical="center" wrapText="1"/>
      <protection locked="0"/>
    </xf>
    <xf numFmtId="2" fontId="6" fillId="10" borderId="8" xfId="1" applyNumberFormat="1" applyFont="1" applyFill="1" applyBorder="1" applyAlignment="1" applyProtection="1">
      <alignment horizontal="center" vertical="center" wrapText="1"/>
      <protection locked="0"/>
    </xf>
    <xf numFmtId="0" fontId="6" fillId="10" borderId="8" xfId="1" applyNumberFormat="1" applyFont="1" applyFill="1" applyBorder="1" applyAlignment="1" applyProtection="1">
      <alignment horizontal="left" vertical="center" wrapText="1"/>
      <protection locked="0"/>
    </xf>
    <xf numFmtId="0" fontId="6" fillId="4" borderId="12" xfId="1" applyNumberFormat="1" applyFont="1" applyFill="1" applyBorder="1" applyAlignment="1" applyProtection="1">
      <alignment horizontal="center" vertical="center" wrapText="1"/>
    </xf>
    <xf numFmtId="0" fontId="6" fillId="11" borderId="10" xfId="1" quotePrefix="1" applyNumberFormat="1" applyFont="1" applyFill="1" applyBorder="1" applyAlignment="1" applyProtection="1">
      <alignment horizontal="left" vertical="center"/>
    </xf>
    <xf numFmtId="0" fontId="6" fillId="11" borderId="9" xfId="1" applyNumberFormat="1" applyFont="1" applyFill="1" applyBorder="1" applyAlignment="1" applyProtection="1">
      <alignment horizontal="left" vertical="center"/>
    </xf>
    <xf numFmtId="0" fontId="6" fillId="4" borderId="3" xfId="1" applyNumberFormat="1" applyFont="1" applyFill="1" applyBorder="1" applyAlignment="1" applyProtection="1">
      <alignment horizontal="center" vertical="center" wrapText="1"/>
    </xf>
    <xf numFmtId="0" fontId="6" fillId="11" borderId="11" xfId="1" applyNumberFormat="1" applyFont="1" applyFill="1" applyBorder="1" applyAlignment="1" applyProtection="1">
      <alignment horizontal="left" vertical="center"/>
    </xf>
    <xf numFmtId="0" fontId="6" fillId="2" borderId="8" xfId="1" applyNumberFormat="1" applyFont="1" applyFill="1" applyBorder="1" applyAlignment="1" applyProtection="1">
      <alignment horizontal="left" vertical="center" wrapText="1"/>
      <protection locked="0"/>
    </xf>
    <xf numFmtId="0" fontId="7" fillId="2" borderId="8" xfId="1" applyNumberFormat="1" applyFont="1" applyFill="1" applyBorder="1" applyAlignment="1" applyProtection="1">
      <alignment horizontal="left" vertical="center" wrapText="1"/>
      <protection locked="0"/>
    </xf>
    <xf numFmtId="0" fontId="6" fillId="2" borderId="8" xfId="1" applyNumberFormat="1" applyFont="1" applyFill="1" applyBorder="1" applyAlignment="1" applyProtection="1">
      <alignment horizontal="center" vertical="center" wrapText="1"/>
      <protection locked="0"/>
    </xf>
    <xf numFmtId="2" fontId="6" fillId="2" borderId="8" xfId="1" applyNumberFormat="1" applyFont="1" applyFill="1" applyBorder="1" applyAlignment="1" applyProtection="1">
      <alignment horizontal="center" vertical="center" wrapText="1"/>
      <protection locked="0"/>
    </xf>
    <xf numFmtId="0" fontId="6" fillId="12" borderId="8" xfId="1" applyNumberFormat="1" applyFont="1" applyFill="1" applyBorder="1" applyAlignment="1" applyProtection="1">
      <alignment horizontal="left" vertical="center" wrapText="1"/>
      <protection locked="0"/>
    </xf>
    <xf numFmtId="0" fontId="7" fillId="12" borderId="8" xfId="1" applyNumberFormat="1" applyFont="1" applyFill="1" applyBorder="1" applyAlignment="1" applyProtection="1">
      <alignment horizontal="left" vertical="center" wrapText="1"/>
      <protection locked="0"/>
    </xf>
    <xf numFmtId="0" fontId="6" fillId="12" borderId="8" xfId="1" applyNumberFormat="1" applyFont="1" applyFill="1" applyBorder="1" applyAlignment="1" applyProtection="1">
      <alignment horizontal="center" vertical="center" wrapText="1"/>
      <protection locked="0"/>
    </xf>
    <xf numFmtId="2" fontId="6" fillId="12" borderId="8" xfId="1" applyNumberFormat="1" applyFont="1" applyFill="1" applyBorder="1" applyAlignment="1" applyProtection="1">
      <alignment horizontal="center" vertical="center" wrapText="1"/>
      <protection locked="0"/>
    </xf>
    <xf numFmtId="0" fontId="6" fillId="13" borderId="8" xfId="1" applyNumberFormat="1" applyFont="1" applyFill="1" applyBorder="1" applyAlignment="1" applyProtection="1">
      <alignment horizontal="left" vertical="center" wrapText="1"/>
      <protection locked="0"/>
    </xf>
    <xf numFmtId="0" fontId="7" fillId="13" borderId="8" xfId="1" applyNumberFormat="1" applyFont="1" applyFill="1" applyBorder="1" applyAlignment="1" applyProtection="1">
      <alignment horizontal="left" vertical="center" wrapText="1"/>
      <protection locked="0"/>
    </xf>
    <xf numFmtId="0" fontId="6" fillId="13" borderId="8" xfId="1" applyNumberFormat="1" applyFont="1" applyFill="1" applyBorder="1" applyAlignment="1" applyProtection="1">
      <alignment horizontal="center" vertical="center" wrapText="1"/>
      <protection locked="0"/>
    </xf>
    <xf numFmtId="2" fontId="6" fillId="13" borderId="8" xfId="1" applyNumberFormat="1" applyFont="1" applyFill="1" applyBorder="1" applyAlignment="1" applyProtection="1">
      <alignment horizontal="center" vertical="center" wrapText="1"/>
      <protection locked="0"/>
    </xf>
    <xf numFmtId="0" fontId="6" fillId="8" borderId="12" xfId="1" applyNumberFormat="1" applyFont="1" applyFill="1" applyBorder="1" applyAlignment="1" applyProtection="1">
      <alignment horizontal="center" vertical="center" wrapText="1"/>
    </xf>
    <xf numFmtId="0" fontId="1" fillId="0" borderId="0" xfId="1" applyNumberFormat="1" applyFont="1" applyFill="1" applyBorder="1" applyProtection="1"/>
    <xf numFmtId="0" fontId="8" fillId="0" borderId="0" xfId="1" applyNumberFormat="1" applyFont="1" applyFill="1" applyBorder="1" applyProtection="1"/>
    <xf numFmtId="0" fontId="6" fillId="0" borderId="0" xfId="1" applyNumberFormat="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left" vertical="center"/>
    </xf>
    <xf numFmtId="0" fontId="6" fillId="0" borderId="0" xfId="1" applyNumberFormat="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left" vertical="center" wrapText="1"/>
    </xf>
    <xf numFmtId="0" fontId="1" fillId="0" borderId="0" xfId="1" applyFont="1" applyFill="1" applyBorder="1" applyProtection="1"/>
    <xf numFmtId="0" fontId="7" fillId="0" borderId="0" xfId="0" applyFont="1" applyAlignment="1">
      <alignment vertical="top" wrapText="1"/>
    </xf>
    <xf numFmtId="0" fontId="0" fillId="0" borderId="0" xfId="0" applyAlignment="1">
      <alignment vertical="top"/>
    </xf>
    <xf numFmtId="0" fontId="6" fillId="0" borderId="0" xfId="1" applyFont="1" applyAlignment="1">
      <alignment vertical="top"/>
    </xf>
    <xf numFmtId="0" fontId="5" fillId="0" borderId="0" xfId="1" applyFont="1" applyAlignment="1" applyProtection="1">
      <alignment horizontal="right" vertical="top"/>
    </xf>
    <xf numFmtId="0" fontId="5" fillId="0" borderId="0" xfId="1" applyFont="1" applyFill="1" applyAlignment="1" applyProtection="1">
      <alignment horizontal="right" vertical="top"/>
    </xf>
    <xf numFmtId="0" fontId="6" fillId="0" borderId="0" xfId="1" applyNumberFormat="1" applyFont="1" applyAlignment="1" applyProtection="1">
      <alignment vertical="top"/>
    </xf>
    <xf numFmtId="0" fontId="6" fillId="0" borderId="0" xfId="1" applyFont="1" applyAlignment="1" applyProtection="1">
      <alignment vertical="top"/>
    </xf>
    <xf numFmtId="0" fontId="5"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0" fontId="8" fillId="0" borderId="0" xfId="1" applyFont="1"/>
    <xf numFmtId="0" fontId="3" fillId="0" borderId="13" xfId="1" applyNumberFormat="1" applyFont="1" applyBorder="1" applyAlignment="1" applyProtection="1">
      <alignment horizontal="center" vertical="center" wrapText="1"/>
    </xf>
    <xf numFmtId="0" fontId="3" fillId="0" borderId="14" xfId="1" applyNumberFormat="1" applyFont="1" applyBorder="1" applyAlignment="1" applyProtection="1">
      <alignment horizontal="center" vertical="center" wrapText="1"/>
    </xf>
    <xf numFmtId="0" fontId="3" fillId="0" borderId="15" xfId="1" applyNumberFormat="1" applyFont="1" applyBorder="1" applyAlignment="1" applyProtection="1">
      <alignment horizontal="center" vertical="center" wrapText="1"/>
    </xf>
    <xf numFmtId="0" fontId="3" fillId="0" borderId="1" xfId="1" applyNumberFormat="1" applyFont="1" applyBorder="1" applyAlignment="1" applyProtection="1">
      <alignment horizontal="center" vertical="center" wrapText="1"/>
    </xf>
    <xf numFmtId="0" fontId="3" fillId="0" borderId="2" xfId="1" applyNumberFormat="1" applyFont="1" applyBorder="1" applyAlignment="1" applyProtection="1">
      <alignment horizontal="center" vertical="center" wrapText="1"/>
    </xf>
    <xf numFmtId="0" fontId="3" fillId="0" borderId="6" xfId="1" applyNumberFormat="1" applyFont="1" applyBorder="1" applyAlignment="1" applyProtection="1">
      <alignment horizontal="center" vertical="center" wrapText="1"/>
    </xf>
    <xf numFmtId="0" fontId="1" fillId="0" borderId="10" xfId="1" applyNumberFormat="1" applyFont="1" applyFill="1" applyBorder="1" applyAlignment="1" applyProtection="1">
      <alignment horizontal="center"/>
    </xf>
    <xf numFmtId="0" fontId="1" fillId="0" borderId="9" xfId="1" applyNumberFormat="1" applyFont="1" applyFill="1" applyBorder="1" applyAlignment="1" applyProtection="1">
      <alignment horizontal="center"/>
    </xf>
    <xf numFmtId="0" fontId="1" fillId="0" borderId="11" xfId="1" applyNumberFormat="1" applyFont="1" applyFill="1" applyBorder="1" applyAlignment="1" applyProtection="1">
      <alignment horizontal="center"/>
    </xf>
    <xf numFmtId="49" fontId="7" fillId="0" borderId="0" xfId="0" applyNumberFormat="1" applyFont="1" applyAlignment="1">
      <alignment vertical="top" wrapText="1"/>
    </xf>
    <xf numFmtId="0" fontId="4" fillId="0" borderId="3" xfId="1" applyNumberFormat="1" applyFont="1" applyFill="1" applyBorder="1" applyAlignment="1" applyProtection="1">
      <alignment horizontal="center" vertical="center" wrapText="1"/>
    </xf>
    <xf numFmtId="0" fontId="4" fillId="0" borderId="4" xfId="1" applyNumberFormat="1" applyFont="1" applyFill="1" applyBorder="1" applyAlignment="1" applyProtection="1">
      <alignment horizontal="center" vertical="center" wrapText="1"/>
    </xf>
    <xf numFmtId="0" fontId="4" fillId="0" borderId="14" xfId="1" applyNumberFormat="1" applyFont="1" applyBorder="1" applyAlignment="1" applyProtection="1">
      <alignment horizontal="center" vertical="center"/>
    </xf>
    <xf numFmtId="0" fontId="4" fillId="0" borderId="15" xfId="1" applyNumberFormat="1" applyFont="1" applyBorder="1" applyAlignment="1" applyProtection="1">
      <alignment horizontal="center" vertical="center"/>
    </xf>
    <xf numFmtId="0" fontId="4" fillId="0" borderId="5" xfId="1" applyNumberFormat="1" applyFont="1" applyBorder="1" applyAlignment="1" applyProtection="1">
      <alignment horizontal="center" vertical="center"/>
    </xf>
    <xf numFmtId="0" fontId="4" fillId="0" borderId="0" xfId="1" applyNumberFormat="1" applyFont="1" applyBorder="1" applyAlignment="1" applyProtection="1">
      <alignment horizontal="center" vertical="center"/>
    </xf>
    <xf numFmtId="0" fontId="4" fillId="0" borderId="16" xfId="1" applyNumberFormat="1" applyFont="1" applyBorder="1" applyAlignment="1" applyProtection="1">
      <alignment horizontal="center" vertical="center"/>
    </xf>
    <xf numFmtId="0" fontId="3" fillId="0" borderId="3" xfId="1" applyNumberFormat="1" applyFont="1" applyBorder="1" applyAlignment="1" applyProtection="1">
      <alignment horizontal="center" vertical="center" wrapText="1"/>
    </xf>
    <xf numFmtId="0" fontId="3" fillId="0" borderId="12" xfId="1" applyNumberFormat="1" applyFont="1" applyBorder="1" applyAlignment="1" applyProtection="1">
      <alignment horizontal="center" vertical="center" wrapText="1"/>
    </xf>
    <xf numFmtId="14" fontId="1" fillId="3" borderId="0" xfId="1" applyNumberFormat="1" applyFont="1" applyFill="1" applyAlignment="1" applyProtection="1">
      <alignment horizontal="left" vertical="center"/>
      <protection locked="0"/>
    </xf>
    <xf numFmtId="0" fontId="4" fillId="0" borderId="13" xfId="1" applyNumberFormat="1" applyFont="1" applyBorder="1" applyAlignment="1" applyProtection="1">
      <alignment horizontal="left" vertical="center"/>
    </xf>
    <xf numFmtId="0" fontId="6" fillId="0" borderId="17" xfId="1" applyNumberFormat="1" applyFont="1" applyFill="1" applyBorder="1" applyAlignment="1">
      <alignment horizontal="left" vertical="center" wrapText="1"/>
    </xf>
    <xf numFmtId="0" fontId="1" fillId="0" borderId="0" xfId="1" applyNumberFormat="1" applyFont="1" applyFill="1" applyBorder="1"/>
    <xf numFmtId="49" fontId="6" fillId="0" borderId="17" xfId="1" applyNumberFormat="1" applyFont="1" applyFill="1" applyBorder="1" applyAlignment="1" applyProtection="1">
      <alignment horizontal="left" vertical="center" wrapText="1"/>
    </xf>
    <xf numFmtId="49" fontId="6" fillId="0" borderId="17" xfId="1" applyNumberFormat="1" applyFont="1" applyFill="1" applyBorder="1" applyAlignment="1" applyProtection="1">
      <alignment horizontal="center" vertical="center" wrapText="1"/>
      <protection locked="0"/>
    </xf>
    <xf numFmtId="0" fontId="5" fillId="4" borderId="18" xfId="1" applyFont="1" applyFill="1" applyBorder="1" applyAlignment="1" applyProtection="1">
      <alignment horizontal="center" vertical="center" wrapText="1"/>
    </xf>
    <xf numFmtId="49" fontId="10" fillId="0" borderId="19" xfId="1" applyNumberFormat="1" applyFont="1" applyFill="1" applyBorder="1" applyAlignment="1" applyProtection="1">
      <alignment vertical="center" wrapText="1"/>
      <protection locked="0"/>
    </xf>
    <xf numFmtId="0" fontId="1" fillId="0" borderId="0" xfId="1" applyFont="1" applyFill="1" applyProtection="1">
      <protection locked="0"/>
    </xf>
    <xf numFmtId="2" fontId="6" fillId="0" borderId="17" xfId="1" applyNumberFormat="1" applyFont="1" applyFill="1" applyBorder="1" applyAlignment="1" applyProtection="1">
      <alignment vertical="center" wrapText="1"/>
      <protection locked="0"/>
    </xf>
    <xf numFmtId="49" fontId="6" fillId="0" borderId="20" xfId="1" applyNumberFormat="1" applyFont="1" applyFill="1" applyBorder="1" applyAlignment="1" applyProtection="1">
      <alignment horizontal="left" vertical="center" wrapText="1"/>
    </xf>
    <xf numFmtId="164" fontId="6" fillId="0" borderId="17" xfId="1" applyNumberFormat="1" applyFont="1" applyFill="1" applyBorder="1" applyAlignment="1" applyProtection="1">
      <alignment horizontal="center" vertical="center" wrapText="1"/>
      <protection locked="0"/>
    </xf>
    <xf numFmtId="0" fontId="6" fillId="0" borderId="17" xfId="1" applyFont="1" applyFill="1" applyBorder="1" applyAlignment="1" applyProtection="1">
      <alignment horizontal="center" vertical="center"/>
      <protection locked="0"/>
    </xf>
    <xf numFmtId="49" fontId="6" fillId="0" borderId="17" xfId="1" applyNumberFormat="1" applyFont="1" applyFill="1" applyBorder="1" applyAlignment="1" applyProtection="1">
      <alignment vertical="center" wrapText="1"/>
    </xf>
    <xf numFmtId="2" fontId="6" fillId="0" borderId="21" xfId="1" applyNumberFormat="1" applyFont="1" applyFill="1" applyBorder="1" applyAlignment="1" applyProtection="1">
      <alignment horizontal="center" vertical="center" wrapText="1"/>
      <protection locked="0"/>
    </xf>
    <xf numFmtId="0" fontId="11" fillId="0" borderId="12" xfId="1" applyFont="1" applyFill="1" applyBorder="1" applyAlignment="1" applyProtection="1">
      <alignment horizontal="left" vertical="center"/>
      <protection locked="0"/>
    </xf>
    <xf numFmtId="0" fontId="6" fillId="0" borderId="17" xfId="1" applyFont="1" applyFill="1" applyBorder="1" applyAlignment="1" applyProtection="1">
      <alignment horizontal="left" vertical="center"/>
    </xf>
    <xf numFmtId="49" fontId="6" fillId="0" borderId="17" xfId="1" quotePrefix="1" applyNumberFormat="1" applyFont="1" applyFill="1" applyBorder="1" applyAlignment="1" applyProtection="1">
      <alignment horizontal="left" vertical="center" wrapText="1"/>
    </xf>
    <xf numFmtId="0" fontId="11" fillId="0" borderId="6" xfId="1" applyFont="1" applyFill="1" applyBorder="1" applyAlignment="1" applyProtection="1">
      <alignment horizontal="left" vertical="center"/>
      <protection locked="0"/>
    </xf>
    <xf numFmtId="0" fontId="1" fillId="4" borderId="4" xfId="1" applyFont="1" applyFill="1" applyBorder="1" applyProtection="1"/>
    <xf numFmtId="165" fontId="6" fillId="0" borderId="17" xfId="1" applyNumberFormat="1" applyFont="1" applyFill="1" applyBorder="1" applyAlignment="1" applyProtection="1">
      <alignment horizontal="center" vertical="center" wrapText="1"/>
      <protection locked="0"/>
    </xf>
    <xf numFmtId="166" fontId="6" fillId="0" borderId="17" xfId="1" applyNumberFormat="1" applyFont="1" applyFill="1" applyBorder="1" applyAlignment="1" applyProtection="1">
      <alignment horizontal="center" vertical="center" wrapText="1"/>
      <protection locked="0"/>
    </xf>
    <xf numFmtId="2" fontId="1" fillId="0" borderId="8" xfId="0" applyNumberFormat="1" applyFont="1" applyFill="1" applyBorder="1" applyAlignment="1">
      <alignment horizontal="center" vertical="center"/>
    </xf>
    <xf numFmtId="2" fontId="1" fillId="0" borderId="6" xfId="0" applyNumberFormat="1" applyFont="1" applyFill="1" applyBorder="1" applyAlignment="1">
      <alignment horizontal="center" vertical="center"/>
    </xf>
    <xf numFmtId="167" fontId="6" fillId="0" borderId="17" xfId="1" applyNumberFormat="1" applyFont="1" applyFill="1" applyBorder="1" applyAlignment="1" applyProtection="1">
      <alignment horizontal="center" vertical="center" wrapText="1"/>
      <protection locked="0"/>
    </xf>
    <xf numFmtId="168" fontId="6" fillId="0" borderId="17" xfId="1" applyNumberFormat="1" applyFont="1" applyFill="1" applyBorder="1" applyAlignment="1" applyProtection="1">
      <alignment horizontal="center" vertical="center" wrapText="1"/>
      <protection locked="0"/>
    </xf>
    <xf numFmtId="169" fontId="1" fillId="0" borderId="0" xfId="1" applyNumberFormat="1" applyFont="1" applyFill="1" applyProtection="1"/>
    <xf numFmtId="49" fontId="12" fillId="0" borderId="19" xfId="1" applyNumberFormat="1" applyFont="1" applyFill="1" applyBorder="1" applyAlignment="1" applyProtection="1">
      <alignment vertical="center" wrapText="1"/>
      <protection locked="0"/>
    </xf>
    <xf numFmtId="2" fontId="12" fillId="0" borderId="17" xfId="1" applyNumberFormat="1" applyFont="1" applyFill="1" applyBorder="1" applyAlignment="1" applyProtection="1">
      <alignment vertical="center" wrapText="1"/>
      <protection locked="0"/>
    </xf>
    <xf numFmtId="2" fontId="6" fillId="0" borderId="0" xfId="1" applyNumberFormat="1" applyFont="1" applyFill="1" applyProtection="1">
      <protection locked="0"/>
    </xf>
    <xf numFmtId="0" fontId="6" fillId="0" borderId="17" xfId="1" applyNumberFormat="1" applyFont="1" applyFill="1" applyBorder="1" applyAlignment="1" applyProtection="1">
      <alignment vertical="center" wrapText="1"/>
    </xf>
    <xf numFmtId="0" fontId="6" fillId="0" borderId="17" xfId="1" applyNumberFormat="1" applyFont="1" applyFill="1" applyBorder="1" applyAlignment="1" applyProtection="1">
      <alignment horizontal="left" vertical="center"/>
    </xf>
    <xf numFmtId="49" fontId="6" fillId="0" borderId="22" xfId="1" applyNumberFormat="1" applyFont="1" applyFill="1" applyBorder="1" applyAlignment="1" applyProtection="1">
      <alignment horizontal="center" vertical="center" wrapText="1"/>
      <protection locked="0"/>
    </xf>
    <xf numFmtId="2" fontId="10" fillId="0" borderId="19" xfId="1" applyNumberFormat="1" applyFont="1" applyFill="1" applyBorder="1" applyAlignment="1" applyProtection="1">
      <alignment vertical="center" wrapText="1"/>
      <protection locked="0"/>
    </xf>
    <xf numFmtId="0" fontId="13" fillId="0" borderId="6" xfId="0" applyFont="1" applyFill="1" applyBorder="1" applyAlignment="1">
      <alignment vertical="center" wrapText="1"/>
    </xf>
    <xf numFmtId="2" fontId="12" fillId="0" borderId="19" xfId="1" applyNumberFormat="1" applyFont="1" applyFill="1" applyBorder="1" applyAlignment="1" applyProtection="1">
      <alignment vertical="center" wrapText="1"/>
      <protection locked="0"/>
    </xf>
    <xf numFmtId="0" fontId="6" fillId="0" borderId="17" xfId="1" applyNumberFormat="1" applyFont="1" applyFill="1" applyBorder="1" applyAlignment="1">
      <alignment vertical="center" wrapText="1"/>
    </xf>
    <xf numFmtId="0" fontId="6" fillId="0" borderId="17" xfId="1" applyNumberFormat="1" applyFont="1" applyFill="1" applyBorder="1" applyAlignment="1">
      <alignment vertical="center"/>
    </xf>
    <xf numFmtId="0" fontId="1" fillId="0" borderId="2" xfId="1" applyNumberFormat="1" applyFont="1" applyFill="1" applyBorder="1" applyProtection="1"/>
    <xf numFmtId="0" fontId="3" fillId="0" borderId="13" xfId="1" applyNumberFormat="1" applyFont="1" applyFill="1" applyBorder="1" applyAlignment="1" applyProtection="1">
      <alignment horizontal="center" vertical="center" wrapText="1"/>
    </xf>
    <xf numFmtId="0" fontId="3" fillId="0" borderId="14" xfId="1" applyNumberFormat="1" applyFont="1" applyFill="1" applyBorder="1" applyAlignment="1" applyProtection="1">
      <alignment horizontal="center" vertical="center" wrapText="1"/>
    </xf>
    <xf numFmtId="0" fontId="3" fillId="0" borderId="1" xfId="1" applyNumberFormat="1" applyFont="1" applyFill="1" applyBorder="1" applyAlignment="1" applyProtection="1">
      <alignment horizontal="center" vertical="center" wrapText="1"/>
    </xf>
    <xf numFmtId="0" fontId="3" fillId="0" borderId="2" xfId="1" applyNumberFormat="1" applyFont="1" applyFill="1" applyBorder="1" applyAlignment="1" applyProtection="1">
      <alignment horizontal="center" vertical="center" wrapText="1"/>
    </xf>
    <xf numFmtId="0" fontId="1" fillId="0" borderId="3" xfId="1" applyNumberFormat="1" applyFont="1" applyFill="1" applyBorder="1" applyAlignment="1" applyProtection="1">
      <alignment horizontal="center" vertical="center"/>
    </xf>
    <xf numFmtId="0" fontId="5" fillId="0" borderId="17" xfId="1" applyNumberFormat="1" applyFont="1" applyFill="1" applyBorder="1" applyAlignment="1" applyProtection="1">
      <alignment horizontal="center" vertical="center" wrapText="1"/>
    </xf>
    <xf numFmtId="2" fontId="6" fillId="0" borderId="23" xfId="1" applyNumberFormat="1" applyFont="1" applyFill="1" applyBorder="1" applyAlignment="1" applyProtection="1">
      <alignment horizontal="center" vertical="center" wrapText="1"/>
      <protection locked="0"/>
    </xf>
    <xf numFmtId="2" fontId="6" fillId="0" borderId="22" xfId="1" applyNumberFormat="1" applyFont="1" applyFill="1" applyBorder="1" applyAlignment="1" applyProtection="1">
      <alignment horizontal="center" vertical="center" wrapText="1"/>
      <protection locked="0"/>
    </xf>
    <xf numFmtId="0" fontId="0" fillId="0" borderId="0" xfId="0" applyFont="1" applyFill="1"/>
    <xf numFmtId="0" fontId="0" fillId="0" borderId="0" xfId="0" applyFill="1"/>
    <xf numFmtId="0" fontId="0" fillId="0" borderId="0" xfId="0" applyNumberFormat="1" applyFont="1" applyFill="1"/>
    <xf numFmtId="0" fontId="0" fillId="0" borderId="0" xfId="0" applyNumberFormat="1" applyFill="1"/>
    <xf numFmtId="0" fontId="0" fillId="0" borderId="0" xfId="0" applyFill="1" applyAlignment="1">
      <alignment vertical="top"/>
    </xf>
    <xf numFmtId="0" fontId="5" fillId="0" borderId="18" xfId="1" applyNumberFormat="1" applyFont="1" applyFill="1" applyBorder="1" applyAlignment="1" applyProtection="1">
      <alignment horizontal="center" vertical="center" wrapText="1"/>
    </xf>
    <xf numFmtId="2" fontId="6" fillId="0" borderId="20" xfId="1" applyNumberFormat="1" applyFont="1" applyFill="1" applyBorder="1" applyAlignment="1" applyProtection="1">
      <alignment horizontal="center" vertical="center" wrapText="1"/>
      <protection locked="0"/>
    </xf>
    <xf numFmtId="2" fontId="6" fillId="14" borderId="8" xfId="1" applyNumberFormat="1" applyFont="1" applyFill="1" applyBorder="1" applyAlignment="1" applyProtection="1">
      <alignment horizontal="center" vertical="center" wrapText="1"/>
      <protection locked="0"/>
    </xf>
    <xf numFmtId="2" fontId="14" fillId="0" borderId="8" xfId="0" applyNumberFormat="1" applyFont="1" applyFill="1" applyBorder="1" applyAlignment="1">
      <alignment horizontal="center" vertical="center"/>
    </xf>
    <xf numFmtId="2" fontId="14" fillId="0" borderId="11" xfId="0" applyNumberFormat="1" applyFont="1" applyFill="1" applyBorder="1" applyAlignment="1">
      <alignment horizontal="center" vertical="center"/>
    </xf>
    <xf numFmtId="0" fontId="6" fillId="0" borderId="7" xfId="1" applyNumberFormat="1" applyFont="1" applyFill="1" applyBorder="1" applyAlignment="1" applyProtection="1">
      <alignment horizontal="left" vertical="center" wrapText="1"/>
    </xf>
    <xf numFmtId="0" fontId="15" fillId="0" borderId="8" xfId="1" applyFont="1" applyFill="1" applyBorder="1" applyAlignment="1" applyProtection="1">
      <alignment horizontal="center" vertical="center"/>
      <protection locked="0"/>
    </xf>
  </cellXfs>
  <cellStyles count="2">
    <cellStyle name="Normal" xfId="0" builtinId="0"/>
    <cellStyle name="Standard 2" xfId="1"/>
  </cellStyles>
  <dxfs count="0"/>
  <tableStyles count="0" defaultTableStyle="TableStyleMedium2" defaultPivotStyle="PivotStyleLight16"/>
  <colors>
    <mruColors>
      <color rgb="FF5AEC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1990</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411</v>
      </c>
      <c r="F10" s="126"/>
      <c r="G10" s="126"/>
      <c r="H10" s="127"/>
      <c r="I10" s="125" t="s">
        <v>412</v>
      </c>
      <c r="J10" s="126"/>
      <c r="K10" s="126"/>
      <c r="L10" s="127"/>
      <c r="M10" s="142" t="s">
        <v>413</v>
      </c>
      <c r="N10" s="125" t="s">
        <v>414</v>
      </c>
      <c r="O10" s="126"/>
      <c r="P10" s="127"/>
      <c r="Q10" s="125" t="s">
        <v>415</v>
      </c>
      <c r="R10" s="126"/>
      <c r="S10" s="126"/>
      <c r="T10" s="126"/>
      <c r="U10" s="126"/>
      <c r="V10" s="127"/>
      <c r="W10" s="125" t="s">
        <v>416</v>
      </c>
      <c r="X10" s="126"/>
      <c r="Y10" s="126"/>
      <c r="Z10" s="126"/>
      <c r="AA10" s="126"/>
      <c r="AB10" s="126"/>
      <c r="AC10" s="126"/>
      <c r="AD10" s="127"/>
      <c r="AE10" s="24"/>
      <c r="AF10" s="125" t="s">
        <v>417</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71.727574496000003</v>
      </c>
      <c r="F14" s="44">
        <v>0.8161878530000003</v>
      </c>
      <c r="G14" s="44">
        <v>1071.9320752610001</v>
      </c>
      <c r="H14" s="44" t="s">
        <v>423</v>
      </c>
      <c r="I14" s="44">
        <v>10.99</v>
      </c>
      <c r="J14" s="44">
        <v>19.438712650999996</v>
      </c>
      <c r="K14" s="44">
        <v>37.388915720999989</v>
      </c>
      <c r="L14" s="44" t="s">
        <v>423</v>
      </c>
      <c r="M14" s="44">
        <v>8.7606189029999992</v>
      </c>
      <c r="N14" s="44">
        <v>10.898959999999999</v>
      </c>
      <c r="O14" s="44">
        <v>1.2952370000000004</v>
      </c>
      <c r="P14" s="44">
        <v>2.0679690000000002</v>
      </c>
      <c r="Q14" s="44">
        <v>10.169978999999998</v>
      </c>
      <c r="R14" s="44">
        <v>6.7481889999999991</v>
      </c>
      <c r="S14" s="44">
        <v>2.2862309999999995</v>
      </c>
      <c r="T14" s="44">
        <v>14.34975</v>
      </c>
      <c r="U14" s="44">
        <v>31.826427000000002</v>
      </c>
      <c r="V14" s="44">
        <v>10.962875000000002</v>
      </c>
      <c r="W14" s="44">
        <v>2.7020000000000004</v>
      </c>
      <c r="X14" s="44">
        <v>3.4079218000000001E-2</v>
      </c>
      <c r="Y14" s="44">
        <v>6.2505938000000011E-2</v>
      </c>
      <c r="Z14" s="44">
        <v>3.4518587999999996E-2</v>
      </c>
      <c r="AA14" s="44">
        <v>2.3796352000000003E-2</v>
      </c>
      <c r="AB14" s="44">
        <v>0.15490009600000001</v>
      </c>
      <c r="AC14" s="44" t="s">
        <v>423</v>
      </c>
      <c r="AD14" s="44">
        <v>0.25846399999999997</v>
      </c>
      <c r="AE14" s="196"/>
      <c r="AF14" s="44">
        <v>32415.785278999996</v>
      </c>
      <c r="AG14" s="44">
        <v>230627.64355900002</v>
      </c>
      <c r="AH14" s="44">
        <v>144311.17342399998</v>
      </c>
      <c r="AI14" s="44" t="s">
        <v>423</v>
      </c>
      <c r="AJ14" s="44" t="s">
        <v>423</v>
      </c>
      <c r="AK14" s="44" t="s">
        <v>423</v>
      </c>
      <c r="AL14" s="45" t="s">
        <v>70</v>
      </c>
    </row>
    <row r="15" spans="1:38" s="5" customFormat="1" ht="26.25" customHeight="1" thickBot="1" x14ac:dyDescent="0.25">
      <c r="A15" s="41" t="s">
        <v>73</v>
      </c>
      <c r="B15" s="41" t="s">
        <v>21</v>
      </c>
      <c r="C15" s="41" t="s">
        <v>74</v>
      </c>
      <c r="D15" s="42"/>
      <c r="E15" s="44" t="s">
        <v>423</v>
      </c>
      <c r="F15" s="44" t="s">
        <v>423</v>
      </c>
      <c r="G15" s="44" t="s">
        <v>423</v>
      </c>
      <c r="H15" s="44" t="s">
        <v>423</v>
      </c>
      <c r="I15" s="44" t="s">
        <v>423</v>
      </c>
      <c r="J15" s="44" t="s">
        <v>423</v>
      </c>
      <c r="K15" s="44" t="s">
        <v>423</v>
      </c>
      <c r="L15" s="44" t="s">
        <v>423</v>
      </c>
      <c r="M15" s="44" t="s">
        <v>423</v>
      </c>
      <c r="N15" s="44" t="s">
        <v>423</v>
      </c>
      <c r="O15" s="44" t="s">
        <v>423</v>
      </c>
      <c r="P15" s="44" t="s">
        <v>423</v>
      </c>
      <c r="Q15" s="44" t="s">
        <v>423</v>
      </c>
      <c r="R15" s="44" t="s">
        <v>423</v>
      </c>
      <c r="S15" s="44" t="s">
        <v>423</v>
      </c>
      <c r="T15" s="44" t="s">
        <v>423</v>
      </c>
      <c r="U15" s="44" t="s">
        <v>423</v>
      </c>
      <c r="V15" s="44" t="s">
        <v>423</v>
      </c>
      <c r="W15" s="44" t="s">
        <v>423</v>
      </c>
      <c r="X15" s="44" t="s">
        <v>423</v>
      </c>
      <c r="Y15" s="44" t="s">
        <v>423</v>
      </c>
      <c r="Z15" s="44" t="s">
        <v>423</v>
      </c>
      <c r="AA15" s="44" t="s">
        <v>423</v>
      </c>
      <c r="AB15" s="44" t="s">
        <v>423</v>
      </c>
      <c r="AC15" s="44" t="s">
        <v>423</v>
      </c>
      <c r="AD15" s="44" t="s">
        <v>423</v>
      </c>
      <c r="AE15" s="196"/>
      <c r="AF15" s="44" t="s">
        <v>423</v>
      </c>
      <c r="AG15" s="44" t="s">
        <v>423</v>
      </c>
      <c r="AH15" s="44" t="s">
        <v>423</v>
      </c>
      <c r="AI15" s="44" t="s">
        <v>423</v>
      </c>
      <c r="AJ15" s="44" t="s">
        <v>423</v>
      </c>
      <c r="AK15" s="44" t="s">
        <v>423</v>
      </c>
      <c r="AL15" s="45" t="s">
        <v>70</v>
      </c>
    </row>
    <row r="16" spans="1:38" s="5" customFormat="1" ht="26.25" customHeight="1" thickBot="1" x14ac:dyDescent="0.25">
      <c r="A16" s="41" t="s">
        <v>73</v>
      </c>
      <c r="B16" s="41" t="s">
        <v>1</v>
      </c>
      <c r="C16" s="41" t="s">
        <v>75</v>
      </c>
      <c r="D16" s="42"/>
      <c r="E16" s="44">
        <v>0.80470604200000007</v>
      </c>
      <c r="F16" s="44">
        <v>9.8618592000000005E-2</v>
      </c>
      <c r="G16" s="44">
        <v>0.306651063</v>
      </c>
      <c r="H16" s="44">
        <v>5.736863E-3</v>
      </c>
      <c r="I16" s="44">
        <v>0.85919016500000001</v>
      </c>
      <c r="J16" s="44">
        <v>1.3606073169999999</v>
      </c>
      <c r="K16" s="44">
        <v>1.3970475170000001</v>
      </c>
      <c r="L16" s="44" t="s">
        <v>423</v>
      </c>
      <c r="M16" s="44">
        <v>0.32894898299999997</v>
      </c>
      <c r="N16" s="44">
        <v>1.634E-3</v>
      </c>
      <c r="O16" s="44">
        <v>7.6000000000000004E-5</v>
      </c>
      <c r="P16" s="44">
        <v>1.511E-3</v>
      </c>
      <c r="Q16" s="44">
        <v>1.446E-3</v>
      </c>
      <c r="R16" s="44">
        <v>2.66E-3</v>
      </c>
      <c r="S16" s="44">
        <v>1.2470000000000001E-3</v>
      </c>
      <c r="T16" s="44">
        <v>6.9200000000000002E-4</v>
      </c>
      <c r="U16" s="44">
        <v>1.474E-3</v>
      </c>
      <c r="V16" s="44">
        <v>7.5820000000000002E-3</v>
      </c>
      <c r="W16" s="44">
        <v>0.53900000000000003</v>
      </c>
      <c r="X16" s="44">
        <v>5.9782079999999996E-3</v>
      </c>
      <c r="Y16" s="44">
        <v>8.0995999999999995E-5</v>
      </c>
      <c r="Z16" s="44">
        <v>2.4941999999999999E-5</v>
      </c>
      <c r="AA16" s="44">
        <v>1.7598E-5</v>
      </c>
      <c r="AB16" s="44">
        <v>6.1017439999999992E-3</v>
      </c>
      <c r="AC16" s="44" t="s">
        <v>423</v>
      </c>
      <c r="AD16" s="44" t="s">
        <v>423</v>
      </c>
      <c r="AE16" s="196"/>
      <c r="AF16" s="44" t="s">
        <v>423</v>
      </c>
      <c r="AG16" s="44" t="s">
        <v>423</v>
      </c>
      <c r="AH16" s="44">
        <v>2798.4695999999999</v>
      </c>
      <c r="AI16" s="44" t="s">
        <v>423</v>
      </c>
      <c r="AJ16" s="44" t="s">
        <v>423</v>
      </c>
      <c r="AK16" s="44">
        <v>728.80399999999997</v>
      </c>
      <c r="AL16" s="45" t="s">
        <v>70</v>
      </c>
    </row>
    <row r="17" spans="1:38" s="5" customFormat="1" ht="26.25" customHeight="1" thickBot="1" x14ac:dyDescent="0.25">
      <c r="A17" s="41" t="s">
        <v>73</v>
      </c>
      <c r="B17" s="41" t="s">
        <v>2</v>
      </c>
      <c r="C17" s="41" t="s">
        <v>76</v>
      </c>
      <c r="D17" s="42"/>
      <c r="E17" s="44">
        <v>25.984537912000004</v>
      </c>
      <c r="F17" s="44">
        <v>0.78177197200000015</v>
      </c>
      <c r="G17" s="44">
        <v>260.87721339100005</v>
      </c>
      <c r="H17" s="44" t="s">
        <v>423</v>
      </c>
      <c r="I17" s="44">
        <v>4.9863560760000007</v>
      </c>
      <c r="J17" s="44">
        <v>7.3340123999999971</v>
      </c>
      <c r="K17" s="44">
        <v>9.7147265049999998</v>
      </c>
      <c r="L17" s="44" t="s">
        <v>423</v>
      </c>
      <c r="M17" s="44">
        <v>7.4545150239999991</v>
      </c>
      <c r="N17" s="44">
        <v>4.1926459999999999</v>
      </c>
      <c r="O17" s="44">
        <v>0.19303100000000001</v>
      </c>
      <c r="P17" s="44">
        <v>0.18638500000000005</v>
      </c>
      <c r="Q17" s="44">
        <v>1.010856</v>
      </c>
      <c r="R17" s="44">
        <v>1.5193309999999998</v>
      </c>
      <c r="S17" s="44">
        <v>1.310908</v>
      </c>
      <c r="T17" s="44">
        <v>29.672177999999999</v>
      </c>
      <c r="U17" s="44">
        <v>2.1661620000000004</v>
      </c>
      <c r="V17" s="44">
        <v>9.4038450000000005</v>
      </c>
      <c r="W17" s="44">
        <v>6.8079999999999998</v>
      </c>
      <c r="X17" s="44">
        <v>0.15415397700000003</v>
      </c>
      <c r="Y17" s="44">
        <v>0.23182987400000005</v>
      </c>
      <c r="Z17" s="44">
        <v>0.10853232299999997</v>
      </c>
      <c r="AA17" s="44">
        <v>9.113057699999999E-2</v>
      </c>
      <c r="AB17" s="44">
        <v>0.58564675100000008</v>
      </c>
      <c r="AC17" s="44">
        <v>2.1141E-2</v>
      </c>
      <c r="AD17" s="44">
        <v>0.55323100000000003</v>
      </c>
      <c r="AE17" s="196"/>
      <c r="AF17" s="44">
        <v>123822.04881199998</v>
      </c>
      <c r="AG17" s="44">
        <v>31535.568787999993</v>
      </c>
      <c r="AH17" s="44">
        <v>61226.885747</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423</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2" t="s">
        <v>423</v>
      </c>
      <c r="AJ19" s="42" t="s">
        <v>423</v>
      </c>
      <c r="AK19" s="42" t="s">
        <v>423</v>
      </c>
      <c r="AL19" s="151" t="s">
        <v>70</v>
      </c>
    </row>
    <row r="20" spans="1:38" s="5" customFormat="1" ht="26.25" customHeight="1" thickBot="1" x14ac:dyDescent="0.25">
      <c r="A20" s="41" t="s">
        <v>73</v>
      </c>
      <c r="B20" s="41" t="s">
        <v>5</v>
      </c>
      <c r="C20" s="41" t="s">
        <v>80</v>
      </c>
      <c r="D20" s="42"/>
      <c r="E20" s="44">
        <v>0.13899486699999999</v>
      </c>
      <c r="F20" s="44">
        <v>0.45822483799999997</v>
      </c>
      <c r="G20" s="44">
        <v>4.3524396999999999E-2</v>
      </c>
      <c r="H20" s="44">
        <v>3.0548320000000004E-3</v>
      </c>
      <c r="I20" s="44">
        <v>7.8369900000000003E-3</v>
      </c>
      <c r="J20" s="44">
        <v>8.9565599999999988E-3</v>
      </c>
      <c r="K20" s="44">
        <v>1.1195700000000001E-2</v>
      </c>
      <c r="L20" s="44" t="s">
        <v>423</v>
      </c>
      <c r="M20" s="44">
        <v>0.87062719100000008</v>
      </c>
      <c r="N20" s="44">
        <v>9.7099999999999997E-4</v>
      </c>
      <c r="O20" s="44">
        <v>7.3999999999999996E-5</v>
      </c>
      <c r="P20" s="44">
        <v>1.9000000000000001E-5</v>
      </c>
      <c r="Q20" s="44">
        <v>6.0000000000000002E-6</v>
      </c>
      <c r="R20" s="44">
        <v>3.6999999999999998E-5</v>
      </c>
      <c r="S20" s="44">
        <v>7.0000000000000007E-6</v>
      </c>
      <c r="T20" s="44">
        <v>2.61E-4</v>
      </c>
      <c r="U20" s="44" t="s">
        <v>423</v>
      </c>
      <c r="V20" s="44">
        <v>1.343E-3</v>
      </c>
      <c r="W20" s="44">
        <v>0.153</v>
      </c>
      <c r="X20" s="44">
        <v>1.5274161E-2</v>
      </c>
      <c r="Y20" s="44">
        <v>2.4438657999999999E-2</v>
      </c>
      <c r="Z20" s="44">
        <v>7.6370810000000004E-3</v>
      </c>
      <c r="AA20" s="44">
        <v>6.1096650000000002E-3</v>
      </c>
      <c r="AB20" s="44">
        <v>5.3459565000000001E-2</v>
      </c>
      <c r="AC20" s="44">
        <v>5.0699999999999996E-4</v>
      </c>
      <c r="AD20" s="44">
        <v>9.2E-5</v>
      </c>
      <c r="AE20" s="196"/>
      <c r="AF20" s="44" t="s">
        <v>423</v>
      </c>
      <c r="AG20" s="44" t="s">
        <v>423</v>
      </c>
      <c r="AH20" s="44" t="s">
        <v>423</v>
      </c>
      <c r="AI20" s="44">
        <v>1527.4160999999999</v>
      </c>
      <c r="AJ20" s="44" t="s">
        <v>423</v>
      </c>
      <c r="AK20" s="44">
        <v>373.19</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2" t="s">
        <v>423</v>
      </c>
      <c r="AJ21" s="42" t="s">
        <v>423</v>
      </c>
      <c r="AK21" s="42" t="s">
        <v>423</v>
      </c>
      <c r="AL21" s="151" t="s">
        <v>70</v>
      </c>
    </row>
    <row r="22" spans="1:38" s="5" customFormat="1" ht="26.25" customHeight="1" thickBot="1" x14ac:dyDescent="0.25">
      <c r="A22" s="41" t="s">
        <v>73</v>
      </c>
      <c r="B22" s="41" t="s">
        <v>3</v>
      </c>
      <c r="C22" s="41" t="s">
        <v>83</v>
      </c>
      <c r="D22" s="42"/>
      <c r="E22" s="44">
        <v>1.7483993619999998</v>
      </c>
      <c r="F22" s="44">
        <v>0.52915536399999996</v>
      </c>
      <c r="G22" s="44">
        <v>4.7064756999999999E-2</v>
      </c>
      <c r="H22" s="44" t="s">
        <v>423</v>
      </c>
      <c r="I22" s="44">
        <v>2.0759282E-2</v>
      </c>
      <c r="J22" s="44">
        <v>3.7258802000000001E-2</v>
      </c>
      <c r="K22" s="44">
        <v>5.6670001999999997E-2</v>
      </c>
      <c r="L22" s="44" t="s">
        <v>423</v>
      </c>
      <c r="M22" s="44">
        <v>0.67085438200000003</v>
      </c>
      <c r="N22" s="44">
        <v>2.5999999999999998E-4</v>
      </c>
      <c r="O22" s="44">
        <v>2.4000000000000001E-5</v>
      </c>
      <c r="P22" s="44">
        <v>1.2375000000000001E-2</v>
      </c>
      <c r="Q22" s="44">
        <v>2.2929999999999999E-3</v>
      </c>
      <c r="R22" s="44">
        <v>3.19E-4</v>
      </c>
      <c r="S22" s="44">
        <v>9.2E-5</v>
      </c>
      <c r="T22" s="44">
        <v>2.99E-4</v>
      </c>
      <c r="U22" s="44">
        <v>1.34E-3</v>
      </c>
      <c r="V22" s="44">
        <v>1.9786999999999999E-2</v>
      </c>
      <c r="W22" s="44">
        <v>1.2E-2</v>
      </c>
      <c r="X22" s="44">
        <v>2.1809100000000001E-4</v>
      </c>
      <c r="Y22" s="44">
        <v>1.658035E-3</v>
      </c>
      <c r="Z22" s="44">
        <v>2.0556799999999999E-4</v>
      </c>
      <c r="AA22" s="44">
        <v>1.83888E-4</v>
      </c>
      <c r="AB22" s="44">
        <v>2.2655819999999999E-3</v>
      </c>
      <c r="AC22" s="44" t="s">
        <v>423</v>
      </c>
      <c r="AD22" s="44" t="s">
        <v>423</v>
      </c>
      <c r="AE22" s="196"/>
      <c r="AF22" s="44">
        <v>106.11</v>
      </c>
      <c r="AG22" s="44">
        <v>4103.8082999999997</v>
      </c>
      <c r="AH22" s="44">
        <v>38363.377699999997</v>
      </c>
      <c r="AI22" s="44" t="s">
        <v>423</v>
      </c>
      <c r="AJ22" s="44" t="s">
        <v>423</v>
      </c>
      <c r="AK22" s="44" t="s">
        <v>423</v>
      </c>
      <c r="AL22" s="45" t="s">
        <v>70</v>
      </c>
    </row>
    <row r="23" spans="1:38" s="5" customFormat="1" ht="24.75" customHeight="1" thickBot="1" x14ac:dyDescent="0.25">
      <c r="A23" s="148" t="s">
        <v>84</v>
      </c>
      <c r="B23" s="148" t="s">
        <v>445</v>
      </c>
      <c r="C23" s="148" t="s">
        <v>446</v>
      </c>
      <c r="D23" s="152"/>
      <c r="E23" s="44">
        <v>3.9843959674295775</v>
      </c>
      <c r="F23" s="44">
        <v>0.41237258825001322</v>
      </c>
      <c r="G23" s="44">
        <v>0.12211210786201163</v>
      </c>
      <c r="H23" s="44">
        <v>9.76896862896093E-4</v>
      </c>
      <c r="I23" s="44">
        <v>0.25692387494167246</v>
      </c>
      <c r="J23" s="44">
        <v>0.25692387494167246</v>
      </c>
      <c r="K23" s="44">
        <v>0.25692387494167246</v>
      </c>
      <c r="L23" s="44" t="s">
        <v>423</v>
      </c>
      <c r="M23" s="44">
        <v>1.3156358501053134</v>
      </c>
      <c r="N23" s="44" t="s">
        <v>423</v>
      </c>
      <c r="O23" s="44">
        <v>1.2211210786201164E-3</v>
      </c>
      <c r="P23" s="44" t="s">
        <v>423</v>
      </c>
      <c r="Q23" s="44" t="s">
        <v>423</v>
      </c>
      <c r="R23" s="44">
        <v>6.1056053931005817E-3</v>
      </c>
      <c r="S23" s="44">
        <v>0.20759058336541975</v>
      </c>
      <c r="T23" s="44">
        <v>8.5478475503408136E-3</v>
      </c>
      <c r="U23" s="44">
        <v>1.2211210786201164E-3</v>
      </c>
      <c r="V23" s="44">
        <v>0.12211210786201163</v>
      </c>
      <c r="W23" s="44" t="s">
        <v>423</v>
      </c>
      <c r="X23" s="44">
        <v>3.6633632358603484E-3</v>
      </c>
      <c r="Y23" s="44">
        <v>6.1056053931005817E-3</v>
      </c>
      <c r="Z23" s="44" t="s">
        <v>423</v>
      </c>
      <c r="AA23" s="44" t="s">
        <v>423</v>
      </c>
      <c r="AB23" s="44">
        <v>9.7689686289609296E-3</v>
      </c>
      <c r="AC23" s="44" t="s">
        <v>423</v>
      </c>
      <c r="AD23" s="44" t="s">
        <v>423</v>
      </c>
      <c r="AE23" s="196"/>
      <c r="AF23" s="44">
        <v>5112.5897319667029</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0.12064</v>
      </c>
      <c r="F25" s="44">
        <v>0.57303999999999999</v>
      </c>
      <c r="G25" s="44">
        <v>3.0159999999999999E-2</v>
      </c>
      <c r="H25" s="44" t="s">
        <v>423</v>
      </c>
      <c r="I25" s="44">
        <v>3.0160000000000001E-4</v>
      </c>
      <c r="J25" s="44" t="s">
        <v>423</v>
      </c>
      <c r="K25" s="44" t="s">
        <v>443</v>
      </c>
      <c r="L25" s="44" t="s">
        <v>443</v>
      </c>
      <c r="M25" s="44">
        <v>36.192</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1296.8800000000001</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7.6840000000000006E-2</v>
      </c>
      <c r="F26" s="44">
        <v>0.36499000000000004</v>
      </c>
      <c r="G26" s="44">
        <v>1.9210000000000001E-2</v>
      </c>
      <c r="H26" s="44" t="s">
        <v>443</v>
      </c>
      <c r="I26" s="44">
        <v>1.9210000000000001E-4</v>
      </c>
      <c r="J26" s="44" t="s">
        <v>443</v>
      </c>
      <c r="K26" s="44" t="s">
        <v>443</v>
      </c>
      <c r="L26" s="44" t="s">
        <v>443</v>
      </c>
      <c r="M26" s="44">
        <v>23.052</v>
      </c>
      <c r="N26" s="44">
        <v>5.8333333333333339</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833.03000000000009</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31.660360924386971</v>
      </c>
      <c r="F27" s="44">
        <v>30.821624634559001</v>
      </c>
      <c r="G27" s="44">
        <v>0.98317858436754346</v>
      </c>
      <c r="H27" s="44">
        <v>2.6147555560843701E-2</v>
      </c>
      <c r="I27" s="44">
        <v>7.1314239835298207E-2</v>
      </c>
      <c r="J27" s="44">
        <v>7.1314239835298207E-2</v>
      </c>
      <c r="K27" s="44">
        <v>7.1314239835298207E-2</v>
      </c>
      <c r="L27" s="44">
        <v>3.3533849165734916E-2</v>
      </c>
      <c r="M27" s="44">
        <v>419.53958841609568</v>
      </c>
      <c r="N27" s="44">
        <v>193.62673428402437</v>
      </c>
      <c r="O27" s="44">
        <v>1.9437897428953895E-4</v>
      </c>
      <c r="P27" s="44">
        <v>8.5025008520943149E-3</v>
      </c>
      <c r="Q27" s="44">
        <v>2.9194458519830337E-4</v>
      </c>
      <c r="R27" s="44">
        <v>6.2271239727470758E-3</v>
      </c>
      <c r="S27" s="44">
        <v>4.4423575703257008E-3</v>
      </c>
      <c r="T27" s="44">
        <v>2.2297163478697743E-3</v>
      </c>
      <c r="U27" s="44">
        <v>1.9513122181752881E-4</v>
      </c>
      <c r="V27" s="44">
        <v>3.2219219025731952E-2</v>
      </c>
      <c r="W27" s="44">
        <v>0.40789449999999999</v>
      </c>
      <c r="X27" s="44">
        <v>6.6890582016999999E-3</v>
      </c>
      <c r="Y27" s="44">
        <v>1.1921326946300001E-2</v>
      </c>
      <c r="Z27" s="44">
        <v>4.3026866117000006E-3</v>
      </c>
      <c r="AA27" s="44">
        <v>1.3770709499200002E-2</v>
      </c>
      <c r="AB27" s="44">
        <v>3.6683781258900004E-2</v>
      </c>
      <c r="AC27" s="44">
        <v>4.0789439999999998E-4</v>
      </c>
      <c r="AD27" s="44">
        <v>8.3203300000000003E-5</v>
      </c>
      <c r="AE27" s="196"/>
      <c r="AF27" s="44">
        <v>43234.281296220499</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13.364347342711678</v>
      </c>
      <c r="F28" s="44">
        <v>6.6542842622537668</v>
      </c>
      <c r="G28" s="44">
        <v>0.41120106864145278</v>
      </c>
      <c r="H28" s="44">
        <v>8.8667189440392105E-3</v>
      </c>
      <c r="I28" s="44">
        <v>0.51924132689924174</v>
      </c>
      <c r="J28" s="44">
        <v>0.51924132689924174</v>
      </c>
      <c r="K28" s="44">
        <v>0.51924132689924174</v>
      </c>
      <c r="L28" s="44">
        <v>0.28234502140413459</v>
      </c>
      <c r="M28" s="44">
        <v>74.758027558192467</v>
      </c>
      <c r="N28" s="44">
        <v>59.334249085818428</v>
      </c>
      <c r="O28" s="44">
        <v>6.5060697297645383E-5</v>
      </c>
      <c r="P28" s="44">
        <v>3.1880469247526815E-3</v>
      </c>
      <c r="Q28" s="44">
        <v>1.004542986849089E-4</v>
      </c>
      <c r="R28" s="44">
        <v>2.8425329734239478E-3</v>
      </c>
      <c r="S28" s="44">
        <v>1.9878409403316986E-3</v>
      </c>
      <c r="T28" s="44">
        <v>7.0524922784630912E-4</v>
      </c>
      <c r="U28" s="44">
        <v>7.0787202774527094E-5</v>
      </c>
      <c r="V28" s="44">
        <v>1.1851683622103421E-2</v>
      </c>
      <c r="W28" s="44">
        <v>0.1200378</v>
      </c>
      <c r="X28" s="44">
        <v>4.1925499893999997E-3</v>
      </c>
      <c r="Y28" s="44">
        <v>5.9796573612000007E-3</v>
      </c>
      <c r="Z28" s="44">
        <v>3.2293822890000004E-3</v>
      </c>
      <c r="AA28" s="44">
        <v>6.0872361723999999E-3</v>
      </c>
      <c r="AB28" s="44">
        <v>1.9488825812E-2</v>
      </c>
      <c r="AC28" s="44">
        <v>1.200377E-4</v>
      </c>
      <c r="AD28" s="44">
        <v>1.200377E-4</v>
      </c>
      <c r="AE28" s="196"/>
      <c r="AF28" s="44">
        <v>17898.145834009902</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15.022501793006679</v>
      </c>
      <c r="F29" s="44">
        <v>1.3846882209017546</v>
      </c>
      <c r="G29" s="44">
        <v>0.37595197350292392</v>
      </c>
      <c r="H29" s="44">
        <v>4.4327506608520277E-3</v>
      </c>
      <c r="I29" s="44">
        <v>0.60555664898920358</v>
      </c>
      <c r="J29" s="44">
        <v>0.60555664898920358</v>
      </c>
      <c r="K29" s="44">
        <v>0.60555664898920358</v>
      </c>
      <c r="L29" s="44">
        <v>0.30277832449460179</v>
      </c>
      <c r="M29" s="44">
        <v>3.952829730147982</v>
      </c>
      <c r="N29" s="44">
        <v>2.9055874325410644</v>
      </c>
      <c r="O29" s="44">
        <v>2.0976653715199533E-5</v>
      </c>
      <c r="P29" s="44">
        <v>2.0419373738067054E-3</v>
      </c>
      <c r="Q29" s="44">
        <v>4.0500604070363509E-5</v>
      </c>
      <c r="R29" s="44">
        <v>3.1636323008540721E-3</v>
      </c>
      <c r="S29" s="44">
        <v>2.1254938086462398E-3</v>
      </c>
      <c r="T29" s="44">
        <v>1.0569716526133149E-4</v>
      </c>
      <c r="U29" s="44">
        <v>3.9047900710327951E-5</v>
      </c>
      <c r="V29" s="44">
        <v>6.9850410270579626E-3</v>
      </c>
      <c r="W29" s="44">
        <v>9.8264299999999999E-2</v>
      </c>
      <c r="X29" s="44">
        <v>1.4037686049E-3</v>
      </c>
      <c r="Y29" s="44">
        <v>8.5005987748E-3</v>
      </c>
      <c r="Z29" s="44">
        <v>9.4988342269999998E-3</v>
      </c>
      <c r="AA29" s="44">
        <v>2.1836400523999999E-3</v>
      </c>
      <c r="AB29" s="44">
        <v>2.1586841659099999E-2</v>
      </c>
      <c r="AC29" s="44">
        <v>1.7001299999999999E-5</v>
      </c>
      <c r="AD29" s="44">
        <v>1.7001299999999999E-5</v>
      </c>
      <c r="AE29" s="196"/>
      <c r="AF29" s="44">
        <v>15927.4644362943</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0.6964262334974618</v>
      </c>
      <c r="F30" s="44">
        <v>13.563999765048314</v>
      </c>
      <c r="G30" s="44">
        <v>0.10331833925552511</v>
      </c>
      <c r="H30" s="44">
        <v>5.4843122615954726E-3</v>
      </c>
      <c r="I30" s="44">
        <v>0.28207322045529459</v>
      </c>
      <c r="J30" s="44">
        <v>0.28207322045529459</v>
      </c>
      <c r="K30" s="44">
        <v>0.28207322045529459</v>
      </c>
      <c r="L30" s="44">
        <v>4.7353481836417154E-2</v>
      </c>
      <c r="M30" s="44">
        <v>58.211080125072741</v>
      </c>
      <c r="N30" s="44">
        <v>20.663713182524599</v>
      </c>
      <c r="O30" s="44">
        <v>6.2469068392156102E-3</v>
      </c>
      <c r="P30" s="44">
        <v>8.9886955152306837E-4</v>
      </c>
      <c r="Q30" s="44">
        <v>3.0995501776657528E-5</v>
      </c>
      <c r="R30" s="44">
        <v>2.6866666258844568E-2</v>
      </c>
      <c r="S30" s="44">
        <v>1.0627494034305065</v>
      </c>
      <c r="T30" s="44">
        <v>4.3780372253711848E-2</v>
      </c>
      <c r="U30" s="44">
        <v>6.2195987551306791E-3</v>
      </c>
      <c r="V30" s="44">
        <v>0.61811447794725261</v>
      </c>
      <c r="W30" s="44">
        <v>7.1470000000000006E-2</v>
      </c>
      <c r="X30" s="44">
        <v>1.0890679500000001E-3</v>
      </c>
      <c r="Y30" s="44">
        <v>1.9966245750000001E-3</v>
      </c>
      <c r="Z30" s="44">
        <v>6.8066746869999996E-4</v>
      </c>
      <c r="AA30" s="44">
        <v>2.3369583092999998E-3</v>
      </c>
      <c r="AB30" s="44">
        <v>6.103318303E-3</v>
      </c>
      <c r="AC30" s="44">
        <v>7.1470099999999999E-5</v>
      </c>
      <c r="AD30" s="44">
        <v>7.1470099999999999E-5</v>
      </c>
      <c r="AE30" s="196"/>
      <c r="AF30" s="44">
        <v>4546.0069272431001</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7.7180063554375904</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359.96781641770002</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0.24189576811391481</v>
      </c>
      <c r="J32" s="44">
        <v>0.44911338882364499</v>
      </c>
      <c r="K32" s="44">
        <v>0.5934335222297128</v>
      </c>
      <c r="L32" s="44">
        <v>2.4890842897564276E-2</v>
      </c>
      <c r="M32" s="44" t="s">
        <v>423</v>
      </c>
      <c r="N32" s="44">
        <v>0.60565371777517529</v>
      </c>
      <c r="O32" s="44">
        <v>2.8272963224474979E-3</v>
      </c>
      <c r="P32" s="44">
        <v>0</v>
      </c>
      <c r="Q32" s="44">
        <v>7.0026842422385637E-3</v>
      </c>
      <c r="R32" s="44">
        <v>0.22418939864835585</v>
      </c>
      <c r="S32" s="44">
        <v>4.906773077366716</v>
      </c>
      <c r="T32" s="44">
        <v>3.5606341301517019E-2</v>
      </c>
      <c r="U32" s="44">
        <v>4.837915362278295E-3</v>
      </c>
      <c r="V32" s="44">
        <v>1.9168666811583699</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23125.225092744484</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0.11149167654956091</v>
      </c>
      <c r="J33" s="44">
        <v>0.20646606768437187</v>
      </c>
      <c r="K33" s="44">
        <v>0.41293213536874374</v>
      </c>
      <c r="L33" s="44">
        <v>4.3770806349086857E-3</v>
      </c>
      <c r="M33" s="44" t="s">
        <v>423</v>
      </c>
      <c r="N33" s="44" t="s">
        <v>443</v>
      </c>
      <c r="O33" s="44" t="s">
        <v>443</v>
      </c>
      <c r="P33" s="44" t="s">
        <v>443</v>
      </c>
      <c r="Q33" s="44" t="s">
        <v>443</v>
      </c>
      <c r="R33" s="44" t="s">
        <v>443</v>
      </c>
      <c r="S33" s="44" t="s">
        <v>443</v>
      </c>
      <c r="T33" s="44" t="s">
        <v>443</v>
      </c>
      <c r="U33" s="44" t="s">
        <v>443</v>
      </c>
      <c r="V33" s="44" t="s">
        <v>443</v>
      </c>
      <c r="W33" s="44" t="s">
        <v>443</v>
      </c>
      <c r="X33" s="44">
        <f>(3.9+0.74)/10^6*K33</f>
        <v>1.9160051081109709E-6</v>
      </c>
      <c r="Y33" s="44">
        <f>0.42/10^6*K33</f>
        <v>1.7343149685487238E-7</v>
      </c>
      <c r="Z33" s="44">
        <f>0.62/10^6*K33</f>
        <v>2.5601792392862109E-7</v>
      </c>
      <c r="AA33" s="44" t="s">
        <v>443</v>
      </c>
      <c r="AB33" s="44" t="s">
        <v>443</v>
      </c>
      <c r="AC33" s="44" t="s">
        <v>443</v>
      </c>
      <c r="AD33" s="44" t="s">
        <v>443</v>
      </c>
      <c r="AE33" s="196"/>
      <c r="AF33" s="44" t="s">
        <v>423</v>
      </c>
      <c r="AG33" s="44" t="s">
        <v>423</v>
      </c>
      <c r="AH33" s="44" t="s">
        <v>423</v>
      </c>
      <c r="AI33" s="44" t="s">
        <v>423</v>
      </c>
      <c r="AJ33" s="44" t="s">
        <v>423</v>
      </c>
      <c r="AK33" s="44">
        <v>23125.225092744484</v>
      </c>
      <c r="AL33" s="45" t="s">
        <v>107</v>
      </c>
    </row>
    <row r="34" spans="1:38" s="5" customFormat="1" ht="24.75" customHeight="1" thickBot="1" x14ac:dyDescent="0.25">
      <c r="A34" s="148" t="s">
        <v>84</v>
      </c>
      <c r="B34" s="148" t="s">
        <v>110</v>
      </c>
      <c r="C34" s="148" t="s">
        <v>111</v>
      </c>
      <c r="D34" s="149"/>
      <c r="E34" s="44">
        <v>5.3971999999999998</v>
      </c>
      <c r="F34" s="44">
        <v>0.47895000000000004</v>
      </c>
      <c r="G34" s="44">
        <v>0.10299999999999999</v>
      </c>
      <c r="H34" s="44">
        <v>7.2099999999999996E-4</v>
      </c>
      <c r="I34" s="44">
        <v>0.14111000000000001</v>
      </c>
      <c r="J34" s="44">
        <v>0.14832000000000001</v>
      </c>
      <c r="K34" s="44">
        <v>0.15656</v>
      </c>
      <c r="L34" s="44" t="s">
        <v>423</v>
      </c>
      <c r="M34" s="44">
        <v>1.1021000000000001</v>
      </c>
      <c r="N34" s="44" t="s">
        <v>423</v>
      </c>
      <c r="O34" s="44">
        <v>1.0300000000000001E-3</v>
      </c>
      <c r="P34" s="44" t="s">
        <v>423</v>
      </c>
      <c r="Q34" s="44" t="s">
        <v>423</v>
      </c>
      <c r="R34" s="44">
        <v>5.1500000000000001E-3</v>
      </c>
      <c r="S34" s="44">
        <v>0.17510000000000001</v>
      </c>
      <c r="T34" s="44">
        <v>7.2100000000000011E-3</v>
      </c>
      <c r="U34" s="44">
        <v>1.0300000000000001E-3</v>
      </c>
      <c r="V34" s="44">
        <v>0.10299999999999999</v>
      </c>
      <c r="W34" s="44" t="s">
        <v>423</v>
      </c>
      <c r="X34" s="44">
        <v>3.0899999999999999E-3</v>
      </c>
      <c r="Y34" s="44">
        <v>5.1500000000000001E-3</v>
      </c>
      <c r="Z34" s="44" t="s">
        <v>423</v>
      </c>
      <c r="AA34" s="44" t="s">
        <v>423</v>
      </c>
      <c r="AB34" s="44">
        <v>8.2400000000000008E-3</v>
      </c>
      <c r="AC34" s="44" t="s">
        <v>423</v>
      </c>
      <c r="AD34" s="44" t="s">
        <v>423</v>
      </c>
      <c r="AE34" s="196"/>
      <c r="AF34" s="44">
        <v>4356.8999999999996</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4.6787000000000001</v>
      </c>
      <c r="F35" s="44">
        <v>0.1593</v>
      </c>
      <c r="G35" s="44">
        <v>1.18</v>
      </c>
      <c r="H35" s="44" t="s">
        <v>423</v>
      </c>
      <c r="I35" s="44">
        <v>0.33040000000000003</v>
      </c>
      <c r="J35" s="44">
        <v>0.36580000000000001</v>
      </c>
      <c r="K35" s="44">
        <v>0.36580000000000001</v>
      </c>
      <c r="L35" s="44" t="s">
        <v>423</v>
      </c>
      <c r="M35" s="44">
        <v>0.43659999999999999</v>
      </c>
      <c r="N35" s="44">
        <v>1.0619999999999999E-2</v>
      </c>
      <c r="O35" s="44">
        <v>1.1800000000000001E-3</v>
      </c>
      <c r="P35" s="44">
        <v>1.1800000000000001E-3</v>
      </c>
      <c r="Q35" s="44">
        <v>4.0120000000000003E-2</v>
      </c>
      <c r="R35" s="44">
        <v>4.2479999999999997E-2</v>
      </c>
      <c r="S35" s="44">
        <v>7.3749999999999996E-2</v>
      </c>
      <c r="T35" s="44">
        <v>1.8879999999999999</v>
      </c>
      <c r="U35" s="44">
        <v>1.239E-2</v>
      </c>
      <c r="V35" s="44">
        <v>7.0800000000000002E-2</v>
      </c>
      <c r="W35" s="155">
        <v>2.7730000000000001E-2</v>
      </c>
      <c r="X35" s="44" t="s">
        <v>423</v>
      </c>
      <c r="Y35" s="44" t="s">
        <v>423</v>
      </c>
      <c r="Z35" s="44" t="s">
        <v>423</v>
      </c>
      <c r="AA35" s="44" t="s">
        <v>423</v>
      </c>
      <c r="AB35" s="44" t="s">
        <v>423</v>
      </c>
      <c r="AC35" s="155">
        <v>8.26E-3</v>
      </c>
      <c r="AD35" s="155">
        <v>3.363E-2</v>
      </c>
      <c r="AE35" s="196"/>
      <c r="AF35" s="44">
        <v>2360</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1.413</v>
      </c>
      <c r="F36" s="44">
        <v>5.04E-2</v>
      </c>
      <c r="G36" s="44">
        <v>0.36</v>
      </c>
      <c r="H36" s="44" t="s">
        <v>423</v>
      </c>
      <c r="I36" s="44">
        <v>2.52E-2</v>
      </c>
      <c r="J36" s="44">
        <v>2.7E-2</v>
      </c>
      <c r="K36" s="44">
        <v>2.7E-2</v>
      </c>
      <c r="L36" s="44" t="s">
        <v>423</v>
      </c>
      <c r="M36" s="44">
        <v>0.13320000000000001</v>
      </c>
      <c r="N36" s="44">
        <v>2.3400000000000001E-3</v>
      </c>
      <c r="O36" s="44">
        <v>1.8000000000000001E-4</v>
      </c>
      <c r="P36" s="44">
        <v>5.4000000000000001E-4</v>
      </c>
      <c r="Q36" s="44">
        <v>7.2000000000000005E-4</v>
      </c>
      <c r="R36" s="44">
        <v>8.9999999999999998E-4</v>
      </c>
      <c r="S36" s="44">
        <v>1.584E-2</v>
      </c>
      <c r="T36" s="44">
        <v>1.7999999999999999E-2</v>
      </c>
      <c r="U36" s="44">
        <v>1.8E-3</v>
      </c>
      <c r="V36" s="44">
        <v>2.1600000000000001E-2</v>
      </c>
      <c r="W36" s="44">
        <v>2.3400000000000001E-3</v>
      </c>
      <c r="X36" s="44" t="s">
        <v>423</v>
      </c>
      <c r="Y36" s="44" t="s">
        <v>423</v>
      </c>
      <c r="Z36" s="44" t="s">
        <v>423</v>
      </c>
      <c r="AA36" s="44" t="s">
        <v>423</v>
      </c>
      <c r="AB36" s="44" t="s">
        <v>423</v>
      </c>
      <c r="AC36" s="44">
        <v>1.4400000000000001E-3</v>
      </c>
      <c r="AD36" s="44">
        <v>6.8400000000000004E-4</v>
      </c>
      <c r="AE36" s="196"/>
      <c r="AF36" s="44">
        <v>761.4</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0.86332527700000006</v>
      </c>
      <c r="F39" s="44">
        <v>4.3419101000000002E-2</v>
      </c>
      <c r="G39" s="44">
        <v>40.830263701000007</v>
      </c>
      <c r="H39" s="44" t="s">
        <v>423</v>
      </c>
      <c r="I39" s="44">
        <v>0.24705057800000002</v>
      </c>
      <c r="J39" s="44">
        <v>0.32878931800000005</v>
      </c>
      <c r="K39" s="44">
        <v>0.32887768500000003</v>
      </c>
      <c r="L39" s="44" t="s">
        <v>423</v>
      </c>
      <c r="M39" s="44">
        <v>0.34325974600000003</v>
      </c>
      <c r="N39" s="44">
        <v>8.6314000000000002E-2</v>
      </c>
      <c r="O39" s="44">
        <v>2.5430000000000001E-3</v>
      </c>
      <c r="P39" s="44">
        <v>1.0480000000000001E-3</v>
      </c>
      <c r="Q39" s="44">
        <v>8.5050000000000004E-3</v>
      </c>
      <c r="R39" s="44">
        <v>0.16853399999999999</v>
      </c>
      <c r="S39" s="44">
        <v>2.5454000000000001E-2</v>
      </c>
      <c r="T39" s="44">
        <v>1.6822090000000001</v>
      </c>
      <c r="U39" s="44">
        <v>4.9999999999999996E-5</v>
      </c>
      <c r="V39" s="44">
        <v>4.6351999999999997E-2</v>
      </c>
      <c r="W39" s="44">
        <v>8.6000000000000007E-2</v>
      </c>
      <c r="X39" s="44">
        <v>8.6972680000000011E-3</v>
      </c>
      <c r="Y39" s="44">
        <v>1.7195838000000001E-2</v>
      </c>
      <c r="Z39" s="44">
        <v>8.6088880000000003E-3</v>
      </c>
      <c r="AA39" s="44">
        <v>8.5425930000000011E-3</v>
      </c>
      <c r="AB39" s="44">
        <v>4.3044587000000002E-2</v>
      </c>
      <c r="AC39" s="44" t="s">
        <v>423</v>
      </c>
      <c r="AD39" s="44">
        <v>3.7569999999999999E-3</v>
      </c>
      <c r="AE39" s="196"/>
      <c r="AF39" s="44">
        <v>8410.3904739999998</v>
      </c>
      <c r="AG39" s="44">
        <v>22.09761</v>
      </c>
      <c r="AH39" s="44">
        <v>47.308800000000005</v>
      </c>
      <c r="AI39" s="44" t="s">
        <v>423</v>
      </c>
      <c r="AJ39" s="44" t="s">
        <v>423</v>
      </c>
      <c r="AK39" s="44" t="s">
        <v>423</v>
      </c>
      <c r="AL39" s="45" t="s">
        <v>70</v>
      </c>
    </row>
    <row r="40" spans="1:38" s="5" customFormat="1" ht="24.75" customHeight="1" thickBot="1" x14ac:dyDescent="0.25">
      <c r="A40" s="148" t="s">
        <v>84</v>
      </c>
      <c r="B40" s="148" t="s">
        <v>124</v>
      </c>
      <c r="C40" s="148" t="s">
        <v>448</v>
      </c>
      <c r="D40" s="149"/>
      <c r="E40" s="44">
        <v>0.80750217706111249</v>
      </c>
      <c r="F40" s="44">
        <v>8.357396340480483E-2</v>
      </c>
      <c r="G40" s="44">
        <v>2.4747990347884167E-2</v>
      </c>
      <c r="H40" s="44">
        <v>1.9798392278307333E-4</v>
      </c>
      <c r="I40" s="44">
        <v>5.2069771691948284E-2</v>
      </c>
      <c r="J40" s="44">
        <v>5.2069771691948284E-2</v>
      </c>
      <c r="K40" s="44">
        <v>5.2069771691948284E-2</v>
      </c>
      <c r="L40" s="44" t="s">
        <v>423</v>
      </c>
      <c r="M40" s="44">
        <v>0.266634848008104</v>
      </c>
      <c r="N40" s="44" t="s">
        <v>423</v>
      </c>
      <c r="O40" s="44">
        <v>2.4747990347884165E-4</v>
      </c>
      <c r="P40" s="44" t="s">
        <v>423</v>
      </c>
      <c r="Q40" s="44" t="s">
        <v>423</v>
      </c>
      <c r="R40" s="44">
        <v>1.2373995173942083E-3</v>
      </c>
      <c r="S40" s="44">
        <v>4.2071583591403082E-2</v>
      </c>
      <c r="T40" s="44">
        <v>1.7323593243518919E-3</v>
      </c>
      <c r="U40" s="44">
        <v>2.4747990347884165E-4</v>
      </c>
      <c r="V40" s="44">
        <v>2.4747990347884167E-2</v>
      </c>
      <c r="W40" s="44" t="s">
        <v>423</v>
      </c>
      <c r="X40" s="44">
        <v>7.4243971043652494E-4</v>
      </c>
      <c r="Y40" s="44">
        <v>1.2373995173942083E-3</v>
      </c>
      <c r="Z40" s="44" t="s">
        <v>423</v>
      </c>
      <c r="AA40" s="44" t="s">
        <v>423</v>
      </c>
      <c r="AB40" s="44">
        <v>1.9798392278307332E-3</v>
      </c>
      <c r="AC40" s="44" t="s">
        <v>423</v>
      </c>
      <c r="AD40" s="44" t="s">
        <v>423</v>
      </c>
      <c r="AE40" s="196"/>
      <c r="AF40" s="44">
        <v>1036.1488598852143</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4.0138000209600007</v>
      </c>
      <c r="F41" s="44">
        <v>15.316937340879999</v>
      </c>
      <c r="G41" s="44">
        <v>24.976103599999998</v>
      </c>
      <c r="H41" s="44">
        <v>0.50662535999999991</v>
      </c>
      <c r="I41" s="44">
        <v>14.47378730312</v>
      </c>
      <c r="J41" s="44">
        <v>14.927160098000002</v>
      </c>
      <c r="K41" s="44">
        <v>16.410590734320003</v>
      </c>
      <c r="L41" s="44">
        <v>1.1240091210996801</v>
      </c>
      <c r="M41" s="44">
        <v>164.41474839544</v>
      </c>
      <c r="N41" s="44">
        <v>4.2588585510000003</v>
      </c>
      <c r="O41" s="44">
        <v>0.14750604073999998</v>
      </c>
      <c r="P41" s="44">
        <v>0.15682314311999998</v>
      </c>
      <c r="Q41" s="44">
        <v>8.8587984920000001E-2</v>
      </c>
      <c r="R41" s="44">
        <v>0.50754958863999999</v>
      </c>
      <c r="S41" s="44">
        <v>0.72619787250399992</v>
      </c>
      <c r="T41" s="44">
        <v>0.42083301573999993</v>
      </c>
      <c r="U41" s="44">
        <v>5.8926715999999997E-2</v>
      </c>
      <c r="V41" s="44">
        <v>10.525683193000001</v>
      </c>
      <c r="W41" s="44">
        <v>26.858043940000002</v>
      </c>
      <c r="X41" s="44">
        <v>8.0634449024000006</v>
      </c>
      <c r="Y41" s="44">
        <v>9.9212152919999994</v>
      </c>
      <c r="Z41" s="44">
        <v>3.8173806039999998</v>
      </c>
      <c r="AA41" s="44">
        <v>3.4766423863999996</v>
      </c>
      <c r="AB41" s="44">
        <v>25.278683184799998</v>
      </c>
      <c r="AC41" s="44">
        <v>5.3245207519999997E-2</v>
      </c>
      <c r="AD41" s="44">
        <v>4.7001675800000005</v>
      </c>
      <c r="AE41" s="196"/>
      <c r="AF41" s="44">
        <v>215</v>
      </c>
      <c r="AG41" s="44">
        <v>27645.495999999999</v>
      </c>
      <c r="AH41" s="44">
        <v>2254</v>
      </c>
      <c r="AI41" s="44">
        <v>7221</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2" t="s">
        <v>423</v>
      </c>
      <c r="AH42" s="42" t="s">
        <v>423</v>
      </c>
      <c r="AI42" s="42" t="s">
        <v>423</v>
      </c>
      <c r="AJ42" s="42" t="s">
        <v>423</v>
      </c>
      <c r="AK42" s="42" t="s">
        <v>423</v>
      </c>
      <c r="AL42" s="151" t="s">
        <v>70</v>
      </c>
    </row>
    <row r="43" spans="1:38" s="5" customFormat="1" ht="26.25" customHeight="1" thickBot="1" x14ac:dyDescent="0.25">
      <c r="A43" s="41" t="s">
        <v>121</v>
      </c>
      <c r="B43" s="41" t="s">
        <v>130</v>
      </c>
      <c r="C43" s="41" t="s">
        <v>131</v>
      </c>
      <c r="D43" s="42"/>
      <c r="E43" s="44">
        <v>0.71771574200000021</v>
      </c>
      <c r="F43" s="44">
        <v>3.5900283000000005E-2</v>
      </c>
      <c r="G43" s="44">
        <v>17.155517381999999</v>
      </c>
      <c r="H43" s="44" t="s">
        <v>423</v>
      </c>
      <c r="I43" s="44">
        <v>0.19213560300000007</v>
      </c>
      <c r="J43" s="44">
        <v>0.255898603</v>
      </c>
      <c r="K43" s="44">
        <v>0.255905457</v>
      </c>
      <c r="L43" s="44" t="s">
        <v>423</v>
      </c>
      <c r="M43" s="44">
        <v>0.30621546900000002</v>
      </c>
      <c r="N43" s="44">
        <v>6.5918999999999991E-2</v>
      </c>
      <c r="O43" s="44">
        <v>1.9739999999999996E-3</v>
      </c>
      <c r="P43" s="44">
        <v>8.1500000000000008E-4</v>
      </c>
      <c r="Q43" s="44">
        <v>6.7519999999999993E-3</v>
      </c>
      <c r="R43" s="44">
        <v>0.13151899999999997</v>
      </c>
      <c r="S43" s="44">
        <v>1.9741000000000002E-2</v>
      </c>
      <c r="T43" s="44">
        <v>1.314927</v>
      </c>
      <c r="U43" s="44">
        <v>1.9000000000000001E-5</v>
      </c>
      <c r="V43" s="44">
        <v>3.3321000000000003E-2</v>
      </c>
      <c r="W43" s="44">
        <v>6.699999999999999E-2</v>
      </c>
      <c r="X43" s="44">
        <v>6.5976019999999984E-3</v>
      </c>
      <c r="Y43" s="44">
        <v>1.3179417000000001E-2</v>
      </c>
      <c r="Z43" s="44">
        <v>6.5911409999999991E-3</v>
      </c>
      <c r="AA43" s="44">
        <v>6.585998E-3</v>
      </c>
      <c r="AB43" s="44">
        <v>3.2954157999999997E-2</v>
      </c>
      <c r="AC43" s="44" t="s">
        <v>423</v>
      </c>
      <c r="AD43" s="44">
        <v>2.9099999999999997E-4</v>
      </c>
      <c r="AE43" s="196"/>
      <c r="AF43" s="44">
        <v>6581.2251379999998</v>
      </c>
      <c r="AG43" s="44">
        <v>1.7140300000000002</v>
      </c>
      <c r="AH43" s="44">
        <v>1415.3882940000001</v>
      </c>
      <c r="AI43" s="44" t="s">
        <v>423</v>
      </c>
      <c r="AJ43" s="44" t="s">
        <v>423</v>
      </c>
      <c r="AK43" s="44" t="s">
        <v>423</v>
      </c>
      <c r="AL43" s="45" t="s">
        <v>70</v>
      </c>
    </row>
    <row r="44" spans="1:38" s="5" customFormat="1" ht="24.75" customHeight="1" thickBot="1" x14ac:dyDescent="0.25">
      <c r="A44" s="148" t="s">
        <v>84</v>
      </c>
      <c r="B44" s="148" t="s">
        <v>132</v>
      </c>
      <c r="C44" s="148" t="s">
        <v>133</v>
      </c>
      <c r="D44" s="149"/>
      <c r="E44" s="44">
        <v>29.859317268260163</v>
      </c>
      <c r="F44" s="44">
        <v>3.0693821796493457</v>
      </c>
      <c r="G44" s="44">
        <v>0.8665675267220061</v>
      </c>
      <c r="H44" s="44">
        <v>6.9325402137760481E-3</v>
      </c>
      <c r="I44" s="44">
        <v>1.6577436786191975</v>
      </c>
      <c r="J44" s="44">
        <v>1.6577436786191975</v>
      </c>
      <c r="K44" s="44">
        <v>1.6577436786191975</v>
      </c>
      <c r="L44" s="44">
        <v>0.96275652218814867</v>
      </c>
      <c r="M44" s="44">
        <v>9.9386629639746875</v>
      </c>
      <c r="N44" s="44" t="s">
        <v>423</v>
      </c>
      <c r="O44" s="44">
        <v>8.6656752672200615E-3</v>
      </c>
      <c r="P44" s="44" t="s">
        <v>423</v>
      </c>
      <c r="Q44" s="44" t="s">
        <v>423</v>
      </c>
      <c r="R44" s="44">
        <v>4.3328376336100302E-2</v>
      </c>
      <c r="S44" s="44">
        <v>1.4731647954274103</v>
      </c>
      <c r="T44" s="44">
        <v>6.0659726870540429E-2</v>
      </c>
      <c r="U44" s="44">
        <v>8.6656752672200615E-3</v>
      </c>
      <c r="V44" s="44">
        <v>0.8665675267220061</v>
      </c>
      <c r="W44" s="44" t="s">
        <v>423</v>
      </c>
      <c r="X44" s="44">
        <v>2.5997025801660179E-2</v>
      </c>
      <c r="Y44" s="44">
        <v>4.3328376336100302E-2</v>
      </c>
      <c r="Z44" s="44" t="s">
        <v>423</v>
      </c>
      <c r="AA44" s="44" t="s">
        <v>423</v>
      </c>
      <c r="AB44" s="44">
        <v>6.9325402137760478E-2</v>
      </c>
      <c r="AC44" s="44" t="s">
        <v>423</v>
      </c>
      <c r="AD44" s="44" t="s">
        <v>423</v>
      </c>
      <c r="AE44" s="196"/>
      <c r="AF44" s="44">
        <v>36281.449208796948</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2"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2"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17.109400000000001</v>
      </c>
      <c r="G48" s="44" t="s">
        <v>423</v>
      </c>
      <c r="H48" s="44" t="s">
        <v>423</v>
      </c>
      <c r="I48" s="44">
        <v>0.16696200000000003</v>
      </c>
      <c r="J48" s="44">
        <v>1.085253</v>
      </c>
      <c r="K48" s="44">
        <v>2.2818140000000002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31.675000000000001</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3.7000000000000002E-6</v>
      </c>
      <c r="G51" s="44">
        <v>3.9999999999999994E-9</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3.6999999999999998E-2</v>
      </c>
      <c r="AL51" s="45" t="s">
        <v>150</v>
      </c>
    </row>
    <row r="52" spans="1:38" s="5" customFormat="1" ht="24.75" customHeight="1" thickBot="1" x14ac:dyDescent="0.25">
      <c r="A52" s="148" t="s">
        <v>140</v>
      </c>
      <c r="B52" s="148" t="s">
        <v>151</v>
      </c>
      <c r="C52" s="148" t="s">
        <v>450</v>
      </c>
      <c r="D52" s="149"/>
      <c r="E52" s="44">
        <v>1.9905599999999999</v>
      </c>
      <c r="F52" s="44">
        <v>1.6588000000000001</v>
      </c>
      <c r="G52" s="44">
        <v>5.1422800000000004</v>
      </c>
      <c r="H52" s="44">
        <v>9.1234000000000003E-3</v>
      </c>
      <c r="I52" s="44">
        <v>3.56642E-2</v>
      </c>
      <c r="J52" s="44">
        <v>8.2110600000000006E-2</v>
      </c>
      <c r="K52" s="44">
        <v>0.13270399999999999</v>
      </c>
      <c r="L52" s="44" t="s">
        <v>423</v>
      </c>
      <c r="M52" s="44">
        <v>0.7464599999999999</v>
      </c>
      <c r="N52" s="44">
        <v>4.2299400000000001E-2</v>
      </c>
      <c r="O52" s="44">
        <v>4.2299400000000001E-2</v>
      </c>
      <c r="P52" s="44">
        <v>4.2299400000000001E-2</v>
      </c>
      <c r="Q52" s="44">
        <v>4.2299400000000001E-2</v>
      </c>
      <c r="R52" s="44">
        <v>4.2299400000000001E-2</v>
      </c>
      <c r="S52" s="44">
        <v>4.2299400000000001E-2</v>
      </c>
      <c r="T52" s="44">
        <v>4.2299400000000001E-2</v>
      </c>
      <c r="U52" s="44">
        <v>4.2299400000000001E-2</v>
      </c>
      <c r="V52" s="44">
        <v>4.2299400000000001E-2</v>
      </c>
      <c r="W52" s="44">
        <v>4.7275800000000007E-2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8294</v>
      </c>
      <c r="AL52" s="153" t="s">
        <v>153</v>
      </c>
    </row>
    <row r="53" spans="1:38" s="5" customFormat="1" ht="26.25" customHeight="1" thickBot="1" x14ac:dyDescent="0.25">
      <c r="A53" s="41" t="s">
        <v>140</v>
      </c>
      <c r="B53" s="41" t="s">
        <v>154</v>
      </c>
      <c r="C53" s="41" t="s">
        <v>155</v>
      </c>
      <c r="D53" s="42"/>
      <c r="E53" s="44" t="s">
        <v>423</v>
      </c>
      <c r="F53" s="44">
        <v>4.5210006999999992</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3265.701</v>
      </c>
      <c r="AL53" s="45" t="s">
        <v>156</v>
      </c>
    </row>
    <row r="54" spans="1:38" s="5" customFormat="1" ht="26.25" customHeight="1" thickBot="1" x14ac:dyDescent="0.25">
      <c r="A54" s="41" t="s">
        <v>140</v>
      </c>
      <c r="B54" s="41" t="s">
        <v>12</v>
      </c>
      <c r="C54" s="41" t="s">
        <v>157</v>
      </c>
      <c r="D54" s="42"/>
      <c r="E54" s="44" t="s">
        <v>423</v>
      </c>
      <c r="F54" s="44">
        <v>0.69004969999999999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6900.4970000000003</v>
      </c>
      <c r="AL54" s="45" t="s">
        <v>158</v>
      </c>
    </row>
    <row r="55" spans="1:38" s="5" customFormat="1" ht="26.25" customHeight="1" thickBot="1" x14ac:dyDescent="0.25">
      <c r="A55" s="41" t="s">
        <v>140</v>
      </c>
      <c r="B55" s="41" t="s">
        <v>13</v>
      </c>
      <c r="C55" s="41" t="s">
        <v>159</v>
      </c>
      <c r="D55" s="42"/>
      <c r="E55" s="44">
        <v>0.44788890600000003</v>
      </c>
      <c r="F55" s="44">
        <v>1.6588477999999997E-2</v>
      </c>
      <c r="G55" s="44">
        <v>0.63865640299999993</v>
      </c>
      <c r="H55" s="44" t="s">
        <v>423</v>
      </c>
      <c r="I55" s="44" t="s">
        <v>423</v>
      </c>
      <c r="J55" s="44" t="s">
        <v>423</v>
      </c>
      <c r="K55" s="44" t="s">
        <v>423</v>
      </c>
      <c r="L55" s="44" t="s">
        <v>423</v>
      </c>
      <c r="M55" s="44">
        <v>9.9530867999999995E-2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8294.2389999999996</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4" t="s">
        <v>423</v>
      </c>
      <c r="AL56" s="151" t="s">
        <v>147</v>
      </c>
    </row>
    <row r="57" spans="1:38" s="5" customFormat="1" ht="26.25" customHeight="1" thickBot="1" x14ac:dyDescent="0.25">
      <c r="A57" s="41" t="s">
        <v>73</v>
      </c>
      <c r="B57" s="41" t="s">
        <v>19</v>
      </c>
      <c r="C57" s="41" t="s">
        <v>163</v>
      </c>
      <c r="D57" s="42"/>
      <c r="E57" s="44">
        <v>8.7906421150000007</v>
      </c>
      <c r="F57" s="44">
        <v>0.12750327</v>
      </c>
      <c r="G57" s="44">
        <v>2.6492346100000002</v>
      </c>
      <c r="H57" s="44" t="s">
        <v>423</v>
      </c>
      <c r="I57" s="44">
        <v>6.906427100000001E-2</v>
      </c>
      <c r="J57" s="44">
        <v>0.12431568799999999</v>
      </c>
      <c r="K57" s="44">
        <v>0.13812854300000002</v>
      </c>
      <c r="L57" s="44" t="s">
        <v>423</v>
      </c>
      <c r="M57" s="44">
        <v>10.306514325</v>
      </c>
      <c r="N57" s="44">
        <v>6.9399999999999996E-4</v>
      </c>
      <c r="O57" s="44">
        <v>5.7000000000000003E-5</v>
      </c>
      <c r="P57" s="44">
        <v>3.4699999999999998E-4</v>
      </c>
      <c r="Q57" s="44">
        <v>1.9100000000000001E-4</v>
      </c>
      <c r="R57" s="44">
        <v>2.9E-4</v>
      </c>
      <c r="S57" s="44">
        <v>4.6000000000000001E-4</v>
      </c>
      <c r="T57" s="44">
        <v>3.4699999999999998E-4</v>
      </c>
      <c r="U57" s="44">
        <v>1.7699999999999999E-4</v>
      </c>
      <c r="V57" s="44">
        <v>3.003E-3</v>
      </c>
      <c r="W57" s="44">
        <v>2.9000000000000001E-2</v>
      </c>
      <c r="X57" s="44">
        <v>4.6042799999999998E-4</v>
      </c>
      <c r="Y57" s="44">
        <v>1.9833839999999999E-3</v>
      </c>
      <c r="Z57" s="44">
        <v>5.4543099999999998E-4</v>
      </c>
      <c r="AA57" s="44">
        <v>3.04591E-4</v>
      </c>
      <c r="AB57" s="44">
        <v>3.2938339999999998E-3</v>
      </c>
      <c r="AC57" s="44">
        <v>3.2584000000000002E-2</v>
      </c>
      <c r="AD57" s="44">
        <v>0.72960199999999997</v>
      </c>
      <c r="AE57" s="196"/>
      <c r="AF57" s="44" t="s">
        <v>423</v>
      </c>
      <c r="AG57" s="44" t="s">
        <v>423</v>
      </c>
      <c r="AH57" s="44" t="s">
        <v>423</v>
      </c>
      <c r="AI57" s="44" t="s">
        <v>423</v>
      </c>
      <c r="AJ57" s="44" t="s">
        <v>423</v>
      </c>
      <c r="AK57" s="44">
        <v>7083.5150000000003</v>
      </c>
      <c r="AL57" s="45" t="s">
        <v>164</v>
      </c>
    </row>
    <row r="58" spans="1:38" s="5" customFormat="1" ht="26.25" customHeight="1" thickBot="1" x14ac:dyDescent="0.25">
      <c r="A58" s="41" t="s">
        <v>73</v>
      </c>
      <c r="B58" s="41" t="s">
        <v>20</v>
      </c>
      <c r="C58" s="41" t="s">
        <v>165</v>
      </c>
      <c r="D58" s="42"/>
      <c r="E58" s="44">
        <v>1.3680389620000002</v>
      </c>
      <c r="F58" s="44">
        <v>0.36441817299999996</v>
      </c>
      <c r="G58" s="44">
        <v>0.31577816799999997</v>
      </c>
      <c r="H58" s="44" t="s">
        <v>423</v>
      </c>
      <c r="I58" s="44">
        <v>0.55265867000000002</v>
      </c>
      <c r="J58" s="44">
        <v>2.7742522999999997</v>
      </c>
      <c r="K58" s="44">
        <v>7.1087425999999994</v>
      </c>
      <c r="L58" s="44" t="s">
        <v>423</v>
      </c>
      <c r="M58" s="44">
        <v>1.93863812</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4103.8082999999997</v>
      </c>
      <c r="AH58" s="44" t="s">
        <v>423</v>
      </c>
      <c r="AI58" s="44" t="s">
        <v>423</v>
      </c>
      <c r="AJ58" s="44" t="s">
        <v>423</v>
      </c>
      <c r="AK58" s="44">
        <v>999.298</v>
      </c>
      <c r="AL58" s="45" t="s">
        <v>166</v>
      </c>
    </row>
    <row r="59" spans="1:38" s="5" customFormat="1" ht="26.25" customHeight="1" thickBot="1" x14ac:dyDescent="0.25">
      <c r="A59" s="41" t="s">
        <v>73</v>
      </c>
      <c r="B59" s="174" t="s">
        <v>22</v>
      </c>
      <c r="C59" s="41" t="s">
        <v>167</v>
      </c>
      <c r="D59" s="42"/>
      <c r="E59" s="44">
        <v>1.0913003109999999</v>
      </c>
      <c r="F59" s="44">
        <v>0.33918793500000005</v>
      </c>
      <c r="G59" s="44">
        <v>9.8806919999999999E-3</v>
      </c>
      <c r="H59" s="44" t="s">
        <v>423</v>
      </c>
      <c r="I59" s="44">
        <v>0.25339848800000003</v>
      </c>
      <c r="J59" s="44">
        <v>0.29315413400000001</v>
      </c>
      <c r="K59" s="44">
        <v>0.32472277999999999</v>
      </c>
      <c r="L59" s="44" t="s">
        <v>423</v>
      </c>
      <c r="M59" s="44">
        <v>0.42767174400000002</v>
      </c>
      <c r="N59" s="44">
        <v>2.5785589999999998</v>
      </c>
      <c r="O59" s="44">
        <v>0.14882000000000001</v>
      </c>
      <c r="P59" s="44">
        <v>2.4559999999999998E-3</v>
      </c>
      <c r="Q59" s="44">
        <v>0.225108</v>
      </c>
      <c r="R59" s="44">
        <v>0.35270299999999999</v>
      </c>
      <c r="S59" s="44">
        <v>5.731E-3</v>
      </c>
      <c r="T59" s="44">
        <v>0.792134</v>
      </c>
      <c r="U59" s="44">
        <v>1.1766319999999999</v>
      </c>
      <c r="V59" s="44">
        <v>0.30291899999999999</v>
      </c>
      <c r="W59" s="44">
        <v>8.0000000000000002E-3</v>
      </c>
      <c r="X59" s="44">
        <v>1.0617999999999999E-5</v>
      </c>
      <c r="Y59" s="44">
        <v>4.2766999999999999E-5</v>
      </c>
      <c r="Z59" s="44">
        <v>1.6222000000000002E-5</v>
      </c>
      <c r="AA59" s="44">
        <v>1.5928000000000001E-5</v>
      </c>
      <c r="AB59" s="44">
        <v>8.5535E-5</v>
      </c>
      <c r="AC59" s="44" t="s">
        <v>423</v>
      </c>
      <c r="AD59" s="44" t="s">
        <v>423</v>
      </c>
      <c r="AE59" s="196"/>
      <c r="AF59" s="44" t="s">
        <v>423</v>
      </c>
      <c r="AG59" s="44" t="s">
        <v>423</v>
      </c>
      <c r="AH59" s="44">
        <v>14747.3017</v>
      </c>
      <c r="AI59" s="44" t="s">
        <v>423</v>
      </c>
      <c r="AJ59" s="44" t="s">
        <v>423</v>
      </c>
      <c r="AK59" s="44">
        <v>1689.56</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54" t="s">
        <v>178</v>
      </c>
      <c r="D63" s="159"/>
      <c r="E63" s="158"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4" t="s">
        <v>423</v>
      </c>
      <c r="AL63" s="151" t="s">
        <v>147</v>
      </c>
    </row>
    <row r="64" spans="1:38" s="5" customFormat="1" ht="24.75" customHeight="1" thickBot="1" x14ac:dyDescent="0.25">
      <c r="A64" s="148" t="s">
        <v>73</v>
      </c>
      <c r="B64" s="157" t="s">
        <v>10</v>
      </c>
      <c r="C64" s="148" t="s">
        <v>179</v>
      </c>
      <c r="D64" s="176"/>
      <c r="E64" s="44">
        <v>1.3085789999999999</v>
      </c>
      <c r="F64" s="44">
        <v>0.11777210999999999</v>
      </c>
      <c r="G64" s="44" t="s">
        <v>423</v>
      </c>
      <c r="H64" s="44">
        <v>6.542895E-2</v>
      </c>
      <c r="I64" s="44" t="s">
        <v>423</v>
      </c>
      <c r="J64" s="44" t="s">
        <v>423</v>
      </c>
      <c r="K64" s="44" t="s">
        <v>423</v>
      </c>
      <c r="L64" s="44" t="s">
        <v>423</v>
      </c>
      <c r="M64" s="44">
        <v>7.8514740000000006E-3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1308.579</v>
      </c>
      <c r="AL64" s="153" t="s">
        <v>180</v>
      </c>
    </row>
    <row r="65" spans="1:38" s="5" customFormat="1" ht="24.75" customHeight="1" thickBot="1" x14ac:dyDescent="0.25">
      <c r="A65" s="148" t="s">
        <v>73</v>
      </c>
      <c r="B65" s="148" t="s">
        <v>9</v>
      </c>
      <c r="C65" s="148" t="s">
        <v>181</v>
      </c>
      <c r="D65" s="149"/>
      <c r="E65" s="44">
        <v>40.50088203</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1613.3989999999999</v>
      </c>
      <c r="AL65" s="151" t="s">
        <v>182</v>
      </c>
    </row>
    <row r="66" spans="1:38" s="5" customFormat="1" ht="24.75" customHeight="1" thickBot="1" x14ac:dyDescent="0.25">
      <c r="A66" s="148" t="s">
        <v>73</v>
      </c>
      <c r="B66" s="148" t="s">
        <v>16</v>
      </c>
      <c r="C66" s="148" t="s">
        <v>183</v>
      </c>
      <c r="D66" s="149"/>
      <c r="E66" s="44" t="s">
        <v>423</v>
      </c>
      <c r="F66" s="44" t="s">
        <v>423</v>
      </c>
      <c r="G66" s="44" t="s">
        <v>423</v>
      </c>
      <c r="H66" s="44" t="s">
        <v>423</v>
      </c>
      <c r="I66" s="44" t="s">
        <v>423</v>
      </c>
      <c r="J66" s="44" t="s">
        <v>423</v>
      </c>
      <c r="K66" s="44" t="s">
        <v>423</v>
      </c>
      <c r="L66" s="44" t="s">
        <v>423</v>
      </c>
      <c r="M66" s="44" t="s">
        <v>423</v>
      </c>
      <c r="N66" s="44" t="s">
        <v>423</v>
      </c>
      <c r="O66" s="44" t="s">
        <v>423</v>
      </c>
      <c r="P66" s="44" t="s">
        <v>423</v>
      </c>
      <c r="Q66" s="44" t="s">
        <v>423</v>
      </c>
      <c r="R66" s="44" t="s">
        <v>423</v>
      </c>
      <c r="S66" s="44" t="s">
        <v>423</v>
      </c>
      <c r="T66" s="44" t="s">
        <v>423</v>
      </c>
      <c r="U66" s="44" t="s">
        <v>423</v>
      </c>
      <c r="V66" s="44" t="s">
        <v>423</v>
      </c>
      <c r="W66" s="44" t="s">
        <v>423</v>
      </c>
      <c r="X66" s="44" t="s">
        <v>423</v>
      </c>
      <c r="Y66" s="44" t="s">
        <v>423</v>
      </c>
      <c r="Z66" s="44" t="s">
        <v>423</v>
      </c>
      <c r="AA66" s="44" t="s">
        <v>423</v>
      </c>
      <c r="AB66" s="44" t="s">
        <v>423</v>
      </c>
      <c r="AC66" s="44" t="s">
        <v>423</v>
      </c>
      <c r="AD66" s="44" t="s">
        <v>423</v>
      </c>
      <c r="AE66" s="196"/>
      <c r="AF66" s="42" t="s">
        <v>423</v>
      </c>
      <c r="AG66" s="42" t="s">
        <v>423</v>
      </c>
      <c r="AH66" s="42" t="s">
        <v>423</v>
      </c>
      <c r="AI66" s="42" t="s">
        <v>423</v>
      </c>
      <c r="AJ66" s="42"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1.696772E-3</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34.628</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4" t="s">
        <v>423</v>
      </c>
      <c r="AL68" s="151" t="s">
        <v>189</v>
      </c>
    </row>
    <row r="69" spans="1:38" s="5" customFormat="1" ht="26.25" customHeight="1" thickBot="1" x14ac:dyDescent="0.25">
      <c r="A69" s="41" t="s">
        <v>73</v>
      </c>
      <c r="B69" s="41" t="s">
        <v>190</v>
      </c>
      <c r="C69" s="41" t="s">
        <v>191</v>
      </c>
      <c r="D69" s="48"/>
      <c r="E69" s="44" t="s">
        <v>423</v>
      </c>
      <c r="F69" s="44" t="s">
        <v>423</v>
      </c>
      <c r="G69" s="44" t="s">
        <v>423</v>
      </c>
      <c r="H69" s="44">
        <v>0.94158000000000008</v>
      </c>
      <c r="I69" s="44" t="s">
        <v>423</v>
      </c>
      <c r="J69" s="44" t="s">
        <v>423</v>
      </c>
      <c r="K69" s="44">
        <v>0.10462</v>
      </c>
      <c r="L69" s="44" t="s">
        <v>423</v>
      </c>
      <c r="M69" s="44">
        <v>9.4157999999999991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1046.2</v>
      </c>
      <c r="AL69" s="45" t="s">
        <v>192</v>
      </c>
    </row>
    <row r="70" spans="1:38" s="5" customFormat="1" ht="26.25" customHeight="1" thickBot="1" x14ac:dyDescent="0.25">
      <c r="A70" s="41" t="s">
        <v>73</v>
      </c>
      <c r="B70" s="41" t="s">
        <v>193</v>
      </c>
      <c r="C70" s="41" t="s">
        <v>194</v>
      </c>
      <c r="D70" s="48"/>
      <c r="E70" s="44" t="s">
        <v>423</v>
      </c>
      <c r="F70" s="44">
        <v>0.83888327299999998</v>
      </c>
      <c r="G70" s="44">
        <v>8.3484639999999999</v>
      </c>
      <c r="H70" s="44">
        <v>1.99885493</v>
      </c>
      <c r="I70" s="44">
        <v>0.71473500000000001</v>
      </c>
      <c r="J70" s="44">
        <v>0.95298000000000005</v>
      </c>
      <c r="K70" s="44">
        <v>2.178880133999999</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2380.1030000000001</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4" t="s">
        <v>423</v>
      </c>
      <c r="AL71" s="151" t="s">
        <v>147</v>
      </c>
    </row>
    <row r="72" spans="1:38" s="5" customFormat="1" ht="24.75" customHeight="1" thickBot="1" x14ac:dyDescent="0.25">
      <c r="A72" s="148" t="s">
        <v>73</v>
      </c>
      <c r="B72" s="148" t="s">
        <v>6</v>
      </c>
      <c r="C72" s="148" t="s">
        <v>197</v>
      </c>
      <c r="D72" s="149"/>
      <c r="E72" s="44">
        <v>0.11713</v>
      </c>
      <c r="F72" s="44">
        <v>0.34513925799999995</v>
      </c>
      <c r="G72" s="44">
        <v>5.4059999999999997E-2</v>
      </c>
      <c r="H72" s="44" t="s">
        <v>423</v>
      </c>
      <c r="I72" s="44">
        <v>0.34796928000000005</v>
      </c>
      <c r="J72" s="44">
        <v>0.44972409999999996</v>
      </c>
      <c r="K72" s="44">
        <v>0.73468219999999995</v>
      </c>
      <c r="L72" s="44">
        <v>3.7836707759999998E-3</v>
      </c>
      <c r="M72" s="44">
        <v>1.5317000000000001</v>
      </c>
      <c r="N72" s="44">
        <v>67.096150358000003</v>
      </c>
      <c r="O72" s="44">
        <v>0.36934497543</v>
      </c>
      <c r="P72" s="44">
        <v>0.14906401699999999</v>
      </c>
      <c r="Q72" s="44">
        <v>5.7978976809000002</v>
      </c>
      <c r="R72" s="44">
        <v>0.72394328499999983</v>
      </c>
      <c r="S72" s="44">
        <v>0.18122595300000002</v>
      </c>
      <c r="T72" s="44">
        <v>2.7336516900000003</v>
      </c>
      <c r="U72" s="44">
        <v>4.162482E-2</v>
      </c>
      <c r="V72" s="44">
        <v>7.9042134600000002</v>
      </c>
      <c r="W72" s="44">
        <v>20.122469000000002</v>
      </c>
      <c r="X72" s="44" t="s">
        <v>423</v>
      </c>
      <c r="Y72" s="44" t="s">
        <v>423</v>
      </c>
      <c r="Z72" s="44" t="s">
        <v>423</v>
      </c>
      <c r="AA72" s="44" t="s">
        <v>423</v>
      </c>
      <c r="AB72" s="44">
        <v>4.0256023000000001</v>
      </c>
      <c r="AC72" s="44">
        <v>6.2437229999999996E-2</v>
      </c>
      <c r="AD72" s="44">
        <v>8.0323116900000002</v>
      </c>
      <c r="AE72" s="196"/>
      <c r="AF72" s="44" t="s">
        <v>423</v>
      </c>
      <c r="AG72" s="44" t="s">
        <v>423</v>
      </c>
      <c r="AH72" s="44" t="s">
        <v>423</v>
      </c>
      <c r="AI72" s="44" t="s">
        <v>423</v>
      </c>
      <c r="AJ72" s="44" t="s">
        <v>423</v>
      </c>
      <c r="AK72" s="44">
        <v>7230.241</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1.0110599999999999E-2</v>
      </c>
      <c r="J73" s="44">
        <v>1.432335E-2</v>
      </c>
      <c r="K73" s="44">
        <v>1.6850999999999998E-2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16.850999999999999</v>
      </c>
      <c r="AL73" s="45" t="s">
        <v>200</v>
      </c>
    </row>
    <row r="74" spans="1:38" s="5" customFormat="1" ht="26.25" customHeight="1" thickBot="1" x14ac:dyDescent="0.25">
      <c r="A74" s="41" t="s">
        <v>73</v>
      </c>
      <c r="B74" s="41" t="s">
        <v>14</v>
      </c>
      <c r="C74" s="41" t="s">
        <v>201</v>
      </c>
      <c r="D74" s="42"/>
      <c r="E74" s="44">
        <v>5.8233930000000005E-3</v>
      </c>
      <c r="F74" s="44">
        <v>1.809974E-3</v>
      </c>
      <c r="G74" s="44">
        <v>5.2725000000000001E-5</v>
      </c>
      <c r="H74" s="44" t="s">
        <v>423</v>
      </c>
      <c r="I74" s="44">
        <v>1.45904E-2</v>
      </c>
      <c r="J74" s="44">
        <v>3.7139200000000004E-2</v>
      </c>
      <c r="K74" s="44">
        <v>5.3055999999999999E-2</v>
      </c>
      <c r="L74" s="44" t="s">
        <v>423</v>
      </c>
      <c r="M74" s="44">
        <v>2.2821410000000001E-3</v>
      </c>
      <c r="N74" s="44" t="s">
        <v>423</v>
      </c>
      <c r="O74" s="44" t="s">
        <v>423</v>
      </c>
      <c r="P74" s="44" t="s">
        <v>423</v>
      </c>
      <c r="Q74" s="44" t="s">
        <v>423</v>
      </c>
      <c r="R74" s="44" t="s">
        <v>423</v>
      </c>
      <c r="S74" s="44" t="s">
        <v>423</v>
      </c>
      <c r="T74" s="44" t="s">
        <v>423</v>
      </c>
      <c r="U74" s="44" t="s">
        <v>423</v>
      </c>
      <c r="V74" s="44" t="s">
        <v>423</v>
      </c>
      <c r="W74" s="44">
        <v>0.92800000000000005</v>
      </c>
      <c r="X74" s="44" t="s">
        <v>423</v>
      </c>
      <c r="Y74" s="44" t="s">
        <v>423</v>
      </c>
      <c r="Z74" s="44" t="s">
        <v>423</v>
      </c>
      <c r="AA74" s="44" t="s">
        <v>423</v>
      </c>
      <c r="AB74" s="44" t="s">
        <v>423</v>
      </c>
      <c r="AC74" s="44">
        <v>0.13264000000000001</v>
      </c>
      <c r="AD74" s="44" t="s">
        <v>423</v>
      </c>
      <c r="AE74" s="196"/>
      <c r="AF74" s="44" t="s">
        <v>423</v>
      </c>
      <c r="AG74" s="44" t="s">
        <v>423</v>
      </c>
      <c r="AH74" s="44" t="s">
        <v>423</v>
      </c>
      <c r="AI74" s="44" t="s">
        <v>423</v>
      </c>
      <c r="AJ74" s="44" t="s">
        <v>423</v>
      </c>
      <c r="AK74" s="44">
        <v>26.527999999999999</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4" t="s">
        <v>423</v>
      </c>
      <c r="AL75" s="151" t="s">
        <v>205</v>
      </c>
    </row>
    <row r="76" spans="1:38" s="5" customFormat="1" ht="26.25" customHeight="1" thickBot="1" x14ac:dyDescent="0.25">
      <c r="A76" s="41" t="s">
        <v>73</v>
      </c>
      <c r="B76" s="41" t="s">
        <v>17</v>
      </c>
      <c r="C76" s="41" t="s">
        <v>206</v>
      </c>
      <c r="D76" s="42"/>
      <c r="E76" s="44">
        <v>9.7139065999999996E-2</v>
      </c>
      <c r="F76" s="44">
        <v>4.9839266E-2</v>
      </c>
      <c r="G76" s="44">
        <v>0.18174556099999997</v>
      </c>
      <c r="H76" s="44" t="s">
        <v>423</v>
      </c>
      <c r="I76" s="44">
        <v>4.3267139999999997E-3</v>
      </c>
      <c r="J76" s="44">
        <v>5.8375639999999999E-3</v>
      </c>
      <c r="K76" s="44">
        <v>7.3249250000000004E-3</v>
      </c>
      <c r="L76" s="44" t="s">
        <v>423</v>
      </c>
      <c r="M76" s="44">
        <v>0.52221914800000002</v>
      </c>
      <c r="N76" s="44">
        <v>2.9391799999999999</v>
      </c>
      <c r="O76" s="44">
        <v>1.0225999999999999E-2</v>
      </c>
      <c r="P76" s="44">
        <v>8.8079999999999999E-3</v>
      </c>
      <c r="Q76" s="44">
        <v>2.5778000000000002E-2</v>
      </c>
      <c r="R76" s="44" t="s">
        <v>423</v>
      </c>
      <c r="S76" s="44" t="s">
        <v>423</v>
      </c>
      <c r="T76" s="44" t="s">
        <v>423</v>
      </c>
      <c r="U76" s="44" t="s">
        <v>423</v>
      </c>
      <c r="V76" s="44">
        <v>3.4627000000000005E-2</v>
      </c>
      <c r="W76" s="44">
        <v>0.15100000000000002</v>
      </c>
      <c r="X76" s="44" t="s">
        <v>423</v>
      </c>
      <c r="Y76" s="44" t="s">
        <v>423</v>
      </c>
      <c r="Z76" s="44" t="s">
        <v>423</v>
      </c>
      <c r="AA76" s="44" t="s">
        <v>423</v>
      </c>
      <c r="AB76" s="44" t="s">
        <v>423</v>
      </c>
      <c r="AC76" s="44" t="s">
        <v>423</v>
      </c>
      <c r="AD76" s="44">
        <v>5.7999999999999994E-5</v>
      </c>
      <c r="AE76" s="196"/>
      <c r="AF76" s="44" t="s">
        <v>423</v>
      </c>
      <c r="AG76" s="44">
        <v>560.87770000000012</v>
      </c>
      <c r="AH76" s="44">
        <v>1.4490000000000001</v>
      </c>
      <c r="AI76" s="44" t="s">
        <v>423</v>
      </c>
      <c r="AJ76" s="44" t="s">
        <v>423</v>
      </c>
      <c r="AK76" s="44">
        <v>29.847000000000001</v>
      </c>
      <c r="AL76" s="45" t="s">
        <v>207</v>
      </c>
    </row>
    <row r="77" spans="1:38" s="5" customFormat="1" ht="26.25" customHeight="1" thickBot="1" x14ac:dyDescent="0.25">
      <c r="A77" s="41" t="s">
        <v>73</v>
      </c>
      <c r="B77" s="41" t="s">
        <v>208</v>
      </c>
      <c r="C77" s="41" t="s">
        <v>209</v>
      </c>
      <c r="D77" s="42"/>
      <c r="E77" s="44">
        <v>1.6020422029999999</v>
      </c>
      <c r="F77" s="44">
        <v>0.100824494</v>
      </c>
      <c r="G77" s="44">
        <v>6.4073416869999997</v>
      </c>
      <c r="H77" s="44" t="s">
        <v>423</v>
      </c>
      <c r="I77" s="44">
        <v>7.2453930000000001E-3</v>
      </c>
      <c r="J77" s="44">
        <v>8.095952E-3</v>
      </c>
      <c r="K77" s="44">
        <v>9.4680349999999996E-3</v>
      </c>
      <c r="L77" s="44" t="s">
        <v>423</v>
      </c>
      <c r="M77" s="44">
        <v>0.46337282300000004</v>
      </c>
      <c r="N77" s="44">
        <v>0.34027399999999997</v>
      </c>
      <c r="O77" s="44">
        <v>0.15634599999999998</v>
      </c>
      <c r="P77" s="44">
        <v>0.31293700000000002</v>
      </c>
      <c r="Q77" s="44">
        <v>2.2839000000000002E-2</v>
      </c>
      <c r="R77" s="44" t="s">
        <v>423</v>
      </c>
      <c r="S77" s="44" t="s">
        <v>423</v>
      </c>
      <c r="T77" s="44" t="s">
        <v>423</v>
      </c>
      <c r="U77" s="44" t="s">
        <v>423</v>
      </c>
      <c r="V77" s="44">
        <v>3.1882699999999997</v>
      </c>
      <c r="W77" s="44">
        <v>2.9949999999999997</v>
      </c>
      <c r="X77" s="44" t="s">
        <v>423</v>
      </c>
      <c r="Y77" s="44" t="s">
        <v>423</v>
      </c>
      <c r="Z77" s="44" t="s">
        <v>423</v>
      </c>
      <c r="AA77" s="44" t="s">
        <v>423</v>
      </c>
      <c r="AB77" s="44" t="s">
        <v>423</v>
      </c>
      <c r="AC77" s="44" t="s">
        <v>423</v>
      </c>
      <c r="AD77" s="44">
        <v>4.6899999999999996E-4</v>
      </c>
      <c r="AE77" s="196"/>
      <c r="AF77" s="44">
        <v>3027.42</v>
      </c>
      <c r="AG77" s="44">
        <v>283.09679999999997</v>
      </c>
      <c r="AH77" s="44" t="s">
        <v>423</v>
      </c>
      <c r="AI77" s="44" t="s">
        <v>423</v>
      </c>
      <c r="AJ77" s="44" t="s">
        <v>423</v>
      </c>
      <c r="AK77" s="44">
        <v>525.39499999999998</v>
      </c>
      <c r="AL77" s="45" t="s">
        <v>210</v>
      </c>
    </row>
    <row r="78" spans="1:38" s="5" customFormat="1" ht="26.25" customHeight="1" thickBot="1" x14ac:dyDescent="0.25">
      <c r="A78" s="41" t="s">
        <v>73</v>
      </c>
      <c r="B78" s="41" t="s">
        <v>211</v>
      </c>
      <c r="C78" s="41" t="s">
        <v>212</v>
      </c>
      <c r="D78" s="42"/>
      <c r="E78" s="44">
        <v>0.19598829899999998</v>
      </c>
      <c r="F78" s="44">
        <v>1.1025081000000001E-2</v>
      </c>
      <c r="G78" s="44">
        <v>3.3270109219999999</v>
      </c>
      <c r="H78" s="44" t="s">
        <v>423</v>
      </c>
      <c r="I78" s="44">
        <v>7.1731619999999996E-2</v>
      </c>
      <c r="J78" s="44">
        <v>9.3373500000000012E-2</v>
      </c>
      <c r="K78" s="44">
        <v>0.11542336</v>
      </c>
      <c r="L78" s="44" t="s">
        <v>423</v>
      </c>
      <c r="M78" s="44">
        <v>2.6695382E-2</v>
      </c>
      <c r="N78" s="44">
        <v>6.0975520000000003</v>
      </c>
      <c r="O78" s="44">
        <v>4.8923350000000001</v>
      </c>
      <c r="P78" s="44">
        <v>9.9170000000000005E-3</v>
      </c>
      <c r="Q78" s="44">
        <v>2.3208960000000003</v>
      </c>
      <c r="R78" s="44">
        <v>6.7179000000000002</v>
      </c>
      <c r="S78" s="44">
        <v>19.376644000000002</v>
      </c>
      <c r="T78" s="44">
        <v>6.0834039999999998</v>
      </c>
      <c r="U78" s="44" t="s">
        <v>423</v>
      </c>
      <c r="V78" s="44" t="s">
        <v>423</v>
      </c>
      <c r="W78" s="44">
        <v>2.0429999999999997</v>
      </c>
      <c r="X78" s="44" t="s">
        <v>423</v>
      </c>
      <c r="Y78" s="44" t="s">
        <v>423</v>
      </c>
      <c r="Z78" s="44" t="s">
        <v>423</v>
      </c>
      <c r="AA78" s="44" t="s">
        <v>423</v>
      </c>
      <c r="AB78" s="44" t="s">
        <v>423</v>
      </c>
      <c r="AC78" s="44" t="s">
        <v>423</v>
      </c>
      <c r="AD78" s="44">
        <v>1.5099999999999998E-4</v>
      </c>
      <c r="AE78" s="196"/>
      <c r="AF78" s="44">
        <v>371.08</v>
      </c>
      <c r="AG78" s="44" t="s">
        <v>423</v>
      </c>
      <c r="AH78" s="44">
        <v>76.003500000000003</v>
      </c>
      <c r="AI78" s="44" t="s">
        <v>423</v>
      </c>
      <c r="AJ78" s="44" t="s">
        <v>423</v>
      </c>
      <c r="AK78" s="44">
        <v>360.69799999999998</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4"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4"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4" t="s">
        <v>423</v>
      </c>
      <c r="AL81" s="151" t="s">
        <v>221</v>
      </c>
    </row>
    <row r="82" spans="1:38" s="5" customFormat="1" ht="24.75" customHeight="1" thickBot="1" x14ac:dyDescent="0.25">
      <c r="A82" s="148" t="s">
        <v>222</v>
      </c>
      <c r="B82" s="148" t="s">
        <v>223</v>
      </c>
      <c r="C82" s="154" t="s">
        <v>224</v>
      </c>
      <c r="D82" s="149"/>
      <c r="E82" s="44" t="s">
        <v>423</v>
      </c>
      <c r="F82" s="44">
        <v>10.4031228</v>
      </c>
      <c r="G82" s="44" t="s">
        <v>423</v>
      </c>
      <c r="H82" s="44" t="s">
        <v>423</v>
      </c>
      <c r="I82" s="44" t="s">
        <v>443</v>
      </c>
      <c r="J82" s="44" t="s">
        <v>423</v>
      </c>
      <c r="K82" s="44" t="s">
        <v>423</v>
      </c>
      <c r="L82" s="44" t="s">
        <v>423</v>
      </c>
      <c r="M82" s="44" t="s">
        <v>423</v>
      </c>
      <c r="N82" s="44" t="s">
        <v>423</v>
      </c>
      <c r="O82" s="44" t="s">
        <v>423</v>
      </c>
      <c r="P82" s="44">
        <v>4.8547906399999999E-5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8669.2690000000002</v>
      </c>
      <c r="AL82" s="153" t="s">
        <v>454</v>
      </c>
    </row>
    <row r="83" spans="1:38" s="5" customFormat="1" ht="24.75" customHeight="1" thickBot="1" x14ac:dyDescent="0.25">
      <c r="A83" s="148" t="s">
        <v>222</v>
      </c>
      <c r="B83" s="157" t="s">
        <v>226</v>
      </c>
      <c r="C83" s="154" t="s">
        <v>227</v>
      </c>
      <c r="D83" s="149"/>
      <c r="E83" s="44">
        <v>1.78E-2</v>
      </c>
      <c r="F83" s="44">
        <v>7.4999999999999997E-3</v>
      </c>
      <c r="G83" s="44">
        <v>8.8500000000000002E-3</v>
      </c>
      <c r="H83" s="44" t="s">
        <v>423</v>
      </c>
      <c r="I83" s="44">
        <v>0.35</v>
      </c>
      <c r="J83" s="44">
        <v>1.5</v>
      </c>
      <c r="K83" s="44">
        <v>6.5</v>
      </c>
      <c r="L83" s="44" t="s">
        <v>423</v>
      </c>
      <c r="M83" s="44">
        <v>0.1</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t="s">
        <v>423</v>
      </c>
      <c r="AL83" s="177" t="s">
        <v>455</v>
      </c>
    </row>
    <row r="84" spans="1:38" s="5" customFormat="1" ht="26.25" customHeight="1" thickBot="1" x14ac:dyDescent="0.25">
      <c r="A84" s="41" t="s">
        <v>73</v>
      </c>
      <c r="B84" s="174" t="s">
        <v>228</v>
      </c>
      <c r="C84" s="47" t="s">
        <v>229</v>
      </c>
      <c r="D84" s="42"/>
      <c r="E84" s="44" t="s">
        <v>423</v>
      </c>
      <c r="F84" s="44" t="s">
        <v>443</v>
      </c>
      <c r="G84" s="44" t="s">
        <v>423</v>
      </c>
      <c r="H84" s="44" t="s">
        <v>423</v>
      </c>
      <c r="I84" s="44" t="s">
        <v>443</v>
      </c>
      <c r="J84" s="44" t="s">
        <v>423</v>
      </c>
      <c r="K84" s="44" t="s">
        <v>423</v>
      </c>
      <c r="L84" s="44" t="s">
        <v>423</v>
      </c>
      <c r="M84" s="44" t="s">
        <v>423</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t="s">
        <v>423</v>
      </c>
      <c r="AL84" s="45" t="s">
        <v>147</v>
      </c>
    </row>
    <row r="85" spans="1:38" s="5" customFormat="1" ht="24.75" customHeight="1" thickBot="1" x14ac:dyDescent="0.25">
      <c r="A85" s="148" t="s">
        <v>73</v>
      </c>
      <c r="B85" s="148" t="s">
        <v>230</v>
      </c>
      <c r="C85" s="154" t="s">
        <v>456</v>
      </c>
      <c r="D85" s="149"/>
      <c r="E85" s="44" t="s">
        <v>423</v>
      </c>
      <c r="F85" s="44">
        <v>36.512340000000002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68.98</v>
      </c>
      <c r="AL85" s="153" t="s">
        <v>232</v>
      </c>
    </row>
    <row r="86" spans="1:38" s="5" customFormat="1" ht="24.75" customHeight="1" thickBot="1" x14ac:dyDescent="0.25">
      <c r="A86" s="148" t="s">
        <v>222</v>
      </c>
      <c r="B86" s="148" t="s">
        <v>233</v>
      </c>
      <c r="C86" s="154" t="s">
        <v>234</v>
      </c>
      <c r="D86" s="149"/>
      <c r="E86" s="44" t="s">
        <v>423</v>
      </c>
      <c r="F86" s="44">
        <v>243.19349403999999</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342.52604599999995</v>
      </c>
      <c r="AL86" s="153" t="s">
        <v>225</v>
      </c>
    </row>
    <row r="87" spans="1:38" s="5" customFormat="1" ht="24.75" customHeight="1" thickBot="1" x14ac:dyDescent="0.25">
      <c r="A87" s="148" t="s">
        <v>222</v>
      </c>
      <c r="B87" s="148" t="s">
        <v>235</v>
      </c>
      <c r="C87" s="154" t="s">
        <v>236</v>
      </c>
      <c r="D87" s="149"/>
      <c r="E87" s="44" t="s">
        <v>423</v>
      </c>
      <c r="F87" s="44">
        <v>0.229215</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1.2949999999999999</v>
      </c>
      <c r="AL87" s="153" t="s">
        <v>225</v>
      </c>
    </row>
    <row r="88" spans="1:38" s="5" customFormat="1" ht="24.75" customHeight="1" thickBot="1" x14ac:dyDescent="0.25">
      <c r="A88" s="148" t="s">
        <v>222</v>
      </c>
      <c r="B88" s="148" t="s">
        <v>237</v>
      </c>
      <c r="C88" s="154" t="s">
        <v>238</v>
      </c>
      <c r="D88" s="149"/>
      <c r="E88" s="44" t="s">
        <v>423</v>
      </c>
      <c r="F88" s="44">
        <v>3.5133310999999994</v>
      </c>
      <c r="G88" s="44" t="s">
        <v>423</v>
      </c>
      <c r="H88" s="44" t="s">
        <v>423</v>
      </c>
      <c r="I88" s="44" t="s">
        <v>443</v>
      </c>
      <c r="J88" s="44" t="s">
        <v>423</v>
      </c>
      <c r="K88" s="44">
        <v>0.22323599999999999</v>
      </c>
      <c r="L88" s="44" t="s">
        <v>423</v>
      </c>
      <c r="M88" s="44" t="s">
        <v>423</v>
      </c>
      <c r="N88" s="44" t="s">
        <v>423</v>
      </c>
      <c r="O88" s="44">
        <v>1.8603000000000001E-9</v>
      </c>
      <c r="P88" s="44" t="s">
        <v>443</v>
      </c>
      <c r="Q88" s="44">
        <v>9.3015000000000006E-9</v>
      </c>
      <c r="R88" s="44">
        <v>1.1161800000000001E-7</v>
      </c>
      <c r="S88" s="44" t="s">
        <v>423</v>
      </c>
      <c r="T88" s="44">
        <v>9.3015000000000011E-7</v>
      </c>
      <c r="U88" s="44">
        <v>9.3015000000000006E-9</v>
      </c>
      <c r="V88" s="44" t="s">
        <v>423</v>
      </c>
      <c r="W88" s="44" t="s">
        <v>423</v>
      </c>
      <c r="X88" s="44">
        <v>7.4412000000000006E-2</v>
      </c>
      <c r="Y88" s="44" t="s">
        <v>423</v>
      </c>
      <c r="Z88" s="44" t="s">
        <v>423</v>
      </c>
      <c r="AA88" s="44" t="s">
        <v>423</v>
      </c>
      <c r="AB88" s="44">
        <v>7.4412000000000006E-2</v>
      </c>
      <c r="AC88" s="44" t="s">
        <v>423</v>
      </c>
      <c r="AD88" s="44" t="s">
        <v>423</v>
      </c>
      <c r="AE88" s="196"/>
      <c r="AF88" s="44" t="s">
        <v>423</v>
      </c>
      <c r="AG88" s="44" t="s">
        <v>423</v>
      </c>
      <c r="AH88" s="44" t="s">
        <v>423</v>
      </c>
      <c r="AI88" s="44" t="s">
        <v>423</v>
      </c>
      <c r="AJ88" s="44" t="s">
        <v>423</v>
      </c>
      <c r="AK88" s="44">
        <v>150.684</v>
      </c>
      <c r="AL88" s="153" t="s">
        <v>225</v>
      </c>
    </row>
    <row r="89" spans="1:38" s="5" customFormat="1" ht="24.75" customHeight="1" thickBot="1" x14ac:dyDescent="0.25">
      <c r="A89" s="148" t="s">
        <v>222</v>
      </c>
      <c r="B89" s="148" t="s">
        <v>239</v>
      </c>
      <c r="C89" s="154" t="s">
        <v>240</v>
      </c>
      <c r="D89" s="149"/>
      <c r="E89" s="44" t="s">
        <v>423</v>
      </c>
      <c r="F89" s="44">
        <v>6.4240000000000005E-2</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8.7999999999999995E-2</v>
      </c>
      <c r="AL89" s="153" t="s">
        <v>225</v>
      </c>
    </row>
    <row r="90" spans="1:38" s="50" customFormat="1" ht="24.75" customHeight="1" thickBot="1" x14ac:dyDescent="0.25">
      <c r="A90" s="148" t="s">
        <v>222</v>
      </c>
      <c r="B90" s="148" t="s">
        <v>241</v>
      </c>
      <c r="C90" s="154" t="s">
        <v>242</v>
      </c>
      <c r="D90" s="149"/>
      <c r="E90" s="44" t="s">
        <v>423</v>
      </c>
      <c r="F90" s="44" t="s">
        <v>423</v>
      </c>
      <c r="G90" s="169">
        <v>0</v>
      </c>
      <c r="H90" s="44" t="s">
        <v>423</v>
      </c>
      <c r="I90" s="44" t="s">
        <v>423</v>
      </c>
      <c r="J90" s="44" t="s">
        <v>423</v>
      </c>
      <c r="K90" s="44" t="s">
        <v>423</v>
      </c>
      <c r="L90" s="44" t="s">
        <v>423</v>
      </c>
      <c r="M90" s="44" t="s">
        <v>423</v>
      </c>
      <c r="N90" s="44">
        <v>1.0366581341257477E-4</v>
      </c>
      <c r="O90" s="44">
        <v>1.4238437022931948E-2</v>
      </c>
      <c r="P90" s="44">
        <v>0</v>
      </c>
      <c r="Q90" s="44">
        <v>0</v>
      </c>
      <c r="R90" s="44">
        <v>5.9951313780766111E-2</v>
      </c>
      <c r="S90" s="44">
        <v>2.4292771938247939</v>
      </c>
      <c r="T90" s="44">
        <v>9.9575385232741204E-2</v>
      </c>
      <c r="U90" s="44">
        <v>1.4175987737743645E-2</v>
      </c>
      <c r="V90" s="44">
        <v>1.4057334095885887</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4.6265307814644545E-2</v>
      </c>
      <c r="F91" s="44">
        <v>2.3634700720633166</v>
      </c>
      <c r="G91" s="155">
        <v>3.3146362515159736E-3</v>
      </c>
      <c r="H91" s="44">
        <v>0.10600931021441398</v>
      </c>
      <c r="I91" s="44">
        <v>0.69110673404946665</v>
      </c>
      <c r="J91" s="44">
        <v>0.69183469505852224</v>
      </c>
      <c r="K91" s="44">
        <v>0.69229577189469849</v>
      </c>
      <c r="L91" s="44">
        <v>2.0427730669933014E-3</v>
      </c>
      <c r="M91" s="44">
        <v>1.4153446726619343</v>
      </c>
      <c r="N91" s="44">
        <v>0.86048835138692825</v>
      </c>
      <c r="O91" s="44">
        <v>0.13956421661481483</v>
      </c>
      <c r="P91" s="44">
        <v>6.2561015343182291E-5</v>
      </c>
      <c r="Q91" s="44">
        <v>1.4597570246742532E-3</v>
      </c>
      <c r="R91" s="44">
        <v>1.7121962093923571E-2</v>
      </c>
      <c r="S91" s="44">
        <v>0.62525720801244677</v>
      </c>
      <c r="T91" s="44">
        <v>9.4233439220283349E-2</v>
      </c>
      <c r="U91" s="44" t="s">
        <v>443</v>
      </c>
      <c r="V91" s="44">
        <v>0.35433594756834491</v>
      </c>
      <c r="W91" s="44">
        <v>2.5544412099858791E-3</v>
      </c>
      <c r="X91" s="44">
        <v>3.5167954743084325E-2</v>
      </c>
      <c r="Y91" s="44">
        <v>1.7315761044493647E-2</v>
      </c>
      <c r="Z91" s="44">
        <v>1.7315761044493647E-2</v>
      </c>
      <c r="AA91" s="44">
        <v>1.7315761044493647E-2</v>
      </c>
      <c r="AB91" s="44">
        <v>8.7115237876565263E-2</v>
      </c>
      <c r="AC91" s="44" t="s">
        <v>443</v>
      </c>
      <c r="AD91" s="44" t="s">
        <v>443</v>
      </c>
      <c r="AE91" s="196"/>
      <c r="AF91" s="44" t="s">
        <v>423</v>
      </c>
      <c r="AG91" s="44" t="s">
        <v>423</v>
      </c>
      <c r="AH91" s="44" t="s">
        <v>423</v>
      </c>
      <c r="AI91" s="44" t="s">
        <v>423</v>
      </c>
      <c r="AJ91" s="44" t="s">
        <v>423</v>
      </c>
      <c r="AK91" s="44">
        <v>37.693973772546201</v>
      </c>
      <c r="AL91" s="45" t="s">
        <v>147</v>
      </c>
    </row>
    <row r="92" spans="1:38" s="5" customFormat="1" ht="26.25" customHeight="1" thickBot="1" x14ac:dyDescent="0.25">
      <c r="A92" s="41" t="s">
        <v>73</v>
      </c>
      <c r="B92" s="41" t="s">
        <v>245</v>
      </c>
      <c r="C92" s="41" t="s">
        <v>246</v>
      </c>
      <c r="D92" s="48"/>
      <c r="E92" s="44">
        <v>0.124599</v>
      </c>
      <c r="F92" s="44">
        <v>0.249198</v>
      </c>
      <c r="G92" s="44">
        <v>0.249198</v>
      </c>
      <c r="H92" s="44" t="s">
        <v>423</v>
      </c>
      <c r="I92" s="44">
        <v>7.4759400000000004E-2</v>
      </c>
      <c r="J92" s="44">
        <v>9.9679199999999996E-2</v>
      </c>
      <c r="K92" s="44">
        <v>0.124599</v>
      </c>
      <c r="L92" s="44" t="s">
        <v>423</v>
      </c>
      <c r="M92" s="44">
        <v>0.68529449999999992</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425.23599999999999</v>
      </c>
      <c r="AL92" s="45" t="s">
        <v>247</v>
      </c>
    </row>
    <row r="93" spans="1:38" s="5" customFormat="1" ht="26.25" customHeight="1" thickBot="1" x14ac:dyDescent="0.25">
      <c r="A93" s="41" t="s">
        <v>73</v>
      </c>
      <c r="B93" s="41" t="s">
        <v>248</v>
      </c>
      <c r="C93" s="41" t="s">
        <v>249</v>
      </c>
      <c r="D93" s="48"/>
      <c r="E93" s="44" t="s">
        <v>423</v>
      </c>
      <c r="F93" s="44">
        <v>15.317928950000001</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2479.0250000000001</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2.9770802871511202E-2</v>
      </c>
      <c r="F99" s="44">
        <v>9.8374232739256726</v>
      </c>
      <c r="G99" s="44" t="s">
        <v>423</v>
      </c>
      <c r="H99" s="44">
        <v>5.1845853081787645</v>
      </c>
      <c r="I99" s="44">
        <v>0.20435118071745001</v>
      </c>
      <c r="J99" s="44">
        <v>0.31400303378535005</v>
      </c>
      <c r="K99" s="44">
        <v>0.68781616924409994</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619.14449999999999</v>
      </c>
      <c r="AL99" s="45" t="s">
        <v>264</v>
      </c>
    </row>
    <row r="100" spans="1:38" s="5" customFormat="1" ht="26.25" customHeight="1" thickBot="1" x14ac:dyDescent="0.25">
      <c r="A100" s="41" t="s">
        <v>261</v>
      </c>
      <c r="B100" s="41" t="s">
        <v>265</v>
      </c>
      <c r="C100" s="41" t="s">
        <v>266</v>
      </c>
      <c r="D100" s="48"/>
      <c r="E100" s="44">
        <v>9.654956651769081E-2</v>
      </c>
      <c r="F100" s="44">
        <v>7.5455935227225375</v>
      </c>
      <c r="G100" s="44" t="s">
        <v>423</v>
      </c>
      <c r="H100" s="44">
        <v>6.0329665877171781</v>
      </c>
      <c r="I100" s="44">
        <v>9.9526848457835743E-2</v>
      </c>
      <c r="J100" s="44">
        <v>0.15450872578459912</v>
      </c>
      <c r="K100" s="44">
        <v>0.33260500150916167</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974.96700000000021</v>
      </c>
      <c r="AL100" s="45" t="s">
        <v>264</v>
      </c>
    </row>
    <row r="101" spans="1:38" s="5" customFormat="1" ht="26.25" customHeight="1" thickBot="1" x14ac:dyDescent="0.25">
      <c r="A101" s="41" t="s">
        <v>261</v>
      </c>
      <c r="B101" s="41" t="s">
        <v>267</v>
      </c>
      <c r="C101" s="41" t="s">
        <v>268</v>
      </c>
      <c r="D101" s="48"/>
      <c r="E101" s="44">
        <v>1.3463773862077257E-2</v>
      </c>
      <c r="F101" s="44">
        <v>1.4144702585000002</v>
      </c>
      <c r="G101" s="44" t="s">
        <v>423</v>
      </c>
      <c r="H101" s="44">
        <v>1.7313387410214356</v>
      </c>
      <c r="I101" s="44">
        <v>5.8587525500000008E-2</v>
      </c>
      <c r="J101" s="44">
        <v>0.17576257650000002</v>
      </c>
      <c r="K101" s="44">
        <v>0.41011267850000011</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8369.6465000000007</v>
      </c>
      <c r="AL101" s="45" t="s">
        <v>264</v>
      </c>
    </row>
    <row r="102" spans="1:38" s="5" customFormat="1" ht="26.25" customHeight="1" thickBot="1" x14ac:dyDescent="0.25">
      <c r="A102" s="41" t="s">
        <v>261</v>
      </c>
      <c r="B102" s="41" t="s">
        <v>269</v>
      </c>
      <c r="C102" s="41" t="s">
        <v>270</v>
      </c>
      <c r="D102" s="48"/>
      <c r="E102" s="44">
        <v>7.5116971200321042E-2</v>
      </c>
      <c r="F102" s="44">
        <v>2.8301577107131979</v>
      </c>
      <c r="G102" s="44" t="s">
        <v>423</v>
      </c>
      <c r="H102" s="44">
        <v>13.828666369773938</v>
      </c>
      <c r="I102" s="44">
        <v>1.9131680041175269E-3</v>
      </c>
      <c r="J102" s="44">
        <v>4.2646290524193921E-2</v>
      </c>
      <c r="K102" s="44">
        <v>0.29035554800583402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4225.2314999999999</v>
      </c>
      <c r="AL102" s="45" t="s">
        <v>264</v>
      </c>
    </row>
    <row r="103" spans="1:38" s="5" customFormat="1" ht="26.25" customHeight="1" thickBot="1" x14ac:dyDescent="0.25">
      <c r="A103" s="41" t="s">
        <v>261</v>
      </c>
      <c r="B103" s="41" t="s">
        <v>271</v>
      </c>
      <c r="C103" s="41" t="s">
        <v>272</v>
      </c>
      <c r="D103" s="48"/>
      <c r="E103" s="44">
        <v>2.0982849682834288E-5</v>
      </c>
      <c r="F103" s="44">
        <v>9.8952424500000011E-2</v>
      </c>
      <c r="G103" s="44" t="s">
        <v>423</v>
      </c>
      <c r="H103" s="44">
        <v>1.8551510537142858E-2</v>
      </c>
      <c r="I103" s="44">
        <v>6.3102470639999995E-3</v>
      </c>
      <c r="J103" s="44">
        <v>9.6087853019999996E-3</v>
      </c>
      <c r="K103" s="44">
        <v>2.079513237E-2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23.266500000000001</v>
      </c>
      <c r="AL103" s="45" t="s">
        <v>264</v>
      </c>
    </row>
    <row r="104" spans="1:38" s="5" customFormat="1" ht="26.25" customHeight="1" thickBot="1" x14ac:dyDescent="0.25">
      <c r="A104" s="41" t="s">
        <v>261</v>
      </c>
      <c r="B104" s="41" t="s">
        <v>273</v>
      </c>
      <c r="C104" s="41" t="s">
        <v>274</v>
      </c>
      <c r="D104" s="48"/>
      <c r="E104" s="44">
        <v>1.0104212400457143E-3</v>
      </c>
      <c r="F104" s="44">
        <v>0.23537705</v>
      </c>
      <c r="G104" s="44" t="s">
        <v>423</v>
      </c>
      <c r="H104" s="44">
        <v>4.4758524386559986E-2</v>
      </c>
      <c r="I104" s="44">
        <v>7.1394809999999998E-4</v>
      </c>
      <c r="J104" s="44">
        <v>2.1418442999999996E-3</v>
      </c>
      <c r="K104" s="44">
        <v>4.9976367000000004E-3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434.27499999999998</v>
      </c>
      <c r="AL104" s="45" t="s">
        <v>264</v>
      </c>
    </row>
    <row r="105" spans="1:38" s="5" customFormat="1" ht="26.25" customHeight="1" thickBot="1" x14ac:dyDescent="0.25">
      <c r="A105" s="41" t="s">
        <v>261</v>
      </c>
      <c r="B105" s="41" t="s">
        <v>275</v>
      </c>
      <c r="C105" s="41" t="s">
        <v>276</v>
      </c>
      <c r="D105" s="48"/>
      <c r="E105" s="44">
        <v>3.9116971093430854E-3</v>
      </c>
      <c r="F105" s="44">
        <v>0.51491520000000002</v>
      </c>
      <c r="G105" s="44" t="s">
        <v>423</v>
      </c>
      <c r="H105" s="44">
        <v>0.20781033407458738</v>
      </c>
      <c r="I105" s="44">
        <v>8.3166935040000015E-3</v>
      </c>
      <c r="J105" s="44">
        <v>1.3069089792000001E-2</v>
      </c>
      <c r="K105" s="44">
        <v>2.8514377728000001E-2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120.44799999999999</v>
      </c>
      <c r="AL105" s="45" t="s">
        <v>264</v>
      </c>
    </row>
    <row r="106" spans="1:38" s="5" customFormat="1" ht="26.25" customHeight="1" thickBot="1" x14ac:dyDescent="0.25">
      <c r="A106" s="41" t="s">
        <v>261</v>
      </c>
      <c r="B106" s="41" t="s">
        <v>277</v>
      </c>
      <c r="C106" s="41" t="s">
        <v>278</v>
      </c>
      <c r="D106" s="48"/>
      <c r="E106" s="44">
        <v>8.7876999999999997E-2</v>
      </c>
      <c r="F106" s="44">
        <v>0.51671676</v>
      </c>
      <c r="G106" s="44" t="s">
        <v>423</v>
      </c>
      <c r="H106" s="44">
        <v>0.15666246364269709</v>
      </c>
      <c r="I106" s="44">
        <v>1.7336374560000003E-2</v>
      </c>
      <c r="J106" s="44">
        <v>2.7738199296000007E-2</v>
      </c>
      <c r="K106" s="44">
        <v>5.894367350400001E-2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351.50799999999998</v>
      </c>
      <c r="AL106" s="45" t="s">
        <v>264</v>
      </c>
    </row>
    <row r="107" spans="1:38" s="5" customFormat="1" ht="26.25" customHeight="1" thickBot="1" x14ac:dyDescent="0.25">
      <c r="A107" s="41" t="s">
        <v>261</v>
      </c>
      <c r="B107" s="41" t="s">
        <v>279</v>
      </c>
      <c r="C107" s="41" t="s">
        <v>280</v>
      </c>
      <c r="D107" s="48"/>
      <c r="E107" s="44">
        <v>0.107904092893422</v>
      </c>
      <c r="F107" s="44">
        <v>3.0789881925000002</v>
      </c>
      <c r="G107" s="44" t="s">
        <v>423</v>
      </c>
      <c r="H107" s="44">
        <v>2.3129007737590017</v>
      </c>
      <c r="I107" s="44">
        <v>5.5981603500000005E-2</v>
      </c>
      <c r="J107" s="44">
        <v>0.74642138000000002</v>
      </c>
      <c r="K107" s="44">
        <v>3.545501555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18660.534500000002</v>
      </c>
      <c r="AL107" s="45" t="s">
        <v>264</v>
      </c>
    </row>
    <row r="108" spans="1:38" s="5" customFormat="1" ht="26.25" customHeight="1" thickBot="1" x14ac:dyDescent="0.25">
      <c r="A108" s="41" t="s">
        <v>261</v>
      </c>
      <c r="B108" s="41" t="s">
        <v>281</v>
      </c>
      <c r="C108" s="41" t="s">
        <v>282</v>
      </c>
      <c r="D108" s="48"/>
      <c r="E108" s="44">
        <v>0.12151056665756663</v>
      </c>
      <c r="F108" s="44">
        <v>1.7131998419999999</v>
      </c>
      <c r="G108" s="44" t="s">
        <v>423</v>
      </c>
      <c r="H108" s="44">
        <v>3.7345941634517374</v>
      </c>
      <c r="I108" s="44">
        <v>3.1725922999999996E-2</v>
      </c>
      <c r="J108" s="44">
        <v>0.31725923</v>
      </c>
      <c r="K108" s="44">
        <v>0.63451846000000001</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15862.961499999999</v>
      </c>
      <c r="AL108" s="45" t="s">
        <v>264</v>
      </c>
    </row>
    <row r="109" spans="1:38" s="5" customFormat="1" ht="26.25" customHeight="1" thickBot="1" x14ac:dyDescent="0.25">
      <c r="A109" s="41" t="s">
        <v>261</v>
      </c>
      <c r="B109" s="41" t="s">
        <v>283</v>
      </c>
      <c r="C109" s="41" t="s">
        <v>284</v>
      </c>
      <c r="D109" s="48"/>
      <c r="E109" s="44">
        <v>3.2354065662857243E-2</v>
      </c>
      <c r="F109" s="44">
        <v>0.7682485845</v>
      </c>
      <c r="G109" s="44" t="s">
        <v>423</v>
      </c>
      <c r="H109" s="44">
        <v>0.93080158137758517</v>
      </c>
      <c r="I109" s="44">
        <v>3.1421209999999998E-2</v>
      </c>
      <c r="J109" s="44">
        <v>0.17281665499999999</v>
      </c>
      <c r="K109" s="44">
        <v>0.17281665499999999</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1571.0605</v>
      </c>
      <c r="AL109" s="45" t="s">
        <v>264</v>
      </c>
    </row>
    <row r="110" spans="1:38" s="5" customFormat="1" ht="26.25" customHeight="1" thickBot="1" x14ac:dyDescent="0.25">
      <c r="A110" s="41" t="s">
        <v>261</v>
      </c>
      <c r="B110" s="41" t="s">
        <v>285</v>
      </c>
      <c r="C110" s="41" t="s">
        <v>286</v>
      </c>
      <c r="D110" s="48"/>
      <c r="E110" s="44">
        <v>7.0750174467200014E-2</v>
      </c>
      <c r="F110" s="44">
        <v>1.4556803834999998</v>
      </c>
      <c r="G110" s="44" t="s">
        <v>423</v>
      </c>
      <c r="H110" s="44">
        <v>1.8851433108369844</v>
      </c>
      <c r="I110" s="44">
        <v>6.7763255000000008E-2</v>
      </c>
      <c r="J110" s="44">
        <v>0.49902146000000003</v>
      </c>
      <c r="K110" s="44">
        <v>0.49902146000000003</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2976.8515000000002</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15.837639999999999</v>
      </c>
      <c r="F112" s="44" t="s">
        <v>423</v>
      </c>
      <c r="G112" s="44" t="s">
        <v>423</v>
      </c>
      <c r="H112" s="44">
        <v>18.625664571912701</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395.94099999999997</v>
      </c>
      <c r="AL112" s="45" t="s">
        <v>292</v>
      </c>
    </row>
    <row r="113" spans="1:38" s="5" customFormat="1" ht="26.25" customHeight="1" thickBot="1" x14ac:dyDescent="0.25">
      <c r="A113" s="41" t="s">
        <v>289</v>
      </c>
      <c r="B113" s="180" t="s">
        <v>293</v>
      </c>
      <c r="C113" s="180" t="s">
        <v>294</v>
      </c>
      <c r="D113" s="42"/>
      <c r="E113" s="44">
        <v>5.3428449286364117</v>
      </c>
      <c r="F113" s="44" t="s">
        <v>423</v>
      </c>
      <c r="G113" s="44" t="s">
        <v>423</v>
      </c>
      <c r="H113" s="44">
        <v>32.446045319583511</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6.0738206608034417</v>
      </c>
      <c r="F116" s="44" t="s">
        <v>423</v>
      </c>
      <c r="G116" s="44" t="s">
        <v>423</v>
      </c>
      <c r="H116" s="44">
        <v>10.880433854378389</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0.25413177586575558</v>
      </c>
      <c r="J119" s="44">
        <v>6.607426172509645</v>
      </c>
      <c r="K119" s="44">
        <v>6.607426172509645</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4235.5295977625929</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3.5457229799999999</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5947.9470000000001</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1.1781139926149997E-3</v>
      </c>
      <c r="F123" s="44">
        <v>2.5611173752499995E-4</v>
      </c>
      <c r="G123" s="44">
        <v>2.5611173752499995E-4</v>
      </c>
      <c r="H123" s="44">
        <v>1.2293363401199998E-3</v>
      </c>
      <c r="I123" s="44">
        <v>2.7660067652699994E-3</v>
      </c>
      <c r="J123" s="44">
        <v>2.9196738077849997E-3</v>
      </c>
      <c r="K123" s="44">
        <v>2.970896155289999E-3</v>
      </c>
      <c r="L123" s="44">
        <v>2.5611173752499995E-4</v>
      </c>
      <c r="M123" s="44">
        <v>3.4165305785834994E-2</v>
      </c>
      <c r="N123" s="44">
        <v>5.6344582255499994E-5</v>
      </c>
      <c r="O123" s="44">
        <v>4.5075665804399995E-4</v>
      </c>
      <c r="P123" s="44">
        <v>7.1711286507000001E-5</v>
      </c>
      <c r="Q123" s="44">
        <v>3.2782302403199995E-6</v>
      </c>
      <c r="R123" s="44">
        <v>4.0977878003999987E-5</v>
      </c>
      <c r="S123" s="44">
        <v>3.7392313678649987E-5</v>
      </c>
      <c r="T123" s="44">
        <v>2.6635620702599994E-5</v>
      </c>
      <c r="U123" s="44">
        <v>1.0244469500999997E-5</v>
      </c>
      <c r="V123" s="44">
        <v>2.86845146028E-4</v>
      </c>
      <c r="W123" s="44">
        <v>0.25611173752499994</v>
      </c>
      <c r="X123" s="44">
        <v>2.0130382569464998E-4</v>
      </c>
      <c r="Y123" s="44">
        <v>5.6190915212984993E-4</v>
      </c>
      <c r="Z123" s="44">
        <v>2.3972058632339995E-4</v>
      </c>
      <c r="AA123" s="44">
        <v>1.721070876168E-4</v>
      </c>
      <c r="AB123" s="44">
        <v>1.1750406517646997E-3</v>
      </c>
      <c r="AC123" s="44" t="s">
        <v>423</v>
      </c>
      <c r="AD123" s="44" t="s">
        <v>423</v>
      </c>
      <c r="AE123" s="196"/>
      <c r="AF123" s="44" t="s">
        <v>423</v>
      </c>
      <c r="AG123" s="44" t="s">
        <v>423</v>
      </c>
      <c r="AH123" s="44" t="s">
        <v>423</v>
      </c>
      <c r="AI123" s="44" t="s">
        <v>423</v>
      </c>
      <c r="AJ123" s="44" t="s">
        <v>423</v>
      </c>
      <c r="AK123" s="44">
        <v>110.67980999999999</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1.1862316203911856</v>
      </c>
      <c r="G125" s="44" t="s">
        <v>423</v>
      </c>
      <c r="H125" s="44" t="s">
        <v>443</v>
      </c>
      <c r="I125" s="44">
        <v>8.8329285000000014E-5</v>
      </c>
      <c r="J125" s="44">
        <v>5.8618525499999998E-4</v>
      </c>
      <c r="K125" s="44">
        <v>1.2392866350000001E-3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2676.645</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3.1712800631472672E-2</v>
      </c>
      <c r="F129" s="165">
        <v>0.26974106284241128</v>
      </c>
      <c r="G129" s="44">
        <v>1.7132202639990985E-3</v>
      </c>
      <c r="H129" s="44" t="s">
        <v>423</v>
      </c>
      <c r="I129" s="44">
        <v>1.4580597991481692E-4</v>
      </c>
      <c r="J129" s="44">
        <v>2.551604648509296E-4</v>
      </c>
      <c r="K129" s="44">
        <v>3.6451494978704223E-4</v>
      </c>
      <c r="L129" s="44">
        <v>5.1032092970185931E-6</v>
      </c>
      <c r="M129" s="44">
        <v>2.5516046485092965E-3</v>
      </c>
      <c r="N129" s="44">
        <v>4.7386943472315493E-2</v>
      </c>
      <c r="O129" s="44">
        <v>3.6451494978704227E-3</v>
      </c>
      <c r="P129" s="44">
        <v>2.0412837188074368E-3</v>
      </c>
      <c r="Q129" s="44">
        <v>5.8322391965926769E-4</v>
      </c>
      <c r="R129" s="44" t="s">
        <v>457</v>
      </c>
      <c r="S129" s="44" t="s">
        <v>457</v>
      </c>
      <c r="T129" s="44">
        <v>5.1032092970185929E-3</v>
      </c>
      <c r="U129" s="44" t="s">
        <v>443</v>
      </c>
      <c r="V129" s="44" t="s">
        <v>443</v>
      </c>
      <c r="W129" s="44">
        <v>12.758023242546479</v>
      </c>
      <c r="X129" s="44" t="s">
        <v>443</v>
      </c>
      <c r="Y129" s="44" t="s">
        <v>443</v>
      </c>
      <c r="Z129" s="44" t="s">
        <v>443</v>
      </c>
      <c r="AA129" s="44" t="s">
        <v>443</v>
      </c>
      <c r="AB129" s="44">
        <v>7.2902989957408446E-4</v>
      </c>
      <c r="AC129" s="44">
        <v>7.2902989957408459E-2</v>
      </c>
      <c r="AD129" s="44" t="s">
        <v>423</v>
      </c>
      <c r="AE129" s="196"/>
      <c r="AF129" s="44" t="s">
        <v>423</v>
      </c>
      <c r="AG129" s="44" t="s">
        <v>423</v>
      </c>
      <c r="AH129" s="44" t="s">
        <v>423</v>
      </c>
      <c r="AI129" s="44" t="s">
        <v>423</v>
      </c>
      <c r="AJ129" s="44" t="s">
        <v>423</v>
      </c>
      <c r="AK129" s="44">
        <v>36.451494978704226</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409</v>
      </c>
      <c r="V130" s="44" t="s">
        <v>409</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1.9345663504058746E-3</v>
      </c>
      <c r="F131" s="44">
        <v>5.8878106316700529E-4</v>
      </c>
      <c r="G131" s="44">
        <v>4.5420253444311846E-4</v>
      </c>
      <c r="H131" s="44" t="s">
        <v>443</v>
      </c>
      <c r="I131" s="44" t="s">
        <v>443</v>
      </c>
      <c r="J131" s="44" t="s">
        <v>443</v>
      </c>
      <c r="K131" s="44">
        <v>1.4298968676912988E-2</v>
      </c>
      <c r="L131" s="44">
        <v>3.2887627956899873E-4</v>
      </c>
      <c r="M131" s="44">
        <v>1.5981200285961574E-4</v>
      </c>
      <c r="N131" s="44">
        <v>5.2149179880506193E-2</v>
      </c>
      <c r="O131" s="44">
        <v>6.7289264361943468E-3</v>
      </c>
      <c r="P131" s="44">
        <v>3.6167979594544618E-2</v>
      </c>
      <c r="Q131" s="44">
        <v>1.6822316090485867E-4</v>
      </c>
      <c r="R131" s="44">
        <v>1.6822316090485867E-3</v>
      </c>
      <c r="S131" s="44">
        <v>8.2429348843380754E-2</v>
      </c>
      <c r="T131" s="44">
        <v>1.6822316090485867E-3</v>
      </c>
      <c r="U131" s="44" t="s">
        <v>443</v>
      </c>
      <c r="V131" s="44" t="s">
        <v>443</v>
      </c>
      <c r="W131" s="44">
        <v>33.644632180971733</v>
      </c>
      <c r="X131" s="44" t="s">
        <v>443</v>
      </c>
      <c r="Y131" s="44" t="s">
        <v>443</v>
      </c>
      <c r="Z131" s="44" t="s">
        <v>443</v>
      </c>
      <c r="AA131" s="44" t="s">
        <v>443</v>
      </c>
      <c r="AB131" s="44">
        <v>3.3644632180971735E-8</v>
      </c>
      <c r="AC131" s="44">
        <v>8.4111580452429335E-5</v>
      </c>
      <c r="AD131" s="44">
        <v>1.6822316090485867E-5</v>
      </c>
      <c r="AE131" s="196"/>
      <c r="AF131" s="44" t="s">
        <v>423</v>
      </c>
      <c r="AG131" s="44" t="s">
        <v>423</v>
      </c>
      <c r="AH131" s="44" t="s">
        <v>423</v>
      </c>
      <c r="AI131" s="44" t="s">
        <v>423</v>
      </c>
      <c r="AJ131" s="44" t="s">
        <v>423</v>
      </c>
      <c r="AK131" s="44">
        <v>0.84111580452429335</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3.3020000000000027E-4</v>
      </c>
      <c r="G136" s="44" t="s">
        <v>423</v>
      </c>
      <c r="H136" s="44">
        <v>4.5801487999999999</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480969.88008029561</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0.43025685666666669</v>
      </c>
      <c r="J139" s="44">
        <v>0.43025685666666669</v>
      </c>
      <c r="K139" s="44">
        <v>0.43025685666666669</v>
      </c>
      <c r="L139" s="44" t="s">
        <v>423</v>
      </c>
      <c r="M139" s="44" t="s">
        <v>423</v>
      </c>
      <c r="N139" s="44">
        <v>1.2447166666666664E-3</v>
      </c>
      <c r="O139" s="44">
        <v>2.5047099999999998E-3</v>
      </c>
      <c r="P139" s="44">
        <v>2.5047099999999998E-3</v>
      </c>
      <c r="Q139" s="44">
        <v>3.9794900000000005E-3</v>
      </c>
      <c r="R139" s="44">
        <v>3.7952566666666662E-3</v>
      </c>
      <c r="S139" s="44">
        <v>8.8361433333333326E-3</v>
      </c>
      <c r="T139" s="44" t="s">
        <v>423</v>
      </c>
      <c r="U139" s="44" t="s">
        <v>423</v>
      </c>
      <c r="V139" s="44" t="s">
        <v>423</v>
      </c>
      <c r="W139" s="44">
        <v>4.3699606666666666</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8570</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298.71804770387433</v>
      </c>
      <c r="F141" s="54">
        <f t="shared" ref="F141:AK141" si="0">SUM(F14:F140)</f>
        <v>456.57356514634364</v>
      </c>
      <c r="G141" s="54">
        <f t="shared" si="0"/>
        <v>1448.0866605854867</v>
      </c>
      <c r="H141" s="54">
        <f t="shared" si="0"/>
        <v>106.29247495461355</v>
      </c>
      <c r="I141" s="54">
        <f t="shared" si="0"/>
        <v>40.708445575234826</v>
      </c>
      <c r="J141" s="54">
        <f t="shared" si="0"/>
        <v>66.06168871898646</v>
      </c>
      <c r="K141" s="54">
        <f t="shared" si="0"/>
        <v>105.05555142439937</v>
      </c>
      <c r="L141" s="54">
        <f t="shared" si="0"/>
        <v>2.788460778790574</v>
      </c>
      <c r="M141" s="54">
        <f t="shared" si="0"/>
        <v>839.77502950513588</v>
      </c>
      <c r="N141" s="54">
        <f t="shared" si="0"/>
        <v>382.54406668181917</v>
      </c>
      <c r="O141" s="54">
        <f t="shared" si="0"/>
        <v>7.4489271449964409</v>
      </c>
      <c r="P141" s="54">
        <f t="shared" si="0"/>
        <v>3.0167267083437799</v>
      </c>
      <c r="Q141" s="54">
        <f t="shared" si="0"/>
        <v>19.777995871688944</v>
      </c>
      <c r="R141" s="54">
        <f t="shared" si="0"/>
        <v>17.36041788268723</v>
      </c>
      <c r="S141" s="54">
        <f t="shared" si="0"/>
        <v>35.087726582332401</v>
      </c>
      <c r="T141" s="54">
        <f t="shared" si="0"/>
        <v>59.360262231911221</v>
      </c>
      <c r="U141" s="54">
        <f t="shared" si="0"/>
        <v>35.366123944200794</v>
      </c>
      <c r="V141" s="54">
        <f t="shared" si="0"/>
        <v>48.032061523015393</v>
      </c>
      <c r="W141" s="54">
        <f t="shared" si="0"/>
        <v>115.30792910891988</v>
      </c>
      <c r="X141" s="54">
        <f t="shared" si="0"/>
        <v>8.445564980867843</v>
      </c>
      <c r="Y141" s="54">
        <f t="shared" si="0"/>
        <v>10.376227663977016</v>
      </c>
      <c r="Z141" s="54">
        <f t="shared" si="0"/>
        <v>4.0193281252251412</v>
      </c>
      <c r="AA141" s="54">
        <f t="shared" si="0"/>
        <v>3.6551960200204094</v>
      </c>
      <c r="AB141" s="54">
        <f t="shared" si="0"/>
        <v>30.522645808180084</v>
      </c>
      <c r="AC141" s="54">
        <f t="shared" si="0"/>
        <v>0.3865329425578608</v>
      </c>
      <c r="AD141" s="54">
        <f t="shared" si="0"/>
        <v>14.315061804716091</v>
      </c>
      <c r="AE141" s="38"/>
      <c r="AF141" s="54">
        <f t="shared" si="0"/>
        <v>308953.32381383429</v>
      </c>
      <c r="AG141" s="54">
        <f t="shared" si="0"/>
        <v>298884.11108699994</v>
      </c>
      <c r="AH141" s="54">
        <f t="shared" si="0"/>
        <v>265241.35776500002</v>
      </c>
      <c r="AI141" s="54">
        <f t="shared" si="0"/>
        <v>8748.4161000000004</v>
      </c>
      <c r="AJ141" s="54">
        <f t="shared" si="0"/>
        <v>0</v>
      </c>
      <c r="AK141" s="54">
        <f t="shared" si="0"/>
        <v>672292.04230410291</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298.71804770387433</v>
      </c>
      <c r="F152" s="85">
        <f t="shared" ref="F152:AD152" si="1">SUM(F$141, F$151, IF(AND(ISNUMBER(SEARCH($B$4,"AT|BE|CH|GB|IE|LT|LU|NL")),SUM(F$143:F$149)&gt;0),SUM(F$143:F$149)-SUM(F$27:F$33),0))</f>
        <v>456.57356514634364</v>
      </c>
      <c r="G152" s="85">
        <f t="shared" si="1"/>
        <v>1448.0866605854867</v>
      </c>
      <c r="H152" s="85">
        <f t="shared" si="1"/>
        <v>106.29247495461355</v>
      </c>
      <c r="I152" s="85">
        <f t="shared" si="1"/>
        <v>40.708445575234826</v>
      </c>
      <c r="J152" s="85">
        <f t="shared" si="1"/>
        <v>66.06168871898646</v>
      </c>
      <c r="K152" s="85">
        <f t="shared" si="1"/>
        <v>105.05555142439937</v>
      </c>
      <c r="L152" s="85">
        <f t="shared" si="1"/>
        <v>2.788460778790574</v>
      </c>
      <c r="M152" s="85">
        <f t="shared" si="1"/>
        <v>839.77502950513588</v>
      </c>
      <c r="N152" s="85">
        <f t="shared" si="1"/>
        <v>382.54406668181917</v>
      </c>
      <c r="O152" s="85">
        <f t="shared" si="1"/>
        <v>7.4489271449964409</v>
      </c>
      <c r="P152" s="85">
        <f t="shared" si="1"/>
        <v>3.0167267083437799</v>
      </c>
      <c r="Q152" s="85">
        <f t="shared" si="1"/>
        <v>19.777995871688944</v>
      </c>
      <c r="R152" s="85">
        <f t="shared" si="1"/>
        <v>17.36041788268723</v>
      </c>
      <c r="S152" s="85">
        <f t="shared" si="1"/>
        <v>35.087726582332401</v>
      </c>
      <c r="T152" s="85">
        <f t="shared" si="1"/>
        <v>59.360262231911221</v>
      </c>
      <c r="U152" s="85">
        <f t="shared" si="1"/>
        <v>35.366123944200794</v>
      </c>
      <c r="V152" s="85">
        <f t="shared" si="1"/>
        <v>48.032061523015393</v>
      </c>
      <c r="W152" s="85">
        <f t="shared" si="1"/>
        <v>115.30792910891988</v>
      </c>
      <c r="X152" s="85">
        <f t="shared" si="1"/>
        <v>8.445564980867843</v>
      </c>
      <c r="Y152" s="85">
        <f t="shared" si="1"/>
        <v>10.376227663977016</v>
      </c>
      <c r="Z152" s="85">
        <f t="shared" si="1"/>
        <v>4.0193281252251412</v>
      </c>
      <c r="AA152" s="85">
        <f t="shared" si="1"/>
        <v>3.6551960200204094</v>
      </c>
      <c r="AB152" s="85">
        <f t="shared" si="1"/>
        <v>30.522645808180084</v>
      </c>
      <c r="AC152" s="85">
        <f t="shared" si="1"/>
        <v>0.3865329425578608</v>
      </c>
      <c r="AD152" s="85">
        <f t="shared" si="1"/>
        <v>14.315061804716091</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298.71804770387433</v>
      </c>
      <c r="F154" s="85">
        <f>SUM(F$141, F$153, -1 * IF(OR($B$6=2005,$B$6&gt;=2020),SUM(F$99:F$122),0), IF(AND(ISNUMBER(SEARCH($B$4,"AT|BE|CH|GB|IE|LT|LU|NL")),SUM(F$143:F$149)&gt;0),SUM(F$143:F$149)-SUM(F$27:F$33),0))</f>
        <v>456.57356514634364</v>
      </c>
      <c r="G154" s="85">
        <f>SUM(G$141, G$153, IF(AND(ISNUMBER(SEARCH($B$4,"AT|BE|CH|GB|IE|LT|LU|NL")),SUM(G$143:G$149)&gt;0),SUM(G$143:G$149)-SUM(G$27:G$33),0))</f>
        <v>1448.0866605854867</v>
      </c>
      <c r="H154" s="85">
        <f>SUM(H$141, H$153, IF(AND(ISNUMBER(SEARCH($B$4,"AT|BE|CH|GB|IE|LT|LU|NL")),SUM(H$143:H$149)&gt;0),SUM(H$143:H$149)-SUM(H$27:H$33),0))</f>
        <v>106.29247495461355</v>
      </c>
      <c r="I154" s="85">
        <f t="shared" ref="I154:AD154" si="2">SUM(I$141, I$153, IF(AND(ISNUMBER(SEARCH($B$4,"AT|BE|CH|GB|IE|LT|LU|NL")),SUM(I$143:I$149)&gt;0),SUM(I$143:I$149)-SUM(I$27:I$33),0))</f>
        <v>40.708445575234826</v>
      </c>
      <c r="J154" s="85">
        <f t="shared" si="2"/>
        <v>66.06168871898646</v>
      </c>
      <c r="K154" s="85">
        <f t="shared" si="2"/>
        <v>105.05555142439937</v>
      </c>
      <c r="L154" s="85">
        <f t="shared" si="2"/>
        <v>2.788460778790574</v>
      </c>
      <c r="M154" s="85">
        <f t="shared" si="2"/>
        <v>839.77502950513588</v>
      </c>
      <c r="N154" s="85">
        <f t="shared" si="2"/>
        <v>382.54406668181917</v>
      </c>
      <c r="O154" s="85">
        <f t="shared" si="2"/>
        <v>7.4489271449964409</v>
      </c>
      <c r="P154" s="85">
        <f t="shared" si="2"/>
        <v>3.0167267083437799</v>
      </c>
      <c r="Q154" s="85">
        <f t="shared" si="2"/>
        <v>19.777995871688944</v>
      </c>
      <c r="R154" s="85">
        <f t="shared" si="2"/>
        <v>17.36041788268723</v>
      </c>
      <c r="S154" s="85">
        <f t="shared" si="2"/>
        <v>35.087726582332401</v>
      </c>
      <c r="T154" s="85">
        <f t="shared" si="2"/>
        <v>59.360262231911221</v>
      </c>
      <c r="U154" s="85">
        <f t="shared" si="2"/>
        <v>35.366123944200794</v>
      </c>
      <c r="V154" s="85">
        <f t="shared" si="2"/>
        <v>48.032061523015393</v>
      </c>
      <c r="W154" s="85">
        <f t="shared" si="2"/>
        <v>115.30792910891988</v>
      </c>
      <c r="X154" s="85">
        <f t="shared" si="2"/>
        <v>8.445564980867843</v>
      </c>
      <c r="Y154" s="85">
        <f t="shared" si="2"/>
        <v>10.376227663977016</v>
      </c>
      <c r="Z154" s="85">
        <f t="shared" si="2"/>
        <v>4.0193281252251412</v>
      </c>
      <c r="AA154" s="85">
        <f t="shared" si="2"/>
        <v>3.6551960200204094</v>
      </c>
      <c r="AB154" s="85">
        <f t="shared" si="2"/>
        <v>30.522645808180084</v>
      </c>
      <c r="AC154" s="85">
        <f t="shared" si="2"/>
        <v>0.3865329425578608</v>
      </c>
      <c r="AD154" s="85">
        <f t="shared" si="2"/>
        <v>14.315061804716091</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0.80735999999999997</v>
      </c>
      <c r="F157" s="95">
        <v>3.8349600000000001</v>
      </c>
      <c r="G157" s="95">
        <v>0.20183999999999999</v>
      </c>
      <c r="H157" s="95" t="s">
        <v>423</v>
      </c>
      <c r="I157" s="95">
        <v>2.0184000000000001E-3</v>
      </c>
      <c r="J157" s="95" t="s">
        <v>423</v>
      </c>
      <c r="K157" s="95" t="s">
        <v>443</v>
      </c>
      <c r="L157" s="95" t="s">
        <v>443</v>
      </c>
      <c r="M157" s="95">
        <v>242.208</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8679.1200000000008</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9.9159999999999998E-2</v>
      </c>
      <c r="F158" s="95">
        <v>0.47100999999999998</v>
      </c>
      <c r="G158" s="95">
        <v>2.479E-2</v>
      </c>
      <c r="H158" s="95" t="s">
        <v>443</v>
      </c>
      <c r="I158" s="95">
        <v>2.4790000000000001E-4</v>
      </c>
      <c r="J158" s="95" t="s">
        <v>443</v>
      </c>
      <c r="K158" s="95" t="s">
        <v>443</v>
      </c>
      <c r="L158" s="95" t="s">
        <v>443</v>
      </c>
      <c r="M158" s="95">
        <v>29.748000000000001</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1065.97</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426</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427</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429</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1999</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51.41749244799999</v>
      </c>
      <c r="F14" s="44">
        <v>0.39895618500000007</v>
      </c>
      <c r="G14" s="44">
        <v>950.51813168199988</v>
      </c>
      <c r="H14" s="44" t="s">
        <v>423</v>
      </c>
      <c r="I14" s="44">
        <v>7.48</v>
      </c>
      <c r="J14" s="44">
        <v>15.601848626999999</v>
      </c>
      <c r="K14" s="44">
        <v>30.928035076999993</v>
      </c>
      <c r="L14" s="44" t="s">
        <v>423</v>
      </c>
      <c r="M14" s="44">
        <v>3.5803668930000008</v>
      </c>
      <c r="N14" s="44">
        <v>9.4484490000000037</v>
      </c>
      <c r="O14" s="44">
        <v>1.1300580000000002</v>
      </c>
      <c r="P14" s="44">
        <v>1.8179139999999994</v>
      </c>
      <c r="Q14" s="44">
        <v>8.9564349999999919</v>
      </c>
      <c r="R14" s="44">
        <v>5.7484210000000004</v>
      </c>
      <c r="S14" s="44">
        <v>1.5117009999999995</v>
      </c>
      <c r="T14" s="44">
        <v>7.2492239999999999</v>
      </c>
      <c r="U14" s="44">
        <v>28.204749000000003</v>
      </c>
      <c r="V14" s="44">
        <v>7.5533690000000018</v>
      </c>
      <c r="W14" s="44">
        <v>2.0640000000000001</v>
      </c>
      <c r="X14" s="44">
        <v>9.9347599999999973E-3</v>
      </c>
      <c r="Y14" s="44">
        <v>2.1623483999999998E-2</v>
      </c>
      <c r="Z14" s="44">
        <v>1.3166385999999999E-2</v>
      </c>
      <c r="AA14" s="44">
        <v>6.2106480000000009E-3</v>
      </c>
      <c r="AB14" s="44">
        <v>5.0935278000000007E-2</v>
      </c>
      <c r="AC14" s="44" t="s">
        <v>423</v>
      </c>
      <c r="AD14" s="44">
        <v>9.5297000000000007E-2</v>
      </c>
      <c r="AE14" s="196"/>
      <c r="AF14" s="44">
        <v>5136.4743932020001</v>
      </c>
      <c r="AG14" s="44">
        <v>196030.84758846404</v>
      </c>
      <c r="AH14" s="44">
        <v>42411.210933057999</v>
      </c>
      <c r="AI14" s="44" t="s">
        <v>423</v>
      </c>
      <c r="AJ14" s="44" t="s">
        <v>423</v>
      </c>
      <c r="AK14" s="44" t="s">
        <v>423</v>
      </c>
      <c r="AL14" s="45" t="s">
        <v>70</v>
      </c>
    </row>
    <row r="15" spans="1:38" s="5" customFormat="1" ht="26.25" customHeight="1" thickBot="1" x14ac:dyDescent="0.25">
      <c r="A15" s="41" t="s">
        <v>73</v>
      </c>
      <c r="B15" s="41" t="s">
        <v>21</v>
      </c>
      <c r="C15" s="41" t="s">
        <v>74</v>
      </c>
      <c r="D15" s="42"/>
      <c r="E15" s="44">
        <v>2.6937250809999997</v>
      </c>
      <c r="F15" s="44">
        <v>5.5073307000000002E-2</v>
      </c>
      <c r="G15" s="44">
        <v>26.340652431999999</v>
      </c>
      <c r="H15" s="44" t="s">
        <v>423</v>
      </c>
      <c r="I15" s="44">
        <v>0.62287115400000004</v>
      </c>
      <c r="J15" s="44">
        <v>0.78073547300000012</v>
      </c>
      <c r="K15" s="44">
        <v>0.92410634899999999</v>
      </c>
      <c r="L15" s="44" t="s">
        <v>423</v>
      </c>
      <c r="M15" s="44">
        <v>0.48813504599999996</v>
      </c>
      <c r="N15" s="44">
        <v>8.2040000000000002E-2</v>
      </c>
      <c r="O15" s="44">
        <v>1.8179999999999998E-2</v>
      </c>
      <c r="P15" s="44">
        <v>5.7399999999999994E-3</v>
      </c>
      <c r="Q15" s="44">
        <v>6.0968000000000001E-2</v>
      </c>
      <c r="R15" s="44">
        <v>6.6925999999999999E-2</v>
      </c>
      <c r="S15" s="44">
        <v>8.2891999999999993E-2</v>
      </c>
      <c r="T15" s="44">
        <v>4.062405</v>
      </c>
      <c r="U15" s="44">
        <v>3.0517000000000002E-2</v>
      </c>
      <c r="V15" s="44">
        <v>1.3054409999999996</v>
      </c>
      <c r="W15" s="44">
        <v>5.2999999999999999E-2</v>
      </c>
      <c r="X15" s="44">
        <v>1.4640369999999998E-3</v>
      </c>
      <c r="Y15" s="44">
        <v>2.9930629999999998E-3</v>
      </c>
      <c r="Z15" s="44">
        <v>1.5321149999999999E-3</v>
      </c>
      <c r="AA15" s="44">
        <v>1.5678949999999999E-3</v>
      </c>
      <c r="AB15" s="44">
        <v>7.5571099999999997E-3</v>
      </c>
      <c r="AC15" s="44" t="s">
        <v>423</v>
      </c>
      <c r="AD15" s="44" t="s">
        <v>423</v>
      </c>
      <c r="AE15" s="196"/>
      <c r="AF15" s="44">
        <v>16246.071028933999</v>
      </c>
      <c r="AG15" s="44" t="s">
        <v>423</v>
      </c>
      <c r="AH15" s="44">
        <v>5516.4937070250007</v>
      </c>
      <c r="AI15" s="44" t="s">
        <v>423</v>
      </c>
      <c r="AJ15" s="44" t="s">
        <v>423</v>
      </c>
      <c r="AK15" s="44" t="s">
        <v>423</v>
      </c>
      <c r="AL15" s="45" t="s">
        <v>70</v>
      </c>
    </row>
    <row r="16" spans="1:38" s="5" customFormat="1" ht="26.25" customHeight="1" thickBot="1" x14ac:dyDescent="0.25">
      <c r="A16" s="41" t="s">
        <v>73</v>
      </c>
      <c r="B16" s="41" t="s">
        <v>1</v>
      </c>
      <c r="C16" s="41" t="s">
        <v>75</v>
      </c>
      <c r="D16" s="42"/>
      <c r="E16" s="44">
        <v>0.86478531799999991</v>
      </c>
      <c r="F16" s="44">
        <v>0.10598133</v>
      </c>
      <c r="G16" s="44">
        <v>0.32954583799999998</v>
      </c>
      <c r="H16" s="44">
        <v>6.1651639999999999E-3</v>
      </c>
      <c r="I16" s="44">
        <v>0.92340811900000008</v>
      </c>
      <c r="J16" s="44">
        <v>1.462261415</v>
      </c>
      <c r="K16" s="44">
        <v>1.501422265</v>
      </c>
      <c r="L16" s="44" t="s">
        <v>423</v>
      </c>
      <c r="M16" s="44">
        <v>0.35350829299999997</v>
      </c>
      <c r="N16" s="44">
        <v>1.756E-3</v>
      </c>
      <c r="O16" s="44">
        <v>8.1000000000000004E-5</v>
      </c>
      <c r="P16" s="44">
        <v>1.624E-3</v>
      </c>
      <c r="Q16" s="44">
        <v>1.554E-3</v>
      </c>
      <c r="R16" s="44">
        <v>2.859E-3</v>
      </c>
      <c r="S16" s="44">
        <v>1.34E-3</v>
      </c>
      <c r="T16" s="44">
        <v>7.4399999999999998E-4</v>
      </c>
      <c r="U16" s="44">
        <v>1.5839999999999999E-3</v>
      </c>
      <c r="V16" s="44">
        <v>8.1480000000000007E-3</v>
      </c>
      <c r="W16" s="44">
        <v>0.57999999999999996</v>
      </c>
      <c r="X16" s="44">
        <v>6.4245450000000003E-3</v>
      </c>
      <c r="Y16" s="44">
        <v>8.7043E-5</v>
      </c>
      <c r="Z16" s="44">
        <v>2.6804999999999998E-5</v>
      </c>
      <c r="AA16" s="44">
        <v>1.8912000000000001E-5</v>
      </c>
      <c r="AB16" s="44">
        <v>6.5573050000000011E-3</v>
      </c>
      <c r="AC16" s="44" t="s">
        <v>423</v>
      </c>
      <c r="AD16" s="44" t="s">
        <v>423</v>
      </c>
      <c r="AE16" s="196"/>
      <c r="AF16" s="44" t="s">
        <v>423</v>
      </c>
      <c r="AG16" s="44" t="s">
        <v>423</v>
      </c>
      <c r="AH16" s="44">
        <v>3007.3970600000002</v>
      </c>
      <c r="AI16" s="44" t="s">
        <v>423</v>
      </c>
      <c r="AJ16" s="44" t="s">
        <v>423</v>
      </c>
      <c r="AK16" s="44">
        <v>783.21699999999998</v>
      </c>
      <c r="AL16" s="45" t="s">
        <v>70</v>
      </c>
    </row>
    <row r="17" spans="1:38" s="5" customFormat="1" ht="26.25" customHeight="1" thickBot="1" x14ac:dyDescent="0.25">
      <c r="A17" s="41" t="s">
        <v>73</v>
      </c>
      <c r="B17" s="41" t="s">
        <v>2</v>
      </c>
      <c r="C17" s="41" t="s">
        <v>76</v>
      </c>
      <c r="D17" s="42"/>
      <c r="E17" s="44">
        <v>7.9480812249999975</v>
      </c>
      <c r="F17" s="44">
        <v>0.64682200499999998</v>
      </c>
      <c r="G17" s="44">
        <v>71.707678591999994</v>
      </c>
      <c r="H17" s="44" t="s">
        <v>423</v>
      </c>
      <c r="I17" s="44">
        <v>0.9396848240000002</v>
      </c>
      <c r="J17" s="44">
        <v>1.5834978850000001</v>
      </c>
      <c r="K17" s="44">
        <v>2.3681707509999996</v>
      </c>
      <c r="L17" s="44" t="s">
        <v>423</v>
      </c>
      <c r="M17" s="44">
        <v>7.1217518660000003</v>
      </c>
      <c r="N17" s="44">
        <v>7.0962620000000003</v>
      </c>
      <c r="O17" s="44">
        <v>4.3747999999999995E-2</v>
      </c>
      <c r="P17" s="44">
        <v>6.724200000000001E-2</v>
      </c>
      <c r="Q17" s="44">
        <v>0.29178899999999991</v>
      </c>
      <c r="R17" s="44">
        <v>0.573654</v>
      </c>
      <c r="S17" s="44">
        <v>0.89960300000000004</v>
      </c>
      <c r="T17" s="44">
        <v>4.2655820000000002</v>
      </c>
      <c r="U17" s="44">
        <v>0.76153299999999979</v>
      </c>
      <c r="V17" s="44">
        <v>2.0403290000000003</v>
      </c>
      <c r="W17" s="44">
        <v>15.346</v>
      </c>
      <c r="X17" s="44">
        <v>0.23348303899999998</v>
      </c>
      <c r="Y17" s="44">
        <v>0.31610126799999999</v>
      </c>
      <c r="Z17" s="44">
        <v>0.13456822799999998</v>
      </c>
      <c r="AA17" s="44">
        <v>0.10731626899999999</v>
      </c>
      <c r="AB17" s="44">
        <v>0.79146880399999997</v>
      </c>
      <c r="AC17" s="44">
        <v>5.5804000000000006E-2</v>
      </c>
      <c r="AD17" s="44">
        <v>0.44734800000000002</v>
      </c>
      <c r="AE17" s="196"/>
      <c r="AF17" s="44">
        <v>19460.7897252074</v>
      </c>
      <c r="AG17" s="44">
        <v>34318.091487672005</v>
      </c>
      <c r="AH17" s="44">
        <v>61387.784495725704</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0.146309368</v>
      </c>
      <c r="F20" s="44">
        <v>0.48233857499999999</v>
      </c>
      <c r="G20" s="44">
        <v>4.5814835999999998E-2</v>
      </c>
      <c r="H20" s="44">
        <v>3.2155909999999998E-3</v>
      </c>
      <c r="I20" s="44">
        <v>2.2414539999999999E-3</v>
      </c>
      <c r="J20" s="44">
        <v>2.5616609999999998E-3</v>
      </c>
      <c r="K20" s="44">
        <v>3.2020770000000002E-3</v>
      </c>
      <c r="L20" s="44" t="s">
        <v>423</v>
      </c>
      <c r="M20" s="44">
        <v>0.91644329300000005</v>
      </c>
      <c r="N20" s="44">
        <v>2.7799999999999998E-4</v>
      </c>
      <c r="O20" s="44">
        <v>2.0999999999999999E-5</v>
      </c>
      <c r="P20" s="44">
        <v>5.0000000000000004E-6</v>
      </c>
      <c r="Q20" s="44">
        <v>1.9999999999999999E-6</v>
      </c>
      <c r="R20" s="44">
        <v>1.1E-5</v>
      </c>
      <c r="S20" s="44">
        <v>1.9999999999999999E-6</v>
      </c>
      <c r="T20" s="44">
        <v>7.4999999999999993E-5</v>
      </c>
      <c r="U20" s="44" t="s">
        <v>423</v>
      </c>
      <c r="V20" s="44">
        <v>3.8400000000000001E-4</v>
      </c>
      <c r="W20" s="44">
        <v>0.161</v>
      </c>
      <c r="X20" s="44">
        <v>1.6077952999999999E-2</v>
      </c>
      <c r="Y20" s="44">
        <v>2.5724724000000001E-2</v>
      </c>
      <c r="Z20" s="44">
        <v>8.0389759999999998E-3</v>
      </c>
      <c r="AA20" s="44">
        <v>6.4311810000000002E-3</v>
      </c>
      <c r="AB20" s="44">
        <v>5.6272834000000001E-2</v>
      </c>
      <c r="AC20" s="44">
        <v>5.3399999999999997E-4</v>
      </c>
      <c r="AD20" s="44">
        <v>9.6000000000000002E-5</v>
      </c>
      <c r="AE20" s="196"/>
      <c r="AF20" s="44" t="s">
        <v>423</v>
      </c>
      <c r="AG20" s="44" t="s">
        <v>423</v>
      </c>
      <c r="AH20" s="44" t="s">
        <v>423</v>
      </c>
      <c r="AI20" s="44">
        <v>1607.79528</v>
      </c>
      <c r="AJ20" s="44" t="s">
        <v>423</v>
      </c>
      <c r="AK20" s="44">
        <v>106.73589</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0.44140427699999996</v>
      </c>
      <c r="F22" s="44">
        <v>0.100888279</v>
      </c>
      <c r="G22" s="44">
        <v>8.3483920000000003E-2</v>
      </c>
      <c r="H22" s="44" t="s">
        <v>423</v>
      </c>
      <c r="I22" s="44">
        <v>1.0573724E-2</v>
      </c>
      <c r="J22" s="44">
        <v>5.2554373999999994E-2</v>
      </c>
      <c r="K22" s="44">
        <v>0.10194337399999999</v>
      </c>
      <c r="L22" s="44" t="s">
        <v>423</v>
      </c>
      <c r="M22" s="44">
        <v>0.136517255</v>
      </c>
      <c r="N22" s="44">
        <v>6.7000000000000002E-5</v>
      </c>
      <c r="O22" s="44">
        <v>6.0000000000000002E-6</v>
      </c>
      <c r="P22" s="44">
        <v>2.2430000000000002E-3</v>
      </c>
      <c r="Q22" s="44">
        <v>4.17E-4</v>
      </c>
      <c r="R22" s="44">
        <v>1.08E-4</v>
      </c>
      <c r="S22" s="44">
        <v>7.2000000000000002E-5</v>
      </c>
      <c r="T22" s="44">
        <v>5.5999999999999999E-5</v>
      </c>
      <c r="U22" s="44">
        <v>2.6699999999999998E-4</v>
      </c>
      <c r="V22" s="44">
        <v>1.0818999999999999E-2</v>
      </c>
      <c r="W22" s="44">
        <v>2E-3</v>
      </c>
      <c r="X22" s="44">
        <v>5.1601100000000003E-4</v>
      </c>
      <c r="Y22" s="44">
        <v>4.0623759999999995E-3</v>
      </c>
      <c r="Z22" s="44">
        <v>4.6355800000000004E-4</v>
      </c>
      <c r="AA22" s="44">
        <v>4.0946999999999999E-4</v>
      </c>
      <c r="AB22" s="44">
        <v>5.4514150000000003E-3</v>
      </c>
      <c r="AC22" s="44" t="s">
        <v>423</v>
      </c>
      <c r="AD22" s="44" t="s">
        <v>423</v>
      </c>
      <c r="AE22" s="196"/>
      <c r="AF22" s="44">
        <v>270.03375</v>
      </c>
      <c r="AG22" s="44">
        <v>3850.1090100000001</v>
      </c>
      <c r="AH22" s="44">
        <v>6930.7687100000003</v>
      </c>
      <c r="AI22" s="44" t="s">
        <v>423</v>
      </c>
      <c r="AJ22" s="44" t="s">
        <v>423</v>
      </c>
      <c r="AK22" s="44" t="s">
        <v>423</v>
      </c>
      <c r="AL22" s="45" t="s">
        <v>70</v>
      </c>
    </row>
    <row r="23" spans="1:38" s="5" customFormat="1" ht="24.75" customHeight="1" thickBot="1" x14ac:dyDescent="0.25">
      <c r="A23" s="148" t="s">
        <v>84</v>
      </c>
      <c r="B23" s="148" t="s">
        <v>445</v>
      </c>
      <c r="C23" s="148" t="s">
        <v>446</v>
      </c>
      <c r="D23" s="152"/>
      <c r="E23" s="44">
        <v>0.22840299999999999</v>
      </c>
      <c r="F23" s="44">
        <v>2.3639E-2</v>
      </c>
      <c r="G23" s="44">
        <v>7.0000000000000001E-3</v>
      </c>
      <c r="H23" s="44">
        <v>5.5999999999999999E-5</v>
      </c>
      <c r="I23" s="44">
        <v>1.4728E-2</v>
      </c>
      <c r="J23" s="44">
        <v>1.4728E-2</v>
      </c>
      <c r="K23" s="44">
        <v>1.4728E-2</v>
      </c>
      <c r="L23" s="44" t="s">
        <v>423</v>
      </c>
      <c r="M23" s="44">
        <v>7.5417999999999999E-2</v>
      </c>
      <c r="N23" s="44" t="s">
        <v>423</v>
      </c>
      <c r="O23" s="44">
        <v>7.0000000000000007E-5</v>
      </c>
      <c r="P23" s="44" t="s">
        <v>423</v>
      </c>
      <c r="Q23" s="44" t="s">
        <v>423</v>
      </c>
      <c r="R23" s="44">
        <v>3.5000000000000005E-4</v>
      </c>
      <c r="S23" s="44">
        <v>1.1900000000000001E-2</v>
      </c>
      <c r="T23" s="44">
        <v>4.9000000000000009E-4</v>
      </c>
      <c r="U23" s="44">
        <v>7.0000000000000007E-5</v>
      </c>
      <c r="V23" s="44">
        <v>7.0000000000000001E-3</v>
      </c>
      <c r="W23" s="44" t="s">
        <v>423</v>
      </c>
      <c r="X23" s="44">
        <v>2.1000000000000001E-4</v>
      </c>
      <c r="Y23" s="44">
        <v>3.5E-4</v>
      </c>
      <c r="Z23" s="44" t="s">
        <v>423</v>
      </c>
      <c r="AA23" s="44" t="s">
        <v>423</v>
      </c>
      <c r="AB23" s="44">
        <v>5.5999999999999995E-4</v>
      </c>
      <c r="AC23" s="44" t="s">
        <v>423</v>
      </c>
      <c r="AD23" s="44" t="s">
        <v>423</v>
      </c>
      <c r="AE23" s="196"/>
      <c r="AF23" s="44">
        <v>293.07600000000002</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3.5360000000000003E-2</v>
      </c>
      <c r="F25" s="44">
        <v>0.16796</v>
      </c>
      <c r="G25" s="44">
        <v>8.8400000000000006E-3</v>
      </c>
      <c r="H25" s="44" t="s">
        <v>423</v>
      </c>
      <c r="I25" s="44">
        <v>8.8400000000000007E-5</v>
      </c>
      <c r="J25" s="44" t="s">
        <v>423</v>
      </c>
      <c r="K25" s="44" t="s">
        <v>443</v>
      </c>
      <c r="L25" s="44" t="s">
        <v>443</v>
      </c>
      <c r="M25" s="44">
        <v>10.608000000000001</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380.12</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7.6680000000000012E-2</v>
      </c>
      <c r="F26" s="44">
        <v>0.36423</v>
      </c>
      <c r="G26" s="44">
        <v>1.9170000000000003E-2</v>
      </c>
      <c r="H26" s="44" t="s">
        <v>443</v>
      </c>
      <c r="I26" s="44">
        <v>1.917E-4</v>
      </c>
      <c r="J26" s="44" t="s">
        <v>443</v>
      </c>
      <c r="K26" s="44" t="s">
        <v>443</v>
      </c>
      <c r="L26" s="44" t="s">
        <v>443</v>
      </c>
      <c r="M26" s="44">
        <v>23.004000000000005</v>
      </c>
      <c r="N26" s="44">
        <v>2.5</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827.31000000000006</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20.967474912670404</v>
      </c>
      <c r="F27" s="44">
        <v>15.438628076161191</v>
      </c>
      <c r="G27" s="44">
        <v>0.7032425706599188</v>
      </c>
      <c r="H27" s="44">
        <v>0.19945818632303605</v>
      </c>
      <c r="I27" s="44">
        <v>0.50573899403101374</v>
      </c>
      <c r="J27" s="44">
        <v>0.50573899403101374</v>
      </c>
      <c r="K27" s="44">
        <v>0.50573899403101374</v>
      </c>
      <c r="L27" s="44">
        <v>0.2807855099523443</v>
      </c>
      <c r="M27" s="44">
        <v>160.68919668924613</v>
      </c>
      <c r="N27" s="44">
        <v>110.94106315901013</v>
      </c>
      <c r="O27" s="44">
        <v>1.1795287331315148E-4</v>
      </c>
      <c r="P27" s="44">
        <v>5.5691925061810968E-3</v>
      </c>
      <c r="Q27" s="44">
        <v>1.8043525010619932E-4</v>
      </c>
      <c r="R27" s="44">
        <v>4.6866609271670294E-3</v>
      </c>
      <c r="S27" s="44">
        <v>3.2955266945202937E-3</v>
      </c>
      <c r="T27" s="44">
        <v>1.3038689410541612E-3</v>
      </c>
      <c r="U27" s="44">
        <v>1.2496475358609563E-4</v>
      </c>
      <c r="V27" s="44">
        <v>2.0829540749894092E-2</v>
      </c>
      <c r="W27" s="44">
        <v>0.35909350000000001</v>
      </c>
      <c r="X27" s="44">
        <v>8.4115374342999989E-3</v>
      </c>
      <c r="Y27" s="44">
        <v>1.1697800790800001E-2</v>
      </c>
      <c r="Z27" s="44">
        <v>6.5346833280999998E-3</v>
      </c>
      <c r="AA27" s="44">
        <v>1.19341883128E-2</v>
      </c>
      <c r="AB27" s="44">
        <v>3.8578209865999996E-2</v>
      </c>
      <c r="AC27" s="44">
        <v>3.5909389999999998E-4</v>
      </c>
      <c r="AD27" s="44">
        <v>7.5153299999999998E-5</v>
      </c>
      <c r="AE27" s="196"/>
      <c r="AF27" s="44">
        <v>34157.069179756698</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7.0883991369207449</v>
      </c>
      <c r="F28" s="44">
        <v>3.048387826722045</v>
      </c>
      <c r="G28" s="44">
        <v>0.31069571287318015</v>
      </c>
      <c r="H28" s="44">
        <v>4.7396573963293671E-2</v>
      </c>
      <c r="I28" s="44">
        <v>0.49298149318485901</v>
      </c>
      <c r="J28" s="44">
        <v>0.49298149318485901</v>
      </c>
      <c r="K28" s="44">
        <v>0.49298149318485901</v>
      </c>
      <c r="L28" s="44">
        <v>0.27885811128005261</v>
      </c>
      <c r="M28" s="44">
        <v>35.153803391701608</v>
      </c>
      <c r="N28" s="44">
        <v>35.306807829138457</v>
      </c>
      <c r="O28" s="44">
        <v>4.2014841204759422E-5</v>
      </c>
      <c r="P28" s="44">
        <v>2.2469018709461307E-3</v>
      </c>
      <c r="Q28" s="44">
        <v>6.6376312035451883E-5</v>
      </c>
      <c r="R28" s="44">
        <v>2.2525394111925583E-3</v>
      </c>
      <c r="S28" s="44">
        <v>1.5591251188883232E-3</v>
      </c>
      <c r="T28" s="44">
        <v>4.3285992043004187E-4</v>
      </c>
      <c r="U28" s="44">
        <v>4.8722941661384961E-5</v>
      </c>
      <c r="V28" s="44">
        <v>8.2405283878272829E-3</v>
      </c>
      <c r="W28" s="44">
        <v>9.8726999999999981E-2</v>
      </c>
      <c r="X28" s="44">
        <v>3.8152380421E-3</v>
      </c>
      <c r="Y28" s="44">
        <v>4.7890391756E-3</v>
      </c>
      <c r="Z28" s="44">
        <v>3.158591233E-3</v>
      </c>
      <c r="AA28" s="44">
        <v>4.4830130763000003E-3</v>
      </c>
      <c r="AB28" s="44">
        <v>1.6245881527000003E-2</v>
      </c>
      <c r="AC28" s="44">
        <v>9.8727099999999999E-5</v>
      </c>
      <c r="AD28" s="44">
        <v>5.8910299999999997E-5</v>
      </c>
      <c r="AE28" s="196"/>
      <c r="AF28" s="44">
        <v>13442.5359508948</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20.481766134161596</v>
      </c>
      <c r="F29" s="44">
        <v>1.7140658626765921</v>
      </c>
      <c r="G29" s="44">
        <v>0.53943407819604594</v>
      </c>
      <c r="H29" s="44">
        <v>6.0705457110983817E-3</v>
      </c>
      <c r="I29" s="44">
        <v>0.82762570782258382</v>
      </c>
      <c r="J29" s="44">
        <v>0.82762570782258382</v>
      </c>
      <c r="K29" s="44">
        <v>0.82762570782258382</v>
      </c>
      <c r="L29" s="44">
        <v>0.43717792757054363</v>
      </c>
      <c r="M29" s="44">
        <v>5.288754262699408</v>
      </c>
      <c r="N29" s="44">
        <v>1.5670043576804009</v>
      </c>
      <c r="O29" s="44">
        <v>2.8146757827918065E-5</v>
      </c>
      <c r="P29" s="44">
        <v>2.8856351699163342E-3</v>
      </c>
      <c r="Q29" s="44">
        <v>5.5510146377092287E-5</v>
      </c>
      <c r="R29" s="44">
        <v>4.5679555405340249E-3</v>
      </c>
      <c r="S29" s="44">
        <v>3.0653738143725357E-3</v>
      </c>
      <c r="T29" s="44">
        <v>1.2433757049282995E-4</v>
      </c>
      <c r="U29" s="44">
        <v>5.4726777098348429E-5</v>
      </c>
      <c r="V29" s="44">
        <v>9.8273187993403992E-3</v>
      </c>
      <c r="W29" s="44">
        <v>0.13293760000000002</v>
      </c>
      <c r="X29" s="44">
        <v>1.8991085545E-3</v>
      </c>
      <c r="Y29" s="44">
        <v>1.1500157357000001E-2</v>
      </c>
      <c r="Z29" s="44">
        <v>1.28506345513E-2</v>
      </c>
      <c r="AA29" s="44">
        <v>2.9541688621999998E-3</v>
      </c>
      <c r="AB29" s="44">
        <v>2.9204069324999998E-2</v>
      </c>
      <c r="AC29" s="44">
        <v>5.5337799999999997E-5</v>
      </c>
      <c r="AD29" s="44">
        <v>2.40555E-5</v>
      </c>
      <c r="AE29" s="196"/>
      <c r="AF29" s="44">
        <v>22831.378785431301</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0.26949718498450209</v>
      </c>
      <c r="F30" s="44">
        <v>4.8961444644571035</v>
      </c>
      <c r="G30" s="44">
        <v>3.8974880738899868E-2</v>
      </c>
      <c r="H30" s="44">
        <v>2.0655920245807469E-3</v>
      </c>
      <c r="I30" s="44">
        <v>0.10074530622171118</v>
      </c>
      <c r="J30" s="44">
        <v>0.10074530622171118</v>
      </c>
      <c r="K30" s="44">
        <v>0.10074530622171118</v>
      </c>
      <c r="L30" s="44">
        <v>1.710260557036845E-2</v>
      </c>
      <c r="M30" s="44">
        <v>21.874370396463323</v>
      </c>
      <c r="N30" s="44">
        <v>7.7949921564722855</v>
      </c>
      <c r="O30" s="44">
        <v>2.2065792213817508E-3</v>
      </c>
      <c r="P30" s="44">
        <v>3.3908146242842886E-4</v>
      </c>
      <c r="Q30" s="44">
        <v>1.1692464221669961E-5</v>
      </c>
      <c r="R30" s="44">
        <v>9.5035806759560006E-3</v>
      </c>
      <c r="S30" s="44">
        <v>0.3753188393299981</v>
      </c>
      <c r="T30" s="44">
        <v>1.5466666256513356E-2</v>
      </c>
      <c r="U30" s="44">
        <v>2.1969354308324788E-3</v>
      </c>
      <c r="V30" s="44">
        <v>0.21836789632849193</v>
      </c>
      <c r="W30" s="44">
        <v>2.7338799999999996E-2</v>
      </c>
      <c r="X30" s="44">
        <v>4.1659121380000001E-4</v>
      </c>
      <c r="Y30" s="44">
        <v>7.637505587E-4</v>
      </c>
      <c r="Z30" s="44">
        <v>2.6036950869999997E-4</v>
      </c>
      <c r="AA30" s="44">
        <v>8.9393531299999994E-4</v>
      </c>
      <c r="AB30" s="44">
        <v>2.3346465942000001E-3</v>
      </c>
      <c r="AC30" s="44">
        <v>2.73389E-5</v>
      </c>
      <c r="AD30" s="44">
        <v>2.73389E-5</v>
      </c>
      <c r="AE30" s="196"/>
      <c r="AF30" s="44">
        <v>1714.8947525116</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5.3983826012848519</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251.780564524</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0.22751439046075303</v>
      </c>
      <c r="J32" s="44">
        <v>0.42481318960678188</v>
      </c>
      <c r="K32" s="44">
        <v>0.5585577931491531</v>
      </c>
      <c r="L32" s="44">
        <v>2.3130019313173034E-2</v>
      </c>
      <c r="M32" s="44" t="s">
        <v>423</v>
      </c>
      <c r="N32" s="44">
        <v>0.58270137898974039</v>
      </c>
      <c r="O32" s="44">
        <v>2.6983986356667379E-3</v>
      </c>
      <c r="P32" s="44">
        <v>0</v>
      </c>
      <c r="Q32" s="44">
        <v>6.7274055160630834E-3</v>
      </c>
      <c r="R32" s="44">
        <v>0.21592524160857837</v>
      </c>
      <c r="S32" s="44">
        <v>4.7278433233486501</v>
      </c>
      <c r="T32" s="44">
        <v>3.4147311079799438E-2</v>
      </c>
      <c r="U32" s="44">
        <v>4.5502878092150579E-3</v>
      </c>
      <c r="V32" s="44">
        <v>1.8056537641441335</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20068.745350383644</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0.11308823207958067</v>
      </c>
      <c r="J33" s="44">
        <v>0.20942265199922339</v>
      </c>
      <c r="K33" s="44">
        <v>0.41884530399844677</v>
      </c>
      <c r="L33" s="44">
        <v>4.4397602223835387E-3</v>
      </c>
      <c r="M33" s="44" t="s">
        <v>423</v>
      </c>
      <c r="N33" s="44" t="s">
        <v>443</v>
      </c>
      <c r="O33" s="44" t="s">
        <v>443</v>
      </c>
      <c r="P33" s="44" t="s">
        <v>443</v>
      </c>
      <c r="Q33" s="44" t="s">
        <v>443</v>
      </c>
      <c r="R33" s="44" t="s">
        <v>443</v>
      </c>
      <c r="S33" s="44" t="s">
        <v>443</v>
      </c>
      <c r="T33" s="44" t="s">
        <v>443</v>
      </c>
      <c r="U33" s="44" t="s">
        <v>443</v>
      </c>
      <c r="V33" s="44" t="s">
        <v>443</v>
      </c>
      <c r="W33" s="44" t="s">
        <v>443</v>
      </c>
      <c r="X33" s="44">
        <f>(3.9+0.74)/10^6*K33</f>
        <v>1.9434422105527927E-6</v>
      </c>
      <c r="Y33" s="44">
        <f>0.42/10^6*K33</f>
        <v>1.7591502767934765E-7</v>
      </c>
      <c r="Z33" s="44">
        <f>0.62/10^6*K33</f>
        <v>2.5968408847903701E-7</v>
      </c>
      <c r="AA33" s="44" t="s">
        <v>443</v>
      </c>
      <c r="AB33" s="44" t="s">
        <v>443</v>
      </c>
      <c r="AC33" s="44" t="s">
        <v>443</v>
      </c>
      <c r="AD33" s="44" t="s">
        <v>443</v>
      </c>
      <c r="AE33" s="196"/>
      <c r="AF33" s="44" t="s">
        <v>423</v>
      </c>
      <c r="AG33" s="44" t="s">
        <v>423</v>
      </c>
      <c r="AH33" s="44" t="s">
        <v>423</v>
      </c>
      <c r="AI33" s="44" t="s">
        <v>423</v>
      </c>
      <c r="AJ33" s="44" t="s">
        <v>423</v>
      </c>
      <c r="AK33" s="44">
        <v>20068.745350383644</v>
      </c>
      <c r="AL33" s="45" t="s">
        <v>107</v>
      </c>
    </row>
    <row r="34" spans="1:38" s="5" customFormat="1" ht="24.75" customHeight="1" thickBot="1" x14ac:dyDescent="0.25">
      <c r="A34" s="148" t="s">
        <v>84</v>
      </c>
      <c r="B34" s="148" t="s">
        <v>110</v>
      </c>
      <c r="C34" s="148" t="s">
        <v>111</v>
      </c>
      <c r="D34" s="149"/>
      <c r="E34" s="44">
        <v>1.9912000000000001</v>
      </c>
      <c r="F34" s="44">
        <v>0.1767</v>
      </c>
      <c r="G34" s="44">
        <v>3.7999999999999999E-2</v>
      </c>
      <c r="H34" s="44">
        <v>2.6600000000000001E-4</v>
      </c>
      <c r="I34" s="44">
        <v>5.2060000000000009E-2</v>
      </c>
      <c r="J34" s="44">
        <v>5.4719999999999998E-2</v>
      </c>
      <c r="K34" s="44">
        <v>5.7759999999999999E-2</v>
      </c>
      <c r="L34" s="44" t="s">
        <v>423</v>
      </c>
      <c r="M34" s="44">
        <v>0.40660000000000002</v>
      </c>
      <c r="N34" s="44" t="s">
        <v>423</v>
      </c>
      <c r="O34" s="44">
        <v>3.8000000000000002E-4</v>
      </c>
      <c r="P34" s="44" t="s">
        <v>423</v>
      </c>
      <c r="Q34" s="44" t="s">
        <v>423</v>
      </c>
      <c r="R34" s="44">
        <v>1.9E-3</v>
      </c>
      <c r="S34" s="44">
        <v>6.4600000000000005E-2</v>
      </c>
      <c r="T34" s="44">
        <v>2.6600000000000005E-3</v>
      </c>
      <c r="U34" s="44">
        <v>3.8000000000000002E-4</v>
      </c>
      <c r="V34" s="44">
        <v>3.7999999999999999E-2</v>
      </c>
      <c r="W34" s="44" t="s">
        <v>423</v>
      </c>
      <c r="X34" s="44">
        <v>1.14E-3</v>
      </c>
      <c r="Y34" s="44">
        <v>1.9E-3</v>
      </c>
      <c r="Z34" s="44" t="s">
        <v>423</v>
      </c>
      <c r="AA34" s="44" t="s">
        <v>423</v>
      </c>
      <c r="AB34" s="44">
        <v>3.0400000000000002E-3</v>
      </c>
      <c r="AC34" s="44" t="s">
        <v>423</v>
      </c>
      <c r="AD34" s="44" t="s">
        <v>423</v>
      </c>
      <c r="AE34" s="196"/>
      <c r="AF34" s="44">
        <v>1607.4</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0.62880000000000003</v>
      </c>
      <c r="F35" s="44">
        <v>2.23E-2</v>
      </c>
      <c r="G35" s="44">
        <v>0.16</v>
      </c>
      <c r="H35" s="44" t="s">
        <v>423</v>
      </c>
      <c r="I35" s="44">
        <v>1.54E-2</v>
      </c>
      <c r="J35" s="44">
        <v>1.67E-2</v>
      </c>
      <c r="K35" s="44">
        <v>1.67E-2</v>
      </c>
      <c r="L35" s="44" t="s">
        <v>423</v>
      </c>
      <c r="M35" s="44">
        <v>5.9200000000000003E-2</v>
      </c>
      <c r="N35" s="44">
        <v>1.09E-3</v>
      </c>
      <c r="O35" s="44">
        <v>9.0000000000000006E-5</v>
      </c>
      <c r="P35" s="44">
        <v>2.3000000000000001E-4</v>
      </c>
      <c r="Q35" s="44">
        <v>9.6000000000000002E-4</v>
      </c>
      <c r="R35" s="44">
        <v>1.07E-3</v>
      </c>
      <c r="S35" s="44">
        <v>7.4099999999999999E-3</v>
      </c>
      <c r="T35" s="44">
        <v>3.9E-2</v>
      </c>
      <c r="U35" s="44">
        <v>9.1E-4</v>
      </c>
      <c r="V35" s="44">
        <v>9.5999999999999992E-3</v>
      </c>
      <c r="W35" s="44">
        <v>1.3799999999999999E-3</v>
      </c>
      <c r="X35" s="44" t="s">
        <v>423</v>
      </c>
      <c r="Y35" s="44" t="s">
        <v>423</v>
      </c>
      <c r="Z35" s="44" t="s">
        <v>423</v>
      </c>
      <c r="AA35" s="44" t="s">
        <v>423</v>
      </c>
      <c r="AB35" s="44" t="s">
        <v>423</v>
      </c>
      <c r="AC35" s="44">
        <v>6.9999999999999999E-4</v>
      </c>
      <c r="AD35" s="44">
        <v>8.3600000000000005E-4</v>
      </c>
      <c r="AE35" s="196"/>
      <c r="AF35" s="44">
        <v>336.1</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0.2379</v>
      </c>
      <c r="F36" s="44">
        <v>8.1000000000000013E-3</v>
      </c>
      <c r="G36" s="44">
        <v>0.06</v>
      </c>
      <c r="H36" s="44" t="s">
        <v>423</v>
      </c>
      <c r="I36" s="44">
        <v>1.6799999999999999E-2</v>
      </c>
      <c r="J36" s="44">
        <v>1.8599999999999998E-2</v>
      </c>
      <c r="K36" s="44">
        <v>1.8599999999999998E-2</v>
      </c>
      <c r="L36" s="44" t="s">
        <v>423</v>
      </c>
      <c r="M36" s="44">
        <v>2.2200000000000001E-2</v>
      </c>
      <c r="N36" s="44">
        <v>5.4000000000000001E-4</v>
      </c>
      <c r="O36" s="44">
        <v>6.0000000000000002E-5</v>
      </c>
      <c r="P36" s="44">
        <v>6.0000000000000002E-5</v>
      </c>
      <c r="Q36" s="44">
        <v>2.0400000000000001E-3</v>
      </c>
      <c r="R36" s="44">
        <v>2.16E-3</v>
      </c>
      <c r="S36" s="44">
        <v>3.7499999999999999E-3</v>
      </c>
      <c r="T36" s="44">
        <v>9.6000000000000002E-2</v>
      </c>
      <c r="U36" s="44">
        <v>6.3000000000000003E-4</v>
      </c>
      <c r="V36" s="44">
        <v>3.5999999999999999E-3</v>
      </c>
      <c r="W36" s="44">
        <v>1.41E-3</v>
      </c>
      <c r="X36" s="44" t="s">
        <v>423</v>
      </c>
      <c r="Y36" s="44" t="s">
        <v>423</v>
      </c>
      <c r="Z36" s="44" t="s">
        <v>423</v>
      </c>
      <c r="AA36" s="44" t="s">
        <v>423</v>
      </c>
      <c r="AB36" s="44" t="s">
        <v>423</v>
      </c>
      <c r="AC36" s="44">
        <v>4.2000000000000007E-4</v>
      </c>
      <c r="AD36" s="44">
        <v>1.7099999999999997E-3</v>
      </c>
      <c r="AE36" s="196"/>
      <c r="AF36" s="44">
        <v>120</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0.33539353599999999</v>
      </c>
      <c r="F39" s="44">
        <v>1.8419861999999995E-2</v>
      </c>
      <c r="G39" s="44">
        <v>12.270157345999998</v>
      </c>
      <c r="H39" s="44" t="s">
        <v>423</v>
      </c>
      <c r="I39" s="44">
        <v>9.3504182000000033E-2</v>
      </c>
      <c r="J39" s="44">
        <v>0.121546656</v>
      </c>
      <c r="K39" s="44">
        <v>0.122134496</v>
      </c>
      <c r="L39" s="44" t="s">
        <v>423</v>
      </c>
      <c r="M39" s="44">
        <v>0.15695483099999999</v>
      </c>
      <c r="N39" s="44">
        <v>4.2567999999999988E-2</v>
      </c>
      <c r="O39" s="44">
        <v>9.8400000000000028E-4</v>
      </c>
      <c r="P39" s="44">
        <v>1.653E-3</v>
      </c>
      <c r="Q39" s="44">
        <v>3.4339999999999996E-3</v>
      </c>
      <c r="R39" s="44">
        <v>5.7936999999999989E-2</v>
      </c>
      <c r="S39" s="44">
        <v>9.8340000000000025E-3</v>
      </c>
      <c r="T39" s="44">
        <v>0.55876899999999985</v>
      </c>
      <c r="U39" s="44">
        <v>3.0199999999999997E-4</v>
      </c>
      <c r="V39" s="44">
        <v>3.6648E-2</v>
      </c>
      <c r="W39" s="44">
        <v>4.2000000000000003E-2</v>
      </c>
      <c r="X39" s="44">
        <v>4.6976500000000003E-3</v>
      </c>
      <c r="Y39" s="44">
        <v>8.0723740000000002E-3</v>
      </c>
      <c r="Z39" s="44">
        <v>4.109822E-3</v>
      </c>
      <c r="AA39" s="44">
        <v>3.6688479999999993E-3</v>
      </c>
      <c r="AB39" s="44">
        <v>2.0548694000000003E-2</v>
      </c>
      <c r="AC39" s="44" t="s">
        <v>423</v>
      </c>
      <c r="AD39" s="44">
        <v>2.4988000000000003E-2</v>
      </c>
      <c r="AE39" s="196"/>
      <c r="AF39" s="44">
        <v>2797.9984866966993</v>
      </c>
      <c r="AG39" s="44">
        <v>146.99039037490002</v>
      </c>
      <c r="AH39" s="44">
        <v>486.84185577540001</v>
      </c>
      <c r="AI39" s="44" t="s">
        <v>423</v>
      </c>
      <c r="AJ39" s="44" t="s">
        <v>423</v>
      </c>
      <c r="AK39" s="44" t="s">
        <v>423</v>
      </c>
      <c r="AL39" s="45" t="s">
        <v>70</v>
      </c>
    </row>
    <row r="40" spans="1:38" s="5" customFormat="1" ht="24.75" customHeight="1" thickBot="1" x14ac:dyDescent="0.25">
      <c r="A40" s="148" t="s">
        <v>84</v>
      </c>
      <c r="B40" s="148" t="s">
        <v>124</v>
      </c>
      <c r="C40" s="148" t="s">
        <v>448</v>
      </c>
      <c r="D40" s="149"/>
      <c r="E40" s="44">
        <v>0.21290217434246872</v>
      </c>
      <c r="F40" s="44">
        <v>2.2034712763324554E-2</v>
      </c>
      <c r="G40" s="44">
        <v>6.5249371523022079E-3</v>
      </c>
      <c r="H40" s="44">
        <v>5.2199497218417663E-5</v>
      </c>
      <c r="I40" s="44">
        <v>1.3728467768443844E-2</v>
      </c>
      <c r="J40" s="44">
        <v>1.3728467768443844E-2</v>
      </c>
      <c r="K40" s="44">
        <v>1.3728467768443844E-2</v>
      </c>
      <c r="L40" s="44" t="s">
        <v>423</v>
      </c>
      <c r="M40" s="44">
        <v>7.0299672878903985E-2</v>
      </c>
      <c r="N40" s="44" t="s">
        <v>423</v>
      </c>
      <c r="O40" s="44">
        <v>6.5249371523022089E-5</v>
      </c>
      <c r="P40" s="44" t="s">
        <v>423</v>
      </c>
      <c r="Q40" s="44" t="s">
        <v>423</v>
      </c>
      <c r="R40" s="44">
        <v>3.2624685761511042E-4</v>
      </c>
      <c r="S40" s="44">
        <v>1.1092393158913753E-2</v>
      </c>
      <c r="T40" s="44">
        <v>4.567456006611546E-4</v>
      </c>
      <c r="U40" s="44">
        <v>6.5249371523022089E-5</v>
      </c>
      <c r="V40" s="44">
        <v>6.5249371523022079E-3</v>
      </c>
      <c r="W40" s="44" t="s">
        <v>423</v>
      </c>
      <c r="X40" s="44">
        <v>1.9574811456906621E-4</v>
      </c>
      <c r="Y40" s="44">
        <v>3.2624685761511042E-4</v>
      </c>
      <c r="Z40" s="44" t="s">
        <v>423</v>
      </c>
      <c r="AA40" s="44" t="s">
        <v>423</v>
      </c>
      <c r="AB40" s="44">
        <v>5.219949721841766E-4</v>
      </c>
      <c r="AC40" s="44" t="s">
        <v>423</v>
      </c>
      <c r="AD40" s="44" t="s">
        <v>423</v>
      </c>
      <c r="AE40" s="196"/>
      <c r="AF40" s="44">
        <v>273.18606869258883</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2.7318886853800004</v>
      </c>
      <c r="F41" s="44">
        <v>14.240743225140001</v>
      </c>
      <c r="G41" s="44">
        <v>13.782355500000001</v>
      </c>
      <c r="H41" s="44">
        <v>1.005042</v>
      </c>
      <c r="I41" s="44">
        <v>15.331415023110001</v>
      </c>
      <c r="J41" s="44">
        <v>15.79727843775</v>
      </c>
      <c r="K41" s="44">
        <v>17.006947829210002</v>
      </c>
      <c r="L41" s="44">
        <v>1.3734194163290403</v>
      </c>
      <c r="M41" s="44">
        <v>131.29375844507001</v>
      </c>
      <c r="N41" s="44">
        <v>2.6701997427999999</v>
      </c>
      <c r="O41" s="44">
        <v>0.21677181171999998</v>
      </c>
      <c r="P41" s="44">
        <v>9.1745020610000019E-2</v>
      </c>
      <c r="Q41" s="44">
        <v>5.2464219135000004E-2</v>
      </c>
      <c r="R41" s="44">
        <v>0.51929895757000011</v>
      </c>
      <c r="S41" s="44">
        <v>0.4655400130520001</v>
      </c>
      <c r="T41" s="44">
        <v>0.25699370512000008</v>
      </c>
      <c r="U41" s="44">
        <v>3.7413017000000007E-2</v>
      </c>
      <c r="V41" s="44">
        <v>11.130114419</v>
      </c>
      <c r="W41" s="44">
        <v>22.584724045000002</v>
      </c>
      <c r="X41" s="44">
        <v>5.6853013822000005</v>
      </c>
      <c r="Y41" s="44">
        <v>6.4909692385000008</v>
      </c>
      <c r="Z41" s="44">
        <v>2.4996090495000005</v>
      </c>
      <c r="AA41" s="44">
        <v>2.6346532317000002</v>
      </c>
      <c r="AB41" s="44">
        <v>17.310532901900004</v>
      </c>
      <c r="AC41" s="44">
        <v>8.1000646819999994E-2</v>
      </c>
      <c r="AD41" s="44">
        <v>2.5716013700000007</v>
      </c>
      <c r="AE41" s="196"/>
      <c r="AF41" s="44">
        <v>211.5</v>
      </c>
      <c r="AG41" s="44">
        <v>15122.011000000002</v>
      </c>
      <c r="AH41" s="44">
        <v>552</v>
      </c>
      <c r="AI41" s="44">
        <v>14325</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7.7242267999999989E-2</v>
      </c>
      <c r="F43" s="44">
        <v>3.90106E-3</v>
      </c>
      <c r="G43" s="44">
        <v>0.98881478399999989</v>
      </c>
      <c r="H43" s="44" t="s">
        <v>423</v>
      </c>
      <c r="I43" s="44">
        <v>1.8767966000000001E-2</v>
      </c>
      <c r="J43" s="44">
        <v>2.4901680999999995E-2</v>
      </c>
      <c r="K43" s="44">
        <v>2.4915564000000001E-2</v>
      </c>
      <c r="L43" s="44" t="s">
        <v>423</v>
      </c>
      <c r="M43" s="44">
        <v>3.5999388E-2</v>
      </c>
      <c r="N43" s="44">
        <v>6.6360000000000004E-3</v>
      </c>
      <c r="O43" s="44">
        <v>1.93E-4</v>
      </c>
      <c r="P43" s="44">
        <v>1.2900000000000002E-4</v>
      </c>
      <c r="Q43" s="44">
        <v>6.829999999999999E-4</v>
      </c>
      <c r="R43" s="44">
        <v>1.2628E-2</v>
      </c>
      <c r="S43" s="44">
        <v>1.9199999999999998E-3</v>
      </c>
      <c r="T43" s="44">
        <v>0.12578300000000001</v>
      </c>
      <c r="U43" s="44">
        <v>1.1E-5</v>
      </c>
      <c r="V43" s="44">
        <v>3.6799999999999997E-3</v>
      </c>
      <c r="W43" s="44">
        <v>5.0000000000000001E-3</v>
      </c>
      <c r="X43" s="44">
        <v>6.7404800000000001E-4</v>
      </c>
      <c r="Y43" s="44">
        <v>1.3167649999999999E-3</v>
      </c>
      <c r="Z43" s="44">
        <v>6.6025800000000005E-4</v>
      </c>
      <c r="AA43" s="44">
        <v>6.4984400000000012E-4</v>
      </c>
      <c r="AB43" s="44">
        <v>3.3009150000000006E-3</v>
      </c>
      <c r="AC43" s="44" t="s">
        <v>423</v>
      </c>
      <c r="AD43" s="44">
        <v>5.8900000000000001E-4</v>
      </c>
      <c r="AE43" s="196"/>
      <c r="AF43" s="44">
        <v>628.999198546</v>
      </c>
      <c r="AG43" s="44">
        <v>0.9399000099999999</v>
      </c>
      <c r="AH43" s="44">
        <v>337.38200000000001</v>
      </c>
      <c r="AI43" s="44">
        <v>2.5310999999999999</v>
      </c>
      <c r="AJ43" s="44" t="s">
        <v>423</v>
      </c>
      <c r="AK43" s="44" t="s">
        <v>423</v>
      </c>
      <c r="AL43" s="45" t="s">
        <v>70</v>
      </c>
    </row>
    <row r="44" spans="1:38" s="5" customFormat="1" ht="24.75" customHeight="1" thickBot="1" x14ac:dyDescent="0.25">
      <c r="A44" s="148" t="s">
        <v>84</v>
      </c>
      <c r="B44" s="148" t="s">
        <v>132</v>
      </c>
      <c r="C44" s="148" t="s">
        <v>133</v>
      </c>
      <c r="D44" s="149"/>
      <c r="E44" s="44">
        <v>7.8725652405431221</v>
      </c>
      <c r="F44" s="44">
        <v>0.80925867260654549</v>
      </c>
      <c r="G44" s="44">
        <v>0.22847506284769778</v>
      </c>
      <c r="H44" s="44">
        <v>1.8278005027815823E-3</v>
      </c>
      <c r="I44" s="44">
        <v>0.43707279522764586</v>
      </c>
      <c r="J44" s="44">
        <v>0.43707279522764586</v>
      </c>
      <c r="K44" s="44">
        <v>0.43707279522764586</v>
      </c>
      <c r="L44" s="44">
        <v>0.25383579482379226</v>
      </c>
      <c r="M44" s="44">
        <v>2.6203804958002461</v>
      </c>
      <c r="N44" s="44" t="s">
        <v>423</v>
      </c>
      <c r="O44" s="44">
        <v>2.2847506284769778E-3</v>
      </c>
      <c r="P44" s="44" t="s">
        <v>423</v>
      </c>
      <c r="Q44" s="44" t="s">
        <v>423</v>
      </c>
      <c r="R44" s="44">
        <v>1.1423753142384889E-2</v>
      </c>
      <c r="S44" s="44">
        <v>0.38840760684108627</v>
      </c>
      <c r="T44" s="44">
        <v>1.5993254399338845E-2</v>
      </c>
      <c r="U44" s="44">
        <v>2.2847506284769778E-3</v>
      </c>
      <c r="V44" s="44">
        <v>0.22847506284769778</v>
      </c>
      <c r="W44" s="44" t="s">
        <v>423</v>
      </c>
      <c r="X44" s="44">
        <v>6.8542518854309339E-3</v>
      </c>
      <c r="Y44" s="44">
        <v>1.1423753142384889E-2</v>
      </c>
      <c r="Z44" s="44" t="s">
        <v>423</v>
      </c>
      <c r="AA44" s="44" t="s">
        <v>423</v>
      </c>
      <c r="AB44" s="44">
        <v>1.8278005027815823E-2</v>
      </c>
      <c r="AC44" s="44" t="s">
        <v>423</v>
      </c>
      <c r="AD44" s="44" t="s">
        <v>423</v>
      </c>
      <c r="AE44" s="196"/>
      <c r="AF44" s="44">
        <v>9565.7939313074112</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9.1419999999999995</v>
      </c>
      <c r="G48" s="44" t="s">
        <v>423</v>
      </c>
      <c r="H48" s="44" t="s">
        <v>423</v>
      </c>
      <c r="I48" s="44">
        <v>0.14304</v>
      </c>
      <c r="J48" s="44">
        <v>0.92976000000000003</v>
      </c>
      <c r="K48" s="44">
        <v>1.9548800000000002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25.297999999999998</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2.1787781000000002</v>
      </c>
      <c r="G51" s="44">
        <v>2.1787779999999997E-3</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t="s">
        <v>423</v>
      </c>
      <c r="AL51" s="45" t="s">
        <v>150</v>
      </c>
    </row>
    <row r="52" spans="1:38" s="5" customFormat="1" ht="24.75" customHeight="1" thickBot="1" x14ac:dyDescent="0.25">
      <c r="A52" s="148" t="s">
        <v>140</v>
      </c>
      <c r="B52" s="148" t="s">
        <v>151</v>
      </c>
      <c r="C52" s="148" t="s">
        <v>450</v>
      </c>
      <c r="D52" s="149"/>
      <c r="E52" s="44">
        <v>1.3562399999999999</v>
      </c>
      <c r="F52" s="44">
        <v>1.1302000000000001</v>
      </c>
      <c r="G52" s="44">
        <v>3.5036200000000002</v>
      </c>
      <c r="H52" s="44">
        <v>6.2161000000000004E-3</v>
      </c>
      <c r="I52" s="44">
        <v>2.4299300000000003E-2</v>
      </c>
      <c r="J52" s="44">
        <v>5.5944899999999999E-2</v>
      </c>
      <c r="K52" s="44">
        <v>9.0415999999999996E-2</v>
      </c>
      <c r="L52" s="44" t="s">
        <v>423</v>
      </c>
      <c r="M52" s="44">
        <v>0.50858999999999999</v>
      </c>
      <c r="N52" s="44">
        <v>2.8820100000000001E-2</v>
      </c>
      <c r="O52" s="44">
        <v>2.8820100000000001E-2</v>
      </c>
      <c r="P52" s="44">
        <v>2.8820100000000001E-2</v>
      </c>
      <c r="Q52" s="44">
        <v>2.8820100000000001E-2</v>
      </c>
      <c r="R52" s="44">
        <v>2.8820100000000001E-2</v>
      </c>
      <c r="S52" s="44">
        <v>2.8820100000000001E-2</v>
      </c>
      <c r="T52" s="44">
        <v>2.8820100000000001E-2</v>
      </c>
      <c r="U52" s="44">
        <v>2.8820100000000001E-2</v>
      </c>
      <c r="V52" s="44">
        <v>2.8820100000000001E-2</v>
      </c>
      <c r="W52" s="44">
        <v>3.2210700000000009E-2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5651</v>
      </c>
      <c r="AL52" s="153" t="s">
        <v>153</v>
      </c>
    </row>
    <row r="53" spans="1:38" s="5" customFormat="1" ht="26.25" customHeight="1" thickBot="1" x14ac:dyDescent="0.25">
      <c r="A53" s="41" t="s">
        <v>140</v>
      </c>
      <c r="B53" s="41" t="s">
        <v>154</v>
      </c>
      <c r="C53" s="41" t="s">
        <v>155</v>
      </c>
      <c r="D53" s="42"/>
      <c r="E53" s="44" t="s">
        <v>423</v>
      </c>
      <c r="F53" s="44">
        <v>2.6672691800000004</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9017.5878900000007</v>
      </c>
      <c r="AL53" s="45" t="s">
        <v>156</v>
      </c>
    </row>
    <row r="54" spans="1:38" s="5" customFormat="1" ht="26.25" customHeight="1" thickBot="1" x14ac:dyDescent="0.25">
      <c r="A54" s="41" t="s">
        <v>140</v>
      </c>
      <c r="B54" s="41" t="s">
        <v>12</v>
      </c>
      <c r="C54" s="41" t="s">
        <v>157</v>
      </c>
      <c r="D54" s="42"/>
      <c r="E54" s="44" t="s">
        <v>423</v>
      </c>
      <c r="F54" s="44">
        <v>1.042802647</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10428.026470000001</v>
      </c>
      <c r="AL54" s="45" t="s">
        <v>158</v>
      </c>
    </row>
    <row r="55" spans="1:38" s="5" customFormat="1" ht="26.25" customHeight="1" thickBot="1" x14ac:dyDescent="0.25">
      <c r="A55" s="41" t="s">
        <v>140</v>
      </c>
      <c r="B55" s="41" t="s">
        <v>13</v>
      </c>
      <c r="C55" s="41" t="s">
        <v>159</v>
      </c>
      <c r="D55" s="42"/>
      <c r="E55" s="44">
        <v>0.30515826600000001</v>
      </c>
      <c r="F55" s="44">
        <v>1.1302158E-2</v>
      </c>
      <c r="G55" s="44">
        <v>0.43513308299999998</v>
      </c>
      <c r="H55" s="44" t="s">
        <v>423</v>
      </c>
      <c r="I55" s="44" t="s">
        <v>423</v>
      </c>
      <c r="J55" s="44" t="s">
        <v>423</v>
      </c>
      <c r="K55" s="44" t="s">
        <v>423</v>
      </c>
      <c r="L55" s="44" t="s">
        <v>423</v>
      </c>
      <c r="M55" s="44">
        <v>6.7812948000000012E-2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5651.0789999999997</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3.2033324910000003</v>
      </c>
      <c r="F57" s="44">
        <v>4.6462518000000001E-2</v>
      </c>
      <c r="G57" s="44">
        <v>0.96538787400000003</v>
      </c>
      <c r="H57" s="44" t="s">
        <v>423</v>
      </c>
      <c r="I57" s="44">
        <v>2.5167197000000002E-2</v>
      </c>
      <c r="J57" s="44">
        <v>4.5300955000000004E-2</v>
      </c>
      <c r="K57" s="44">
        <v>5.0334395000000004E-2</v>
      </c>
      <c r="L57" s="44" t="s">
        <v>423</v>
      </c>
      <c r="M57" s="44">
        <v>3.7557202050000003</v>
      </c>
      <c r="N57" s="44">
        <v>2.5300000000000002E-4</v>
      </c>
      <c r="O57" s="44">
        <v>2.0999999999999999E-5</v>
      </c>
      <c r="P57" s="44">
        <v>1.26E-4</v>
      </c>
      <c r="Q57" s="44">
        <v>6.9999999999999994E-5</v>
      </c>
      <c r="R57" s="44">
        <v>1.06E-4</v>
      </c>
      <c r="S57" s="44">
        <v>1.6799999999999999E-4</v>
      </c>
      <c r="T57" s="44">
        <v>1.26E-4</v>
      </c>
      <c r="U57" s="44">
        <v>6.4999999999999994E-5</v>
      </c>
      <c r="V57" s="44">
        <v>1.0939999999999999E-3</v>
      </c>
      <c r="W57" s="44">
        <v>1.0999999999999999E-2</v>
      </c>
      <c r="X57" s="44">
        <v>1.6778100000000001E-4</v>
      </c>
      <c r="Y57" s="44">
        <v>7.2274999999999998E-4</v>
      </c>
      <c r="Z57" s="44">
        <v>1.9875599999999999E-4</v>
      </c>
      <c r="AA57" s="44">
        <v>1.10994E-4</v>
      </c>
      <c r="AB57" s="44">
        <v>1.2002810000000001E-3</v>
      </c>
      <c r="AC57" s="44">
        <v>1.1874000000000001E-2</v>
      </c>
      <c r="AD57" s="44">
        <v>0.26586900000000002</v>
      </c>
      <c r="AE57" s="196"/>
      <c r="AF57" s="44" t="s">
        <v>423</v>
      </c>
      <c r="AG57" s="44" t="s">
        <v>423</v>
      </c>
      <c r="AH57" s="44" t="s">
        <v>423</v>
      </c>
      <c r="AI57" s="44" t="s">
        <v>423</v>
      </c>
      <c r="AJ57" s="44" t="s">
        <v>423</v>
      </c>
      <c r="AK57" s="44">
        <v>2581.2510000000002</v>
      </c>
      <c r="AL57" s="45" t="s">
        <v>164</v>
      </c>
    </row>
    <row r="58" spans="1:38" s="5" customFormat="1" ht="26.25" customHeight="1" thickBot="1" x14ac:dyDescent="0.25">
      <c r="A58" s="41" t="s">
        <v>73</v>
      </c>
      <c r="B58" s="41" t="s">
        <v>20</v>
      </c>
      <c r="C58" s="41" t="s">
        <v>165</v>
      </c>
      <c r="D58" s="42"/>
      <c r="E58" s="44">
        <v>1.2834621419999999</v>
      </c>
      <c r="F58" s="44">
        <v>0.34188966799999998</v>
      </c>
      <c r="G58" s="44">
        <v>0.29625568800000002</v>
      </c>
      <c r="H58" s="44" t="s">
        <v>423</v>
      </c>
      <c r="I58" s="44">
        <v>0.5266584700000001</v>
      </c>
      <c r="J58" s="44">
        <v>2.6429643</v>
      </c>
      <c r="K58" s="44">
        <v>6.7740866000000004</v>
      </c>
      <c r="L58" s="44" t="s">
        <v>423</v>
      </c>
      <c r="M58" s="44">
        <v>1.8187849200000001</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3850.1090100000001</v>
      </c>
      <c r="AH58" s="44" t="s">
        <v>423</v>
      </c>
      <c r="AI58" s="44" t="s">
        <v>423</v>
      </c>
      <c r="AJ58" s="44" t="s">
        <v>423</v>
      </c>
      <c r="AK58" s="44">
        <v>1652.2</v>
      </c>
      <c r="AL58" s="45" t="s">
        <v>166</v>
      </c>
    </row>
    <row r="59" spans="1:38" s="5" customFormat="1" ht="26.25" customHeight="1" thickBot="1" x14ac:dyDescent="0.25">
      <c r="A59" s="41" t="s">
        <v>73</v>
      </c>
      <c r="B59" s="174" t="s">
        <v>22</v>
      </c>
      <c r="C59" s="41" t="s">
        <v>167</v>
      </c>
      <c r="D59" s="42"/>
      <c r="E59" s="44">
        <v>0.19045921399999999</v>
      </c>
      <c r="F59" s="44">
        <v>5.9196782999999996E-2</v>
      </c>
      <c r="G59" s="44">
        <v>1.7244280000000001E-3</v>
      </c>
      <c r="H59" s="44">
        <v>2.856E-3</v>
      </c>
      <c r="I59" s="44">
        <v>4.6420563999999997E-2</v>
      </c>
      <c r="J59" s="44">
        <v>5.2960771999999989E-2</v>
      </c>
      <c r="K59" s="44">
        <v>5.9184669999999995E-2</v>
      </c>
      <c r="L59" s="44" t="s">
        <v>423</v>
      </c>
      <c r="M59" s="44">
        <v>7.4639420999999997E-2</v>
      </c>
      <c r="N59" s="44">
        <v>0.56435800000000003</v>
      </c>
      <c r="O59" s="44">
        <v>2.5085E-2</v>
      </c>
      <c r="P59" s="44">
        <v>1.01E-4</v>
      </c>
      <c r="Q59" s="44">
        <v>5.5088999999999999E-2</v>
      </c>
      <c r="R59" s="44">
        <v>7.2980000000000003E-2</v>
      </c>
      <c r="S59" s="44">
        <v>2.3599999999999999E-4</v>
      </c>
      <c r="T59" s="44">
        <v>7.0508000000000001E-2</v>
      </c>
      <c r="U59" s="44">
        <v>0.28544799999999998</v>
      </c>
      <c r="V59" s="44">
        <v>1.2458E-2</v>
      </c>
      <c r="W59" s="44">
        <v>1E-3</v>
      </c>
      <c r="X59" s="44">
        <v>1.8530000000000001E-6</v>
      </c>
      <c r="Y59" s="44">
        <v>7.464E-6</v>
      </c>
      <c r="Z59" s="44">
        <v>2.8309999999999997E-6</v>
      </c>
      <c r="AA59" s="44">
        <v>2.779E-6</v>
      </c>
      <c r="AB59" s="44">
        <v>1.4927E-5</v>
      </c>
      <c r="AC59" s="44" t="s">
        <v>423</v>
      </c>
      <c r="AD59" s="44" t="s">
        <v>423</v>
      </c>
      <c r="AE59" s="196"/>
      <c r="AF59" s="44" t="s">
        <v>423</v>
      </c>
      <c r="AG59" s="44" t="s">
        <v>423</v>
      </c>
      <c r="AH59" s="44">
        <v>2573.7731799999997</v>
      </c>
      <c r="AI59" s="44" t="s">
        <v>423</v>
      </c>
      <c r="AJ59" s="44" t="s">
        <v>423</v>
      </c>
      <c r="AK59" s="44">
        <v>396.34593000000001</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0.37831100000000001</v>
      </c>
      <c r="F64" s="44">
        <v>3.4047989999999993E-2</v>
      </c>
      <c r="G64" s="44" t="s">
        <v>423</v>
      </c>
      <c r="H64" s="44">
        <v>1.891555E-2</v>
      </c>
      <c r="I64" s="44" t="s">
        <v>423</v>
      </c>
      <c r="J64" s="44" t="s">
        <v>423</v>
      </c>
      <c r="K64" s="44" t="s">
        <v>423</v>
      </c>
      <c r="L64" s="44" t="s">
        <v>423</v>
      </c>
      <c r="M64" s="44">
        <v>2.2698659999999997E-3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378.31099999999998</v>
      </c>
      <c r="AL64" s="153" t="s">
        <v>180</v>
      </c>
    </row>
    <row r="65" spans="1:38" s="5" customFormat="1" ht="24.75" customHeight="1" thickBot="1" x14ac:dyDescent="0.25">
      <c r="A65" s="148" t="s">
        <v>73</v>
      </c>
      <c r="B65" s="148" t="s">
        <v>9</v>
      </c>
      <c r="C65" s="148" t="s">
        <v>181</v>
      </c>
      <c r="D65" s="149"/>
      <c r="E65" s="44">
        <v>11.019518854999999</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420.39400000000001</v>
      </c>
      <c r="AL65" s="151" t="s">
        <v>182</v>
      </c>
    </row>
    <row r="66" spans="1:38" s="5" customFormat="1" ht="24.75" customHeight="1" thickBot="1" x14ac:dyDescent="0.25">
      <c r="A66" s="148" t="s">
        <v>73</v>
      </c>
      <c r="B66" s="148" t="s">
        <v>16</v>
      </c>
      <c r="C66" s="148" t="s">
        <v>183</v>
      </c>
      <c r="D66" s="149"/>
      <c r="E66" s="44" t="s">
        <v>423</v>
      </c>
      <c r="F66" s="44" t="s">
        <v>423</v>
      </c>
      <c r="G66" s="44" t="s">
        <v>423</v>
      </c>
      <c r="H66" s="44" t="s">
        <v>423</v>
      </c>
      <c r="I66" s="44" t="s">
        <v>423</v>
      </c>
      <c r="J66" s="44" t="s">
        <v>423</v>
      </c>
      <c r="K66" s="44" t="s">
        <v>423</v>
      </c>
      <c r="L66" s="44" t="s">
        <v>423</v>
      </c>
      <c r="M66" s="44" t="s">
        <v>423</v>
      </c>
      <c r="N66" s="44" t="s">
        <v>423</v>
      </c>
      <c r="O66" s="44" t="s">
        <v>423</v>
      </c>
      <c r="P66" s="44" t="s">
        <v>423</v>
      </c>
      <c r="Q66" s="44" t="s">
        <v>423</v>
      </c>
      <c r="R66" s="44" t="s">
        <v>423</v>
      </c>
      <c r="S66" s="44" t="s">
        <v>423</v>
      </c>
      <c r="T66" s="44" t="s">
        <v>423</v>
      </c>
      <c r="U66" s="44" t="s">
        <v>423</v>
      </c>
      <c r="V66" s="44" t="s">
        <v>423</v>
      </c>
      <c r="W66" s="44" t="s">
        <v>423</v>
      </c>
      <c r="X66" s="44" t="s">
        <v>423</v>
      </c>
      <c r="Y66" s="44" t="s">
        <v>423</v>
      </c>
      <c r="Z66" s="44" t="s">
        <v>423</v>
      </c>
      <c r="AA66" s="44" t="s">
        <v>423</v>
      </c>
      <c r="AB66" s="44" t="s">
        <v>423</v>
      </c>
      <c r="AC66" s="44" t="s">
        <v>423</v>
      </c>
      <c r="AD66" s="44" t="s">
        <v>423</v>
      </c>
      <c r="AE66" s="196"/>
      <c r="AF66" s="44" t="s">
        <v>423</v>
      </c>
      <c r="AG66" s="44" t="s">
        <v>423</v>
      </c>
      <c r="AH66" s="44" t="s">
        <v>423</v>
      </c>
      <c r="AI66" s="44" t="s">
        <v>423</v>
      </c>
      <c r="AJ66" s="44" t="s">
        <v>423</v>
      </c>
      <c r="AK66" s="44">
        <v>9.407</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2.7480700000000001E-4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5.6082999999999998</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0.62152919999999989</v>
      </c>
      <c r="I69" s="44" t="s">
        <v>423</v>
      </c>
      <c r="J69" s="44" t="s">
        <v>423</v>
      </c>
      <c r="K69" s="44">
        <v>6.9058800000000004E-2</v>
      </c>
      <c r="L69" s="44" t="s">
        <v>423</v>
      </c>
      <c r="M69" s="44">
        <v>6.2152920000000007</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690.58799999999997</v>
      </c>
      <c r="AL69" s="45" t="s">
        <v>192</v>
      </c>
    </row>
    <row r="70" spans="1:38" s="5" customFormat="1" ht="26.25" customHeight="1" thickBot="1" x14ac:dyDescent="0.25">
      <c r="A70" s="41" t="s">
        <v>73</v>
      </c>
      <c r="B70" s="41" t="s">
        <v>193</v>
      </c>
      <c r="C70" s="41" t="s">
        <v>194</v>
      </c>
      <c r="D70" s="48"/>
      <c r="E70" s="44" t="s">
        <v>423</v>
      </c>
      <c r="F70" s="44">
        <v>1.1899615400000005</v>
      </c>
      <c r="G70" s="44">
        <v>7.3037235000000003</v>
      </c>
      <c r="H70" s="44">
        <v>0.45202939000000003</v>
      </c>
      <c r="I70" s="44">
        <v>0.17834144000000002</v>
      </c>
      <c r="J70" s="44">
        <v>0.24863111999999998</v>
      </c>
      <c r="K70" s="44">
        <v>1.5281927419999999</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2295.2247199999997</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5.9929999999999997E-2</v>
      </c>
      <c r="F72" s="44">
        <v>0.28891800000000001</v>
      </c>
      <c r="G72" s="44">
        <v>2.7660000000000001E-2</v>
      </c>
      <c r="H72" s="44" t="s">
        <v>423</v>
      </c>
      <c r="I72" s="44">
        <v>0.21726899999999999</v>
      </c>
      <c r="J72" s="44">
        <v>0.277416</v>
      </c>
      <c r="K72" s="44">
        <v>0.50045399999999995</v>
      </c>
      <c r="L72" s="44">
        <v>1.0869683999999999E-3</v>
      </c>
      <c r="M72" s="44">
        <v>0.78369999999999995</v>
      </c>
      <c r="N72" s="44">
        <v>10.279006912000002</v>
      </c>
      <c r="O72" s="44">
        <v>0.14248001151999998</v>
      </c>
      <c r="P72" s="44">
        <v>0.116824912</v>
      </c>
      <c r="Q72" s="44">
        <v>0.29743534560000001</v>
      </c>
      <c r="R72" s="44">
        <v>0.30434345600000007</v>
      </c>
      <c r="S72" s="44">
        <v>0.11644</v>
      </c>
      <c r="T72" s="44">
        <v>0.57577999999999996</v>
      </c>
      <c r="U72" s="44">
        <v>3.7200000000000004E-2</v>
      </c>
      <c r="V72" s="44">
        <v>5.7108960000000009</v>
      </c>
      <c r="W72" s="44">
        <v>17.250623999999998</v>
      </c>
      <c r="X72" s="44" t="s">
        <v>423</v>
      </c>
      <c r="Y72" s="44" t="s">
        <v>423</v>
      </c>
      <c r="Z72" s="44" t="s">
        <v>423</v>
      </c>
      <c r="AA72" s="44" t="s">
        <v>423</v>
      </c>
      <c r="AB72" s="44">
        <v>3.8020800000000001</v>
      </c>
      <c r="AC72" s="44">
        <v>5.5799999999999995E-2</v>
      </c>
      <c r="AD72" s="44">
        <v>7.7698999999999998</v>
      </c>
      <c r="AE72" s="196"/>
      <c r="AF72" s="44" t="s">
        <v>423</v>
      </c>
      <c r="AG72" s="44" t="s">
        <v>423</v>
      </c>
      <c r="AH72" s="44" t="s">
        <v>423</v>
      </c>
      <c r="AI72" s="44" t="s">
        <v>423</v>
      </c>
      <c r="AJ72" s="44" t="s">
        <v>423</v>
      </c>
      <c r="AK72" s="44">
        <v>6477</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8.9207999999999996E-3</v>
      </c>
      <c r="J73" s="44">
        <v>1.2637799999999999E-2</v>
      </c>
      <c r="K73" s="44">
        <v>1.4868000000000001E-2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14.868</v>
      </c>
      <c r="AL73" s="45" t="s">
        <v>200</v>
      </c>
    </row>
    <row r="74" spans="1:38" s="5" customFormat="1" ht="26.25" customHeight="1" thickBot="1" x14ac:dyDescent="0.25">
      <c r="A74" s="41" t="s">
        <v>73</v>
      </c>
      <c r="B74" s="41" t="s">
        <v>14</v>
      </c>
      <c r="C74" s="41" t="s">
        <v>201</v>
      </c>
      <c r="D74" s="42"/>
      <c r="E74" s="44">
        <v>1.0183919999999999E-3</v>
      </c>
      <c r="F74" s="44">
        <v>3.1652699999999999E-4</v>
      </c>
      <c r="G74" s="44">
        <v>9.2210000000000003E-6</v>
      </c>
      <c r="H74" s="44" t="s">
        <v>423</v>
      </c>
      <c r="I74" s="44">
        <v>2.4212880000000002E-3</v>
      </c>
      <c r="J74" s="44">
        <v>6.1632759999999997E-3</v>
      </c>
      <c r="K74" s="44">
        <v>8.8046800000000005E-3</v>
      </c>
      <c r="L74" s="44" t="s">
        <v>423</v>
      </c>
      <c r="M74" s="44">
        <v>3.991E-4</v>
      </c>
      <c r="N74" s="44" t="s">
        <v>423</v>
      </c>
      <c r="O74" s="44" t="s">
        <v>423</v>
      </c>
      <c r="P74" s="44" t="s">
        <v>423</v>
      </c>
      <c r="Q74" s="44" t="s">
        <v>423</v>
      </c>
      <c r="R74" s="44" t="s">
        <v>423</v>
      </c>
      <c r="S74" s="44" t="s">
        <v>423</v>
      </c>
      <c r="T74" s="44" t="s">
        <v>423</v>
      </c>
      <c r="U74" s="44" t="s">
        <v>423</v>
      </c>
      <c r="V74" s="44" t="s">
        <v>423</v>
      </c>
      <c r="W74" s="44">
        <v>0.16299999999999998</v>
      </c>
      <c r="X74" s="44" t="s">
        <v>423</v>
      </c>
      <c r="Y74" s="44" t="s">
        <v>423</v>
      </c>
      <c r="Z74" s="44" t="s">
        <v>423</v>
      </c>
      <c r="AA74" s="44" t="s">
        <v>423</v>
      </c>
      <c r="AB74" s="44" t="s">
        <v>423</v>
      </c>
      <c r="AC74" s="44">
        <v>2.3193999999999999E-2</v>
      </c>
      <c r="AD74" s="44" t="s">
        <v>423</v>
      </c>
      <c r="AE74" s="196"/>
      <c r="AF74" s="44" t="s">
        <v>423</v>
      </c>
      <c r="AG74" s="44" t="s">
        <v>423</v>
      </c>
      <c r="AH74" s="44">
        <v>13.76205</v>
      </c>
      <c r="AI74" s="44" t="s">
        <v>423</v>
      </c>
      <c r="AJ74" s="44" t="s">
        <v>423</v>
      </c>
      <c r="AK74" s="44">
        <v>4.63889</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0.33200906499999994</v>
      </c>
      <c r="F76" s="44">
        <v>0.167770958</v>
      </c>
      <c r="G76" s="44">
        <v>0.59750290599999989</v>
      </c>
      <c r="H76" s="44" t="s">
        <v>423</v>
      </c>
      <c r="I76" s="44">
        <v>2.9567929E-2</v>
      </c>
      <c r="J76" s="44">
        <v>4.0469232000000008E-2</v>
      </c>
      <c r="K76" s="44">
        <v>5.0752347999999996E-2</v>
      </c>
      <c r="L76" s="44" t="s">
        <v>423</v>
      </c>
      <c r="M76" s="44">
        <v>1.7214663559999999</v>
      </c>
      <c r="N76" s="44">
        <v>19.536915999999998</v>
      </c>
      <c r="O76" s="44">
        <v>6.2702000000000008E-2</v>
      </c>
      <c r="P76" s="44">
        <v>3.0886999999999998E-2</v>
      </c>
      <c r="Q76" s="44">
        <v>0.17811199999999999</v>
      </c>
      <c r="R76" s="44" t="s">
        <v>423</v>
      </c>
      <c r="S76" s="44" t="s">
        <v>423</v>
      </c>
      <c r="T76" s="44" t="s">
        <v>423</v>
      </c>
      <c r="U76" s="44" t="s">
        <v>423</v>
      </c>
      <c r="V76" s="44">
        <v>0.37906300000000004</v>
      </c>
      <c r="W76" s="44">
        <v>0.96</v>
      </c>
      <c r="X76" s="44" t="s">
        <v>423</v>
      </c>
      <c r="Y76" s="44" t="s">
        <v>423</v>
      </c>
      <c r="Z76" s="44" t="s">
        <v>423</v>
      </c>
      <c r="AA76" s="44" t="s">
        <v>423</v>
      </c>
      <c r="AB76" s="44" t="s">
        <v>423</v>
      </c>
      <c r="AC76" s="44" t="s">
        <v>423</v>
      </c>
      <c r="AD76" s="44">
        <v>3.7300000000000001E-4</v>
      </c>
      <c r="AE76" s="196"/>
      <c r="AF76" s="44" t="s">
        <v>423</v>
      </c>
      <c r="AG76" s="44" t="s">
        <v>423</v>
      </c>
      <c r="AH76" s="44" t="s">
        <v>423</v>
      </c>
      <c r="AI76" s="44" t="s">
        <v>423</v>
      </c>
      <c r="AJ76" s="44" t="s">
        <v>423</v>
      </c>
      <c r="AK76" s="44" t="s">
        <v>423</v>
      </c>
      <c r="AL76" s="45" t="s">
        <v>207</v>
      </c>
    </row>
    <row r="77" spans="1:38" s="5" customFormat="1" ht="26.25" customHeight="1" thickBot="1" x14ac:dyDescent="0.25">
      <c r="A77" s="41" t="s">
        <v>73</v>
      </c>
      <c r="B77" s="41" t="s">
        <v>208</v>
      </c>
      <c r="C77" s="41" t="s">
        <v>209</v>
      </c>
      <c r="D77" s="42"/>
      <c r="E77" s="44">
        <v>0.40068491699999997</v>
      </c>
      <c r="F77" s="44">
        <v>3.1434277999999996E-2</v>
      </c>
      <c r="G77" s="44">
        <v>1.6118502539999999</v>
      </c>
      <c r="H77" s="44" t="s">
        <v>423</v>
      </c>
      <c r="I77" s="44">
        <v>2.1268070000000001E-3</v>
      </c>
      <c r="J77" s="44">
        <v>2.4481830000000005E-3</v>
      </c>
      <c r="K77" s="44">
        <v>2.8917589999999998E-3</v>
      </c>
      <c r="L77" s="44" t="s">
        <v>423</v>
      </c>
      <c r="M77" s="44">
        <v>0.18619192600000004</v>
      </c>
      <c r="N77" s="44">
        <v>0.18758600000000003</v>
      </c>
      <c r="O77" s="44">
        <v>4.2462E-2</v>
      </c>
      <c r="P77" s="44">
        <v>9.2039999999999997E-2</v>
      </c>
      <c r="Q77" s="44">
        <v>3.166E-3</v>
      </c>
      <c r="R77" s="44" t="s">
        <v>423</v>
      </c>
      <c r="S77" s="44" t="s">
        <v>423</v>
      </c>
      <c r="T77" s="44" t="s">
        <v>423</v>
      </c>
      <c r="U77" s="44" t="s">
        <v>423</v>
      </c>
      <c r="V77" s="44">
        <v>1.003263</v>
      </c>
      <c r="W77" s="44">
        <v>0.83299999999999985</v>
      </c>
      <c r="X77" s="44" t="s">
        <v>423</v>
      </c>
      <c r="Y77" s="44" t="s">
        <v>423</v>
      </c>
      <c r="Z77" s="44" t="s">
        <v>423</v>
      </c>
      <c r="AA77" s="44" t="s">
        <v>423</v>
      </c>
      <c r="AB77" s="44" t="s">
        <v>423</v>
      </c>
      <c r="AC77" s="44" t="s">
        <v>423</v>
      </c>
      <c r="AD77" s="44">
        <v>1.1300000000000001E-4</v>
      </c>
      <c r="AE77" s="196"/>
      <c r="AF77" s="44">
        <v>731.09699999999998</v>
      </c>
      <c r="AG77" s="44">
        <v>148.16275999999999</v>
      </c>
      <c r="AH77" s="44" t="s">
        <v>423</v>
      </c>
      <c r="AI77" s="44" t="s">
        <v>423</v>
      </c>
      <c r="AJ77" s="44" t="s">
        <v>423</v>
      </c>
      <c r="AK77" s="44">
        <v>127.96899999999999</v>
      </c>
      <c r="AL77" s="45" t="s">
        <v>210</v>
      </c>
    </row>
    <row r="78" spans="1:38" s="5" customFormat="1" ht="26.25" customHeight="1" thickBot="1" x14ac:dyDescent="0.25">
      <c r="A78" s="41" t="s">
        <v>73</v>
      </c>
      <c r="B78" s="41" t="s">
        <v>211</v>
      </c>
      <c r="C78" s="41" t="s">
        <v>212</v>
      </c>
      <c r="D78" s="42"/>
      <c r="E78" s="44">
        <v>0.176664241</v>
      </c>
      <c r="F78" s="44">
        <v>8.7312750000000001E-3</v>
      </c>
      <c r="G78" s="44">
        <v>3.079392211</v>
      </c>
      <c r="H78" s="44" t="s">
        <v>423</v>
      </c>
      <c r="I78" s="44">
        <v>5.3205434000000003E-2</v>
      </c>
      <c r="J78" s="44">
        <v>6.9167606000000006E-2</v>
      </c>
      <c r="K78" s="44">
        <v>8.513158400000001E-2</v>
      </c>
      <c r="L78" s="44" t="s">
        <v>423</v>
      </c>
      <c r="M78" s="44">
        <v>2.2851178999999999E-2</v>
      </c>
      <c r="N78" s="44">
        <v>4.2580239999999989</v>
      </c>
      <c r="O78" s="44">
        <v>3.9882490000000002</v>
      </c>
      <c r="P78" s="44">
        <v>8.2410000000000001E-3</v>
      </c>
      <c r="Q78" s="44">
        <v>1.8613499999999998</v>
      </c>
      <c r="R78" s="44">
        <v>5.582967</v>
      </c>
      <c r="S78" s="44">
        <v>15.158824000000001</v>
      </c>
      <c r="T78" s="44">
        <v>5.051279000000001</v>
      </c>
      <c r="U78" s="44" t="s">
        <v>423</v>
      </c>
      <c r="V78" s="44" t="s">
        <v>423</v>
      </c>
      <c r="W78" s="44">
        <v>0.17200000000000001</v>
      </c>
      <c r="X78" s="44" t="s">
        <v>423</v>
      </c>
      <c r="Y78" s="44" t="s">
        <v>423</v>
      </c>
      <c r="Z78" s="44" t="s">
        <v>423</v>
      </c>
      <c r="AA78" s="44" t="s">
        <v>423</v>
      </c>
      <c r="AB78" s="44" t="s">
        <v>423</v>
      </c>
      <c r="AC78" s="44" t="s">
        <v>423</v>
      </c>
      <c r="AD78" s="44">
        <v>1.2E-5</v>
      </c>
      <c r="AE78" s="196"/>
      <c r="AF78" s="44">
        <v>343.46799999999996</v>
      </c>
      <c r="AG78" s="44" t="s">
        <v>423</v>
      </c>
      <c r="AH78" s="44">
        <v>6.2858999999999998</v>
      </c>
      <c r="AI78" s="44" t="s">
        <v>423</v>
      </c>
      <c r="AJ78" s="44" t="s">
        <v>423</v>
      </c>
      <c r="AK78" s="44">
        <v>299.46859999999998</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9.8290512000000003</v>
      </c>
      <c r="G82" s="44" t="s">
        <v>423</v>
      </c>
      <c r="H82" s="44" t="s">
        <v>423</v>
      </c>
      <c r="I82" s="44" t="s">
        <v>443</v>
      </c>
      <c r="J82" s="44" t="s">
        <v>423</v>
      </c>
      <c r="K82" s="44" t="s">
        <v>423</v>
      </c>
      <c r="L82" s="44" t="s">
        <v>423</v>
      </c>
      <c r="M82" s="44" t="s">
        <v>423</v>
      </c>
      <c r="N82" s="44" t="s">
        <v>423</v>
      </c>
      <c r="O82" s="44" t="s">
        <v>423</v>
      </c>
      <c r="P82" s="44">
        <v>4.5868905600000001E-5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8190.8760000000002</v>
      </c>
      <c r="AL82" s="153" t="s">
        <v>454</v>
      </c>
    </row>
    <row r="83" spans="1:38" s="5" customFormat="1" ht="24.75" customHeight="1" thickBot="1" x14ac:dyDescent="0.25">
      <c r="A83" s="148" t="s">
        <v>222</v>
      </c>
      <c r="B83" s="157" t="s">
        <v>226</v>
      </c>
      <c r="C83" s="154" t="s">
        <v>227</v>
      </c>
      <c r="D83" s="149"/>
      <c r="E83" s="44">
        <v>4.6688087000000003E-2</v>
      </c>
      <c r="F83" s="44">
        <v>1.9671946000000003E-2</v>
      </c>
      <c r="G83" s="44">
        <v>2.3212895999999997E-2</v>
      </c>
      <c r="H83" s="44" t="s">
        <v>423</v>
      </c>
      <c r="I83" s="44">
        <v>0.74426921899999998</v>
      </c>
      <c r="J83" s="44">
        <v>3.1897252259999997</v>
      </c>
      <c r="K83" s="44">
        <v>13.822142644000001</v>
      </c>
      <c r="L83" s="44" t="s">
        <v>423</v>
      </c>
      <c r="M83" s="44">
        <v>0.26229261899999995</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2802.9262000000003</v>
      </c>
      <c r="AL83" s="177" t="s">
        <v>455</v>
      </c>
    </row>
    <row r="84" spans="1:38" s="5" customFormat="1" ht="26.25" customHeight="1" thickBot="1" x14ac:dyDescent="0.25">
      <c r="A84" s="41" t="s">
        <v>73</v>
      </c>
      <c r="B84" s="174" t="s">
        <v>228</v>
      </c>
      <c r="C84" s="47" t="s">
        <v>229</v>
      </c>
      <c r="D84" s="42"/>
      <c r="E84" s="44" t="s">
        <v>423</v>
      </c>
      <c r="F84" s="44">
        <v>1.14894234E-2</v>
      </c>
      <c r="G84" s="44" t="s">
        <v>423</v>
      </c>
      <c r="H84" s="44" t="s">
        <v>423</v>
      </c>
      <c r="I84" s="44">
        <v>7.0704143999999998E-3</v>
      </c>
      <c r="J84" s="44">
        <v>3.5352071999999998E-2</v>
      </c>
      <c r="K84" s="44">
        <v>0.14140828799999999</v>
      </c>
      <c r="L84" s="44">
        <v>8.2067312626153921</v>
      </c>
      <c r="M84" s="44">
        <v>8.3961171000000007E-4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12.62574</v>
      </c>
      <c r="AL84" s="45" t="s">
        <v>147</v>
      </c>
    </row>
    <row r="85" spans="1:38" s="5" customFormat="1" ht="24.75" customHeight="1" thickBot="1" x14ac:dyDescent="0.25">
      <c r="A85" s="148" t="s">
        <v>73</v>
      </c>
      <c r="B85" s="148" t="s">
        <v>230</v>
      </c>
      <c r="C85" s="154" t="s">
        <v>456</v>
      </c>
      <c r="D85" s="149"/>
      <c r="E85" s="44" t="s">
        <v>423</v>
      </c>
      <c r="F85" s="44">
        <v>2.7248800000000002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5.4960000000000004</v>
      </c>
      <c r="AL85" s="153" t="s">
        <v>232</v>
      </c>
    </row>
    <row r="86" spans="1:38" s="5" customFormat="1" ht="24.75" customHeight="1" thickBot="1" x14ac:dyDescent="0.25">
      <c r="A86" s="148" t="s">
        <v>222</v>
      </c>
      <c r="B86" s="148" t="s">
        <v>233</v>
      </c>
      <c r="C86" s="154" t="s">
        <v>234</v>
      </c>
      <c r="D86" s="149"/>
      <c r="E86" s="44" t="s">
        <v>423</v>
      </c>
      <c r="F86" s="44">
        <v>0.76399403999999993</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1.0760460000000001</v>
      </c>
      <c r="AL86" s="153" t="s">
        <v>225</v>
      </c>
    </row>
    <row r="87" spans="1:38" s="5" customFormat="1" ht="24.75" customHeight="1" thickBot="1" x14ac:dyDescent="0.25">
      <c r="A87" s="148" t="s">
        <v>222</v>
      </c>
      <c r="B87" s="148" t="s">
        <v>235</v>
      </c>
      <c r="C87" s="154" t="s">
        <v>236</v>
      </c>
      <c r="D87" s="149"/>
      <c r="E87" s="44" t="s">
        <v>423</v>
      </c>
      <c r="F87" s="44">
        <v>6.6020999999999996E-2</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0.373</v>
      </c>
      <c r="AL87" s="153" t="s">
        <v>225</v>
      </c>
    </row>
    <row r="88" spans="1:38" s="5" customFormat="1" ht="24.75" customHeight="1" thickBot="1" x14ac:dyDescent="0.25">
      <c r="A88" s="148" t="s">
        <v>222</v>
      </c>
      <c r="B88" s="148" t="s">
        <v>237</v>
      </c>
      <c r="C88" s="154" t="s">
        <v>238</v>
      </c>
      <c r="D88" s="149"/>
      <c r="E88" s="44" t="s">
        <v>423</v>
      </c>
      <c r="F88" s="44">
        <v>0.45175489999999996</v>
      </c>
      <c r="G88" s="44" t="s">
        <v>423</v>
      </c>
      <c r="H88" s="44" t="s">
        <v>423</v>
      </c>
      <c r="I88" s="44" t="s">
        <v>443</v>
      </c>
      <c r="J88" s="44" t="s">
        <v>423</v>
      </c>
      <c r="K88" s="44">
        <v>6.6683999999999993E-2</v>
      </c>
      <c r="L88" s="44" t="s">
        <v>423</v>
      </c>
      <c r="M88" s="44" t="s">
        <v>423</v>
      </c>
      <c r="N88" s="44" t="s">
        <v>423</v>
      </c>
      <c r="O88" s="44">
        <v>5.5569999999999995E-10</v>
      </c>
      <c r="P88" s="44" t="s">
        <v>443</v>
      </c>
      <c r="Q88" s="44">
        <v>2.7785000000000003E-9</v>
      </c>
      <c r="R88" s="44">
        <v>3.3342000000000002E-8</v>
      </c>
      <c r="S88" s="44" t="s">
        <v>423</v>
      </c>
      <c r="T88" s="44">
        <v>2.7785000000000002E-7</v>
      </c>
      <c r="U88" s="44">
        <v>2.7785000000000003E-9</v>
      </c>
      <c r="V88" s="44" t="s">
        <v>423</v>
      </c>
      <c r="W88" s="44" t="s">
        <v>423</v>
      </c>
      <c r="X88" s="44">
        <v>2.2228000000000001E-2</v>
      </c>
      <c r="Y88" s="44" t="s">
        <v>423</v>
      </c>
      <c r="Z88" s="44" t="s">
        <v>423</v>
      </c>
      <c r="AA88" s="44" t="s">
        <v>423</v>
      </c>
      <c r="AB88" s="44">
        <v>2.2228000000000001E-2</v>
      </c>
      <c r="AC88" s="44" t="s">
        <v>423</v>
      </c>
      <c r="AD88" s="44" t="s">
        <v>423</v>
      </c>
      <c r="AE88" s="196"/>
      <c r="AF88" s="44" t="s">
        <v>423</v>
      </c>
      <c r="AG88" s="44" t="s">
        <v>423</v>
      </c>
      <c r="AH88" s="44" t="s">
        <v>423</v>
      </c>
      <c r="AI88" s="44" t="s">
        <v>423</v>
      </c>
      <c r="AJ88" s="44" t="s">
        <v>423</v>
      </c>
      <c r="AK88" s="44">
        <v>40.167000000000002</v>
      </c>
      <c r="AL88" s="153" t="s">
        <v>225</v>
      </c>
    </row>
    <row r="89" spans="1:38" s="5" customFormat="1" ht="24.75" customHeight="1" thickBot="1" x14ac:dyDescent="0.25">
      <c r="A89" s="148" t="s">
        <v>222</v>
      </c>
      <c r="B89" s="148" t="s">
        <v>239</v>
      </c>
      <c r="C89" s="154" t="s">
        <v>240</v>
      </c>
      <c r="D89" s="149"/>
      <c r="E89" s="44" t="s">
        <v>423</v>
      </c>
      <c r="F89" s="44">
        <v>0.11242000000000001</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0.154</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1.0149437892230212E-4</v>
      </c>
      <c r="O90" s="44">
        <v>1.3940191803786072E-2</v>
      </c>
      <c r="P90" s="44">
        <v>0</v>
      </c>
      <c r="Q90" s="44">
        <v>0</v>
      </c>
      <c r="R90" s="44">
        <v>5.8695544436993978E-2</v>
      </c>
      <c r="S90" s="44">
        <v>2.3783923735406938</v>
      </c>
      <c r="T90" s="44">
        <v>9.7489630838319727E-2</v>
      </c>
      <c r="U90" s="44">
        <v>1.3879050611664213E-2</v>
      </c>
      <c r="V90" s="44">
        <v>1.3762882346632659</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3.5277203735798415E-2</v>
      </c>
      <c r="F91" s="44">
        <v>1.4278719962746087</v>
      </c>
      <c r="G91" s="44">
        <v>3.1586161448242944E-3</v>
      </c>
      <c r="H91" s="44">
        <v>8.070659448132747E-2</v>
      </c>
      <c r="I91" s="44">
        <v>0.56554037244682631</v>
      </c>
      <c r="J91" s="44">
        <v>0.58579405469935242</v>
      </c>
      <c r="K91" s="44">
        <v>0.59927341956226465</v>
      </c>
      <c r="L91" s="44">
        <v>3.0482720221598632E-5</v>
      </c>
      <c r="M91" s="44">
        <v>1.079028386853838</v>
      </c>
      <c r="N91" s="44">
        <v>0.81998511839147237</v>
      </c>
      <c r="O91" s="44">
        <v>0.10656374077738762</v>
      </c>
      <c r="P91" s="44">
        <v>5.9616264985094298E-5</v>
      </c>
      <c r="Q91" s="44">
        <v>1.3910461829855336E-3</v>
      </c>
      <c r="R91" s="44">
        <v>1.6316030416973173E-2</v>
      </c>
      <c r="S91" s="44">
        <v>0.56939513693886001</v>
      </c>
      <c r="T91" s="44">
        <v>7.8050674765122952E-2</v>
      </c>
      <c r="U91" s="44" t="s">
        <v>443</v>
      </c>
      <c r="V91" s="44">
        <v>0.32444174512615953</v>
      </c>
      <c r="W91" s="44">
        <v>1.9447372164175291E-3</v>
      </c>
      <c r="X91" s="44">
        <v>5.8700083102234575E-3</v>
      </c>
      <c r="Y91" s="44">
        <v>2.7308067473878882E-3</v>
      </c>
      <c r="Z91" s="44">
        <v>2.7308067473878882E-3</v>
      </c>
      <c r="AA91" s="44">
        <v>2.7308067473878882E-3</v>
      </c>
      <c r="AB91" s="44">
        <v>1.4062428552387122E-2</v>
      </c>
      <c r="AC91" s="44" t="s">
        <v>443</v>
      </c>
      <c r="AD91" s="44" t="s">
        <v>443</v>
      </c>
      <c r="AE91" s="196"/>
      <c r="AF91" s="44" t="s">
        <v>423</v>
      </c>
      <c r="AG91" s="44" t="s">
        <v>423</v>
      </c>
      <c r="AH91" s="44" t="s">
        <v>423</v>
      </c>
      <c r="AI91" s="44" t="s">
        <v>423</v>
      </c>
      <c r="AJ91" s="44" t="s">
        <v>423</v>
      </c>
      <c r="AK91" s="44">
        <v>90.709271549878693</v>
      </c>
      <c r="AL91" s="45" t="s">
        <v>147</v>
      </c>
    </row>
    <row r="92" spans="1:38" s="5" customFormat="1" ht="26.25" customHeight="1" thickBot="1" x14ac:dyDescent="0.25">
      <c r="A92" s="41" t="s">
        <v>73</v>
      </c>
      <c r="B92" s="41" t="s">
        <v>245</v>
      </c>
      <c r="C92" s="41" t="s">
        <v>246</v>
      </c>
      <c r="D92" s="48"/>
      <c r="E92" s="44" t="s">
        <v>423</v>
      </c>
      <c r="F92" s="44" t="s">
        <v>423</v>
      </c>
      <c r="G92" s="44" t="s">
        <v>423</v>
      </c>
      <c r="H92" s="44" t="s">
        <v>423</v>
      </c>
      <c r="I92" s="44" t="s">
        <v>423</v>
      </c>
      <c r="J92" s="44" t="s">
        <v>423</v>
      </c>
      <c r="K92" s="44" t="s">
        <v>423</v>
      </c>
      <c r="L92" s="44" t="s">
        <v>423</v>
      </c>
      <c r="M92" s="44" t="s">
        <v>423</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488.65300000000002</v>
      </c>
      <c r="AL92" s="45" t="s">
        <v>247</v>
      </c>
    </row>
    <row r="93" spans="1:38" s="5" customFormat="1" ht="26.25" customHeight="1" thickBot="1" x14ac:dyDescent="0.25">
      <c r="A93" s="41" t="s">
        <v>73</v>
      </c>
      <c r="B93" s="41" t="s">
        <v>248</v>
      </c>
      <c r="C93" s="41" t="s">
        <v>249</v>
      </c>
      <c r="D93" s="48"/>
      <c r="E93" s="44" t="s">
        <v>423</v>
      </c>
      <c r="F93" s="44">
        <v>12.725760833000001</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1650.6712</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2.3949084232029693E-2</v>
      </c>
      <c r="F99" s="44">
        <v>6.2616349707586689</v>
      </c>
      <c r="G99" s="44" t="s">
        <v>423</v>
      </c>
      <c r="H99" s="44">
        <v>3.2782295251636508</v>
      </c>
      <c r="I99" s="44">
        <v>0.12513295632500002</v>
      </c>
      <c r="J99" s="44">
        <v>0.19227746947500002</v>
      </c>
      <c r="K99" s="44">
        <v>0.42117921884999998</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404.24149999999997</v>
      </c>
      <c r="AL99" s="45" t="s">
        <v>264</v>
      </c>
    </row>
    <row r="100" spans="1:38" s="5" customFormat="1" ht="26.25" customHeight="1" thickBot="1" x14ac:dyDescent="0.25">
      <c r="A100" s="41" t="s">
        <v>261</v>
      </c>
      <c r="B100" s="41" t="s">
        <v>265</v>
      </c>
      <c r="C100" s="41" t="s">
        <v>266</v>
      </c>
      <c r="D100" s="48"/>
      <c r="E100" s="44">
        <v>2.9357090317223181E-2</v>
      </c>
      <c r="F100" s="44">
        <v>1.7507896725508769</v>
      </c>
      <c r="G100" s="44" t="s">
        <v>423</v>
      </c>
      <c r="H100" s="44">
        <v>1.5368410815539248</v>
      </c>
      <c r="I100" s="44">
        <v>2.2719859761015156E-2</v>
      </c>
      <c r="J100" s="44">
        <v>3.527105134014584E-2</v>
      </c>
      <c r="K100" s="44">
        <v>7.5926637959422366E-2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237.3065</v>
      </c>
      <c r="AL100" s="45" t="s">
        <v>264</v>
      </c>
    </row>
    <row r="101" spans="1:38" s="5" customFormat="1" ht="26.25" customHeight="1" thickBot="1" x14ac:dyDescent="0.25">
      <c r="A101" s="41" t="s">
        <v>261</v>
      </c>
      <c r="B101" s="41" t="s">
        <v>267</v>
      </c>
      <c r="C101" s="41" t="s">
        <v>268</v>
      </c>
      <c r="D101" s="48"/>
      <c r="E101" s="44">
        <v>4.5012141573292684E-3</v>
      </c>
      <c r="F101" s="44">
        <v>0.47288625150000002</v>
      </c>
      <c r="G101" s="44" t="s">
        <v>423</v>
      </c>
      <c r="H101" s="44">
        <v>0.5788218468351457</v>
      </c>
      <c r="I101" s="44">
        <v>1.9587004499999998E-2</v>
      </c>
      <c r="J101" s="44">
        <v>5.8761013499999994E-2</v>
      </c>
      <c r="K101" s="44">
        <v>0.13710903150000001</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2798.1435000000001</v>
      </c>
      <c r="AL101" s="45" t="s">
        <v>264</v>
      </c>
    </row>
    <row r="102" spans="1:38" s="5" customFormat="1" ht="26.25" customHeight="1" thickBot="1" x14ac:dyDescent="0.25">
      <c r="A102" s="41" t="s">
        <v>261</v>
      </c>
      <c r="B102" s="41" t="s">
        <v>269</v>
      </c>
      <c r="C102" s="41" t="s">
        <v>270</v>
      </c>
      <c r="D102" s="48"/>
      <c r="E102" s="44">
        <v>0.22978258385641626</v>
      </c>
      <c r="F102" s="44">
        <v>1.0721292547430976</v>
      </c>
      <c r="G102" s="44" t="s">
        <v>423</v>
      </c>
      <c r="H102" s="44">
        <v>7.3963142035381324</v>
      </c>
      <c r="I102" s="44">
        <v>5.8523750400584461E-3</v>
      </c>
      <c r="J102" s="44">
        <v>0.13045487154171623</v>
      </c>
      <c r="K102" s="44">
        <v>0.88819672827198703</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1600.6155000000001</v>
      </c>
      <c r="AL102" s="45" t="s">
        <v>264</v>
      </c>
    </row>
    <row r="103" spans="1:38" s="5" customFormat="1" ht="26.25" customHeight="1" thickBot="1" x14ac:dyDescent="0.25">
      <c r="A103" s="41" t="s">
        <v>261</v>
      </c>
      <c r="B103" s="41" t="s">
        <v>271</v>
      </c>
      <c r="C103" s="41" t="s">
        <v>272</v>
      </c>
      <c r="D103" s="48"/>
      <c r="E103" s="44">
        <v>9.4324296663771426E-6</v>
      </c>
      <c r="F103" s="44">
        <v>4.4482127000000003E-2</v>
      </c>
      <c r="G103" s="44" t="s">
        <v>423</v>
      </c>
      <c r="H103" s="44">
        <v>8.3394687085714281E-3</v>
      </c>
      <c r="I103" s="44">
        <v>2.8366481439999996E-3</v>
      </c>
      <c r="J103" s="44">
        <v>4.319441492E-3</v>
      </c>
      <c r="K103" s="44">
        <v>9.3480450199999975E-3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10.459</v>
      </c>
      <c r="AL103" s="45" t="s">
        <v>264</v>
      </c>
    </row>
    <row r="104" spans="1:38" s="5" customFormat="1" ht="26.25" customHeight="1" thickBot="1" x14ac:dyDescent="0.25">
      <c r="A104" s="41" t="s">
        <v>261</v>
      </c>
      <c r="B104" s="41" t="s">
        <v>273</v>
      </c>
      <c r="C104" s="41" t="s">
        <v>274</v>
      </c>
      <c r="D104" s="48"/>
      <c r="E104" s="44">
        <v>2.3426521347199992E-3</v>
      </c>
      <c r="F104" s="44">
        <v>0.54571947500000006</v>
      </c>
      <c r="G104" s="44" t="s">
        <v>423</v>
      </c>
      <c r="H104" s="44">
        <v>0.10377221751231995</v>
      </c>
      <c r="I104" s="44">
        <v>1.6552819499999999E-3</v>
      </c>
      <c r="J104" s="44">
        <v>4.9658458499999992E-3</v>
      </c>
      <c r="K104" s="44">
        <v>1.158697365E-2</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1006.8625</v>
      </c>
      <c r="AL104" s="45" t="s">
        <v>264</v>
      </c>
    </row>
    <row r="105" spans="1:38" s="5" customFormat="1" ht="26.25" customHeight="1" thickBot="1" x14ac:dyDescent="0.25">
      <c r="A105" s="41" t="s">
        <v>261</v>
      </c>
      <c r="B105" s="41" t="s">
        <v>275</v>
      </c>
      <c r="C105" s="41" t="s">
        <v>276</v>
      </c>
      <c r="D105" s="48"/>
      <c r="E105" s="44">
        <v>4.2149926335871982E-3</v>
      </c>
      <c r="F105" s="44">
        <v>0.55483942500000005</v>
      </c>
      <c r="G105" s="44" t="s">
        <v>423</v>
      </c>
      <c r="H105" s="44">
        <v>0.22392301929910394</v>
      </c>
      <c r="I105" s="44">
        <v>8.9615327760000016E-3</v>
      </c>
      <c r="J105" s="44">
        <v>1.4082408648E-2</v>
      </c>
      <c r="K105" s="44">
        <v>3.0725255231999999E-2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129.78700000000001</v>
      </c>
      <c r="AL105" s="45" t="s">
        <v>264</v>
      </c>
    </row>
    <row r="106" spans="1:38" s="5" customFormat="1" ht="26.25" customHeight="1" thickBot="1" x14ac:dyDescent="0.25">
      <c r="A106" s="41" t="s">
        <v>261</v>
      </c>
      <c r="B106" s="41" t="s">
        <v>277</v>
      </c>
      <c r="C106" s="41" t="s">
        <v>278</v>
      </c>
      <c r="D106" s="48"/>
      <c r="E106" s="44">
        <v>5.9851250000000002E-2</v>
      </c>
      <c r="F106" s="44">
        <v>0.35192534999999997</v>
      </c>
      <c r="G106" s="44" t="s">
        <v>423</v>
      </c>
      <c r="H106" s="44">
        <v>0.10669964014582857</v>
      </c>
      <c r="I106" s="44">
        <v>1.1807454600000001E-2</v>
      </c>
      <c r="J106" s="44">
        <v>1.8891927360000001E-2</v>
      </c>
      <c r="K106" s="44">
        <v>4.014534564000001E-2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239.405</v>
      </c>
      <c r="AL106" s="45" t="s">
        <v>264</v>
      </c>
    </row>
    <row r="107" spans="1:38" s="5" customFormat="1" ht="26.25" customHeight="1" thickBot="1" x14ac:dyDescent="0.25">
      <c r="A107" s="41" t="s">
        <v>261</v>
      </c>
      <c r="B107" s="41" t="s">
        <v>279</v>
      </c>
      <c r="C107" s="41" t="s">
        <v>280</v>
      </c>
      <c r="D107" s="48"/>
      <c r="E107" s="44">
        <v>5.0365848796745993E-2</v>
      </c>
      <c r="F107" s="44">
        <v>1.4371637775000001</v>
      </c>
      <c r="G107" s="44" t="s">
        <v>423</v>
      </c>
      <c r="H107" s="44">
        <v>1.0795810198606859</v>
      </c>
      <c r="I107" s="44">
        <v>2.61302505E-2</v>
      </c>
      <c r="J107" s="44">
        <v>0.34840334000000001</v>
      </c>
      <c r="K107" s="44">
        <v>1.654915865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8710.0835000000006</v>
      </c>
      <c r="AL107" s="45" t="s">
        <v>264</v>
      </c>
    </row>
    <row r="108" spans="1:38" s="5" customFormat="1" ht="26.25" customHeight="1" thickBot="1" x14ac:dyDescent="0.25">
      <c r="A108" s="41" t="s">
        <v>261</v>
      </c>
      <c r="B108" s="41" t="s">
        <v>281</v>
      </c>
      <c r="C108" s="41" t="s">
        <v>282</v>
      </c>
      <c r="D108" s="48"/>
      <c r="E108" s="44">
        <v>3.6333471112900514E-2</v>
      </c>
      <c r="F108" s="44">
        <v>0.51227229600000002</v>
      </c>
      <c r="G108" s="44" t="s">
        <v>423</v>
      </c>
      <c r="H108" s="44">
        <v>1.1166993364336424</v>
      </c>
      <c r="I108" s="44">
        <v>9.4865239999999997E-3</v>
      </c>
      <c r="J108" s="44">
        <v>9.4865240000000003E-2</v>
      </c>
      <c r="K108" s="44">
        <v>0.18973048000000001</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4743.2619999999997</v>
      </c>
      <c r="AL108" s="45" t="s">
        <v>264</v>
      </c>
    </row>
    <row r="109" spans="1:38" s="5" customFormat="1" ht="26.25" customHeight="1" thickBot="1" x14ac:dyDescent="0.25">
      <c r="A109" s="41" t="s">
        <v>261</v>
      </c>
      <c r="B109" s="41" t="s">
        <v>283</v>
      </c>
      <c r="C109" s="41" t="s">
        <v>284</v>
      </c>
      <c r="D109" s="48"/>
      <c r="E109" s="44">
        <v>1.2607941218164496E-2</v>
      </c>
      <c r="F109" s="44">
        <v>0.29937606900000002</v>
      </c>
      <c r="G109" s="44" t="s">
        <v>423</v>
      </c>
      <c r="H109" s="44">
        <v>0.36272077043027084</v>
      </c>
      <c r="I109" s="44">
        <v>1.2244420000000001E-2</v>
      </c>
      <c r="J109" s="44">
        <v>6.7344310000000004E-2</v>
      </c>
      <c r="K109" s="44">
        <v>6.7344310000000004E-2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612.221</v>
      </c>
      <c r="AL109" s="45" t="s">
        <v>264</v>
      </c>
    </row>
    <row r="110" spans="1:38" s="5" customFormat="1" ht="26.25" customHeight="1" thickBot="1" x14ac:dyDescent="0.25">
      <c r="A110" s="41" t="s">
        <v>261</v>
      </c>
      <c r="B110" s="41" t="s">
        <v>285</v>
      </c>
      <c r="C110" s="41" t="s">
        <v>286</v>
      </c>
      <c r="D110" s="48"/>
      <c r="E110" s="44">
        <v>2.757040425804495E-2</v>
      </c>
      <c r="F110" s="44">
        <v>0.56725931549999997</v>
      </c>
      <c r="G110" s="44" t="s">
        <v>423</v>
      </c>
      <c r="H110" s="44">
        <v>0.73461529707696804</v>
      </c>
      <c r="I110" s="44">
        <v>2.640644E-2</v>
      </c>
      <c r="J110" s="44">
        <v>0.19446203000000001</v>
      </c>
      <c r="K110" s="44">
        <v>0.19446203000000001</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1160.0395000000001</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5.61076</v>
      </c>
      <c r="F112" s="44" t="s">
        <v>423</v>
      </c>
      <c r="G112" s="44" t="s">
        <v>423</v>
      </c>
      <c r="H112" s="44">
        <v>6.5984662963361131</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140.26900000000001</v>
      </c>
      <c r="AL112" s="45" t="s">
        <v>292</v>
      </c>
    </row>
    <row r="113" spans="1:38" s="5" customFormat="1" ht="26.25" customHeight="1" thickBot="1" x14ac:dyDescent="0.25">
      <c r="A113" s="41" t="s">
        <v>289</v>
      </c>
      <c r="B113" s="180" t="s">
        <v>293</v>
      </c>
      <c r="C113" s="180" t="s">
        <v>294</v>
      </c>
      <c r="D113" s="42"/>
      <c r="E113" s="44">
        <v>2.0966335574174662</v>
      </c>
      <c r="F113" s="44" t="s">
        <v>423</v>
      </c>
      <c r="G113" s="44" t="s">
        <v>423</v>
      </c>
      <c r="H113" s="44">
        <v>11.097010039909637</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2.2355181543020901</v>
      </c>
      <c r="F116" s="44" t="s">
        <v>423</v>
      </c>
      <c r="G116" s="44" t="s">
        <v>423</v>
      </c>
      <c r="H116" s="44">
        <v>4.446662897546716</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0.23209123208910654</v>
      </c>
      <c r="J119" s="44">
        <v>6.034372034316771</v>
      </c>
      <c r="K119" s="44">
        <v>6.034372034316771</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3868.1872014851092</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3.3324482399999997</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5653.2089999999998</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9.064244432184001E-4</v>
      </c>
      <c r="F123" s="44">
        <v>1.9704879200400005E-4</v>
      </c>
      <c r="G123" s="44">
        <v>1.9704879200400005E-4</v>
      </c>
      <c r="H123" s="44">
        <v>9.4583420161920017E-4</v>
      </c>
      <c r="I123" s="44">
        <v>2.1281269536432006E-3</v>
      </c>
      <c r="J123" s="44">
        <v>2.2463562288456006E-3</v>
      </c>
      <c r="K123" s="44">
        <v>2.2857659872464004E-3</v>
      </c>
      <c r="L123" s="44">
        <v>1.9704879200400002E-4</v>
      </c>
      <c r="M123" s="44">
        <v>2.6286308853333606E-2</v>
      </c>
      <c r="N123" s="44">
        <v>4.3350734240880013E-5</v>
      </c>
      <c r="O123" s="44">
        <v>3.4680587392704011E-4</v>
      </c>
      <c r="P123" s="44">
        <v>5.5173661761120018E-5</v>
      </c>
      <c r="Q123" s="44">
        <v>2.5222245376512003E-6</v>
      </c>
      <c r="R123" s="44">
        <v>3.1527806720640009E-5</v>
      </c>
      <c r="S123" s="44">
        <v>2.8769123632584004E-5</v>
      </c>
      <c r="T123" s="44">
        <v>2.0493074368416002E-5</v>
      </c>
      <c r="U123" s="44">
        <v>7.8819516801600021E-6</v>
      </c>
      <c r="V123" s="44">
        <v>2.2069464704448007E-4</v>
      </c>
      <c r="W123" s="44">
        <v>0.19704879200400005</v>
      </c>
      <c r="X123" s="44">
        <v>1.5488035051514404E-4</v>
      </c>
      <c r="Y123" s="44">
        <v>4.3232504965677609E-4</v>
      </c>
      <c r="Z123" s="44">
        <v>1.8443766931574405E-4</v>
      </c>
      <c r="AA123" s="44">
        <v>1.3241678822668805E-4</v>
      </c>
      <c r="AB123" s="44">
        <v>9.0405985771435226E-4</v>
      </c>
      <c r="AC123" s="44" t="s">
        <v>423</v>
      </c>
      <c r="AD123" s="44" t="s">
        <v>423</v>
      </c>
      <c r="AE123" s="196"/>
      <c r="AF123" s="44" t="s">
        <v>423</v>
      </c>
      <c r="AG123" s="44" t="s">
        <v>423</v>
      </c>
      <c r="AH123" s="44" t="s">
        <v>423</v>
      </c>
      <c r="AI123" s="44" t="s">
        <v>423</v>
      </c>
      <c r="AJ123" s="44" t="s">
        <v>423</v>
      </c>
      <c r="AK123" s="44">
        <v>90.675269999999983</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1.5315712094121972</v>
      </c>
      <c r="G125" s="44" t="s">
        <v>423</v>
      </c>
      <c r="H125" s="44" t="s">
        <v>443</v>
      </c>
      <c r="I125" s="44">
        <v>1.0550100000000001E-4</v>
      </c>
      <c r="J125" s="44">
        <v>7.0014299999999997E-4</v>
      </c>
      <c r="K125" s="44">
        <v>1.4802109999999999E-3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3197</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4.581136787336712E-2</v>
      </c>
      <c r="F129" s="44">
        <v>0.38965991064703065</v>
      </c>
      <c r="G129" s="44">
        <v>2.4748670000554647E-3</v>
      </c>
      <c r="H129" s="44" t="s">
        <v>443</v>
      </c>
      <c r="I129" s="44">
        <v>2.1062697872812467E-4</v>
      </c>
      <c r="J129" s="44">
        <v>3.6859721277421819E-4</v>
      </c>
      <c r="K129" s="44">
        <v>5.2656744682031168E-4</v>
      </c>
      <c r="L129" s="44">
        <v>7.3719442554843637E-6</v>
      </c>
      <c r="M129" s="44">
        <v>3.6859721277421823E-3</v>
      </c>
      <c r="N129" s="44">
        <v>6.8453768086640526E-2</v>
      </c>
      <c r="O129" s="44">
        <v>5.2656744682031166E-3</v>
      </c>
      <c r="P129" s="44">
        <v>2.9487777021937455E-3</v>
      </c>
      <c r="Q129" s="44">
        <v>8.4250791491249867E-4</v>
      </c>
      <c r="R129" s="44" t="s">
        <v>457</v>
      </c>
      <c r="S129" s="44" t="s">
        <v>457</v>
      </c>
      <c r="T129" s="44">
        <v>7.3719442554843646E-3</v>
      </c>
      <c r="U129" s="44" t="s">
        <v>443</v>
      </c>
      <c r="V129" s="44" t="s">
        <v>443</v>
      </c>
      <c r="W129" s="44">
        <v>18.42986063871091</v>
      </c>
      <c r="X129" s="44" t="s">
        <v>443</v>
      </c>
      <c r="Y129" s="44" t="s">
        <v>443</v>
      </c>
      <c r="Z129" s="44" t="s">
        <v>443</v>
      </c>
      <c r="AA129" s="44" t="s">
        <v>443</v>
      </c>
      <c r="AB129" s="44">
        <v>1.0531348936406234E-3</v>
      </c>
      <c r="AC129" s="44">
        <v>0.10531348936406233</v>
      </c>
      <c r="AD129" s="44" t="s">
        <v>423</v>
      </c>
      <c r="AE129" s="196"/>
      <c r="AF129" s="44" t="s">
        <v>423</v>
      </c>
      <c r="AG129" s="44" t="s">
        <v>423</v>
      </c>
      <c r="AH129" s="44" t="s">
        <v>423</v>
      </c>
      <c r="AI129" s="44" t="s">
        <v>423</v>
      </c>
      <c r="AJ129" s="44" t="s">
        <v>423</v>
      </c>
      <c r="AK129" s="44">
        <v>52.656744682031167</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2.0103197096994134E-3</v>
      </c>
      <c r="F131" s="44">
        <v>6.11836433386778E-4</v>
      </c>
      <c r="G131" s="44">
        <v>4.7198810575551454E-4</v>
      </c>
      <c r="H131" s="44" t="s">
        <v>443</v>
      </c>
      <c r="I131" s="44" t="s">
        <v>443</v>
      </c>
      <c r="J131" s="44" t="s">
        <v>443</v>
      </c>
      <c r="K131" s="44">
        <v>1.4858884810821753E-2</v>
      </c>
      <c r="L131" s="44">
        <v>3.4175435064890037E-4</v>
      </c>
      <c r="M131" s="44">
        <v>1.6606988906212549E-4</v>
      </c>
      <c r="N131" s="44">
        <v>5.4191226957114633E-2</v>
      </c>
      <c r="O131" s="44">
        <v>6.9924163815631782E-3</v>
      </c>
      <c r="P131" s="44">
        <v>3.758423805090208E-2</v>
      </c>
      <c r="Q131" s="44">
        <v>1.7481040953907948E-4</v>
      </c>
      <c r="R131" s="44">
        <v>1.7481040953907945E-3</v>
      </c>
      <c r="S131" s="44">
        <v>8.5657100674148945E-2</v>
      </c>
      <c r="T131" s="44">
        <v>1.7481040953907945E-3</v>
      </c>
      <c r="U131" s="44" t="s">
        <v>443</v>
      </c>
      <c r="V131" s="44" t="s">
        <v>443</v>
      </c>
      <c r="W131" s="44">
        <v>34.962081907815886</v>
      </c>
      <c r="X131" s="44" t="s">
        <v>443</v>
      </c>
      <c r="Y131" s="44" t="s">
        <v>443</v>
      </c>
      <c r="Z131" s="44" t="s">
        <v>443</v>
      </c>
      <c r="AA131" s="44" t="s">
        <v>443</v>
      </c>
      <c r="AB131" s="44">
        <v>3.4962081907815894E-8</v>
      </c>
      <c r="AC131" s="44">
        <v>8.7405204769539738E-5</v>
      </c>
      <c r="AD131" s="44">
        <v>1.7481040953907946E-5</v>
      </c>
      <c r="AE131" s="196"/>
      <c r="AF131" s="44" t="s">
        <v>423</v>
      </c>
      <c r="AG131" s="44" t="s">
        <v>423</v>
      </c>
      <c r="AH131" s="44" t="s">
        <v>423</v>
      </c>
      <c r="AI131" s="44" t="s">
        <v>423</v>
      </c>
      <c r="AJ131" s="44" t="s">
        <v>423</v>
      </c>
      <c r="AK131" s="44">
        <v>0.87405204769539724</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3.0121999999999999E-4</v>
      </c>
      <c r="G136" s="44" t="s">
        <v>423</v>
      </c>
      <c r="H136" s="44">
        <v>3.9476096000000003</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426691</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0.36115878333333334</v>
      </c>
      <c r="J139" s="44">
        <v>0.36115878333333334</v>
      </c>
      <c r="K139" s="44">
        <v>0.36115878333333334</v>
      </c>
      <c r="L139" s="44" t="s">
        <v>423</v>
      </c>
      <c r="M139" s="44" t="s">
        <v>423</v>
      </c>
      <c r="N139" s="44">
        <v>1.0448233333333332E-3</v>
      </c>
      <c r="O139" s="44">
        <v>2.1024699999999999E-3</v>
      </c>
      <c r="P139" s="44">
        <v>2.1024699999999999E-3</v>
      </c>
      <c r="Q139" s="44">
        <v>3.3404100000000003E-3</v>
      </c>
      <c r="R139" s="44">
        <v>3.185763333333333E-3</v>
      </c>
      <c r="S139" s="44">
        <v>7.4171166666666677E-3</v>
      </c>
      <c r="T139" s="44" t="s">
        <v>423</v>
      </c>
      <c r="U139" s="44" t="s">
        <v>423</v>
      </c>
      <c r="V139" s="44" t="s">
        <v>423</v>
      </c>
      <c r="W139" s="44">
        <v>3.6681393333333334</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7193</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156.01226215263139</v>
      </c>
      <c r="F141" s="54">
        <f t="shared" ref="F141:AK141" si="0">SUM(F14:F140)</f>
        <v>113.74227795532352</v>
      </c>
      <c r="G141" s="54">
        <f t="shared" si="0"/>
        <v>1096.0414540315105</v>
      </c>
      <c r="H141" s="54">
        <f t="shared" si="0"/>
        <v>45.071120582055663</v>
      </c>
      <c r="I141" s="54">
        <f t="shared" si="0"/>
        <v>31.683219335704294</v>
      </c>
      <c r="J141" s="54">
        <f t="shared" si="0"/>
        <v>54.301899325610222</v>
      </c>
      <c r="K141" s="54">
        <f t="shared" si="0"/>
        <v>92.398326068194507</v>
      </c>
      <c r="L141" s="54">
        <f t="shared" si="0"/>
        <v>10.877144033884219</v>
      </c>
      <c r="M141" s="54">
        <f t="shared" si="0"/>
        <v>420.48630510829355</v>
      </c>
      <c r="N141" s="54">
        <f t="shared" si="0"/>
        <v>213.8413735529727</v>
      </c>
      <c r="O141" s="54">
        <f t="shared" si="0"/>
        <v>5.8431389504299611</v>
      </c>
      <c r="P141" s="54">
        <f t="shared" si="0"/>
        <v>2.3261669882049127</v>
      </c>
      <c r="Q141" s="54">
        <f t="shared" si="0"/>
        <v>11.807642628934273</v>
      </c>
      <c r="R141" s="54">
        <f t="shared" si="0"/>
        <v>13.305263515164841</v>
      </c>
      <c r="S141" s="54">
        <f t="shared" si="0"/>
        <v>26.916580733302428</v>
      </c>
      <c r="T141" s="54">
        <f t="shared" si="0"/>
        <v>22.636978958766978</v>
      </c>
      <c r="U141" s="54">
        <f t="shared" si="0"/>
        <v>29.41320070005424</v>
      </c>
      <c r="V141" s="54">
        <f t="shared" si="0"/>
        <v>33.282316781846163</v>
      </c>
      <c r="W141" s="54">
        <f t="shared" si="0"/>
        <v>118.14064255408056</v>
      </c>
      <c r="X141" s="54">
        <f t="shared" si="0"/>
        <v>6.009940425947649</v>
      </c>
      <c r="Y141" s="54">
        <f t="shared" si="0"/>
        <v>6.9175946375391728</v>
      </c>
      <c r="Z141" s="54">
        <f t="shared" si="0"/>
        <v>2.688096596201893</v>
      </c>
      <c r="AA141" s="54">
        <f t="shared" si="0"/>
        <v>2.7841686322549144</v>
      </c>
      <c r="AB141" s="54">
        <f t="shared" si="0"/>
        <v>22.202931082758024</v>
      </c>
      <c r="AC141" s="54">
        <f t="shared" si="0"/>
        <v>0.33594303908883183</v>
      </c>
      <c r="AD141" s="54">
        <f t="shared" si="0"/>
        <v>11.180780309040955</v>
      </c>
      <c r="AE141" s="38"/>
      <c r="AF141" s="54">
        <f t="shared" si="0"/>
        <v>131627.07681570449</v>
      </c>
      <c r="AG141" s="54">
        <f t="shared" si="0"/>
        <v>253467.26114652099</v>
      </c>
      <c r="AH141" s="54">
        <f t="shared" si="0"/>
        <v>123223.69989158412</v>
      </c>
      <c r="AI141" s="54">
        <f t="shared" si="0"/>
        <v>15935.32638</v>
      </c>
      <c r="AJ141" s="54">
        <f t="shared" si="0"/>
        <v>0</v>
      </c>
      <c r="AK141" s="54">
        <f t="shared" si="0"/>
        <v>573476.73461653199</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156.01226215263139</v>
      </c>
      <c r="F152" s="85">
        <f t="shared" ref="F152:AD152" si="1">SUM(F$141, F$151, IF(AND(ISNUMBER(SEARCH($B$4,"AT|BE|CH|GB|IE|LT|LU|NL")),SUM(F$143:F$149)&gt;0),SUM(F$143:F$149)-SUM(F$27:F$33),0))</f>
        <v>113.74227795532352</v>
      </c>
      <c r="G152" s="85">
        <f t="shared" si="1"/>
        <v>1096.0414540315105</v>
      </c>
      <c r="H152" s="85">
        <f t="shared" si="1"/>
        <v>45.071120582055663</v>
      </c>
      <c r="I152" s="85">
        <f t="shared" si="1"/>
        <v>31.683219335704294</v>
      </c>
      <c r="J152" s="85">
        <f t="shared" si="1"/>
        <v>54.301899325610222</v>
      </c>
      <c r="K152" s="85">
        <f t="shared" si="1"/>
        <v>92.398326068194507</v>
      </c>
      <c r="L152" s="85">
        <f t="shared" si="1"/>
        <v>10.877144033884219</v>
      </c>
      <c r="M152" s="85">
        <f t="shared" si="1"/>
        <v>420.48630510829355</v>
      </c>
      <c r="N152" s="85">
        <f t="shared" si="1"/>
        <v>213.8413735529727</v>
      </c>
      <c r="O152" s="85">
        <f t="shared" si="1"/>
        <v>5.8431389504299611</v>
      </c>
      <c r="P152" s="85">
        <f t="shared" si="1"/>
        <v>2.3261669882049127</v>
      </c>
      <c r="Q152" s="85">
        <f t="shared" si="1"/>
        <v>11.807642628934273</v>
      </c>
      <c r="R152" s="85">
        <f t="shared" si="1"/>
        <v>13.305263515164841</v>
      </c>
      <c r="S152" s="85">
        <f t="shared" si="1"/>
        <v>26.916580733302428</v>
      </c>
      <c r="T152" s="85">
        <f t="shared" si="1"/>
        <v>22.636978958766978</v>
      </c>
      <c r="U152" s="85">
        <f t="shared" si="1"/>
        <v>29.41320070005424</v>
      </c>
      <c r="V152" s="85">
        <f t="shared" si="1"/>
        <v>33.282316781846163</v>
      </c>
      <c r="W152" s="85">
        <f t="shared" si="1"/>
        <v>118.14064255408056</v>
      </c>
      <c r="X152" s="85">
        <f t="shared" si="1"/>
        <v>6.009940425947649</v>
      </c>
      <c r="Y152" s="85">
        <f t="shared" si="1"/>
        <v>6.9175946375391728</v>
      </c>
      <c r="Z152" s="85">
        <f t="shared" si="1"/>
        <v>2.688096596201893</v>
      </c>
      <c r="AA152" s="85">
        <f t="shared" si="1"/>
        <v>2.7841686322549144</v>
      </c>
      <c r="AB152" s="85">
        <f t="shared" si="1"/>
        <v>22.202931082758024</v>
      </c>
      <c r="AC152" s="85">
        <f t="shared" si="1"/>
        <v>0.33594303908883183</v>
      </c>
      <c r="AD152" s="85">
        <f t="shared" si="1"/>
        <v>11.180780309040955</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156.01226215263139</v>
      </c>
      <c r="F154" s="85">
        <f>SUM(F$141, F$153, -1 * IF(OR($B$6=2005,$B$6&gt;=2020),SUM(F$99:F$122),0), IF(AND(ISNUMBER(SEARCH($B$4,"AT|BE|CH|GB|IE|LT|LU|NL")),SUM(F$143:F$149)&gt;0),SUM(F$143:F$149)-SUM(F$27:F$33),0))</f>
        <v>113.74227795532352</v>
      </c>
      <c r="G154" s="85">
        <f>SUM(G$141, G$153, IF(AND(ISNUMBER(SEARCH($B$4,"AT|BE|CH|GB|IE|LT|LU|NL")),SUM(G$143:G$149)&gt;0),SUM(G$143:G$149)-SUM(G$27:G$33),0))</f>
        <v>1096.0414540315105</v>
      </c>
      <c r="H154" s="85">
        <f>SUM(H$141, H$153, IF(AND(ISNUMBER(SEARCH($B$4,"AT|BE|CH|GB|IE|LT|LU|NL")),SUM(H$143:H$149)&gt;0),SUM(H$143:H$149)-SUM(H$27:H$33),0))</f>
        <v>45.071120582055663</v>
      </c>
      <c r="I154" s="85">
        <f t="shared" ref="I154:AD154" si="2">SUM(I$141, I$153, IF(AND(ISNUMBER(SEARCH($B$4,"AT|BE|CH|GB|IE|LT|LU|NL")),SUM(I$143:I$149)&gt;0),SUM(I$143:I$149)-SUM(I$27:I$33),0))</f>
        <v>31.683219335704294</v>
      </c>
      <c r="J154" s="85">
        <f t="shared" si="2"/>
        <v>54.301899325610222</v>
      </c>
      <c r="K154" s="85">
        <f t="shared" si="2"/>
        <v>92.398326068194507</v>
      </c>
      <c r="L154" s="85">
        <f t="shared" si="2"/>
        <v>10.877144033884219</v>
      </c>
      <c r="M154" s="85">
        <f t="shared" si="2"/>
        <v>420.48630510829355</v>
      </c>
      <c r="N154" s="85">
        <f t="shared" si="2"/>
        <v>213.8413735529727</v>
      </c>
      <c r="O154" s="85">
        <f t="shared" si="2"/>
        <v>5.8431389504299611</v>
      </c>
      <c r="P154" s="85">
        <f t="shared" si="2"/>
        <v>2.3261669882049127</v>
      </c>
      <c r="Q154" s="85">
        <f t="shared" si="2"/>
        <v>11.807642628934273</v>
      </c>
      <c r="R154" s="85">
        <f t="shared" si="2"/>
        <v>13.305263515164841</v>
      </c>
      <c r="S154" s="85">
        <f t="shared" si="2"/>
        <v>26.916580733302428</v>
      </c>
      <c r="T154" s="85">
        <f t="shared" si="2"/>
        <v>22.636978958766978</v>
      </c>
      <c r="U154" s="85">
        <f t="shared" si="2"/>
        <v>29.41320070005424</v>
      </c>
      <c r="V154" s="85">
        <f t="shared" si="2"/>
        <v>33.282316781846163</v>
      </c>
      <c r="W154" s="85">
        <f t="shared" si="2"/>
        <v>118.14064255408056</v>
      </c>
      <c r="X154" s="85">
        <f t="shared" si="2"/>
        <v>6.009940425947649</v>
      </c>
      <c r="Y154" s="85">
        <f t="shared" si="2"/>
        <v>6.9175946375391728</v>
      </c>
      <c r="Z154" s="85">
        <f t="shared" si="2"/>
        <v>2.688096596201893</v>
      </c>
      <c r="AA154" s="85">
        <f t="shared" si="2"/>
        <v>2.7841686322549144</v>
      </c>
      <c r="AB154" s="85">
        <f t="shared" si="2"/>
        <v>22.202931082758024</v>
      </c>
      <c r="AC154" s="85">
        <f t="shared" si="2"/>
        <v>0.33594303908883183</v>
      </c>
      <c r="AD154" s="85">
        <f t="shared" si="2"/>
        <v>11.180780309040955</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0.23663999999999999</v>
      </c>
      <c r="F157" s="95">
        <v>1.1240399999999999</v>
      </c>
      <c r="G157" s="95">
        <v>5.9159999999999997E-2</v>
      </c>
      <c r="H157" s="95" t="s">
        <v>423</v>
      </c>
      <c r="I157" s="95">
        <v>5.9160000000000007E-4</v>
      </c>
      <c r="J157" s="95" t="s">
        <v>423</v>
      </c>
      <c r="K157" s="95" t="s">
        <v>443</v>
      </c>
      <c r="L157" s="95" t="s">
        <v>443</v>
      </c>
      <c r="M157" s="95">
        <v>70.992000000000004</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2543.8799999999997</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0.13131999999999999</v>
      </c>
      <c r="F158" s="95">
        <v>0.62376999999999994</v>
      </c>
      <c r="G158" s="95">
        <v>3.2829999999999998E-2</v>
      </c>
      <c r="H158" s="95" t="s">
        <v>443</v>
      </c>
      <c r="I158" s="95">
        <v>3.2829999999999996E-4</v>
      </c>
      <c r="J158" s="95" t="s">
        <v>423</v>
      </c>
      <c r="K158" s="95" t="s">
        <v>443</v>
      </c>
      <c r="L158" s="95" t="s">
        <v>443</v>
      </c>
      <c r="M158" s="95">
        <v>39.396000000000001</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1411.6899999999998</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2000</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50.696021187999982</v>
      </c>
      <c r="F14" s="44">
        <v>0.44097021299999989</v>
      </c>
      <c r="G14" s="44">
        <v>926.5475252199999</v>
      </c>
      <c r="H14" s="44" t="s">
        <v>423</v>
      </c>
      <c r="I14" s="44">
        <v>7.3</v>
      </c>
      <c r="J14" s="44">
        <v>15.428012467999999</v>
      </c>
      <c r="K14" s="44">
        <v>30.455815402999995</v>
      </c>
      <c r="L14" s="44" t="s">
        <v>423</v>
      </c>
      <c r="M14" s="44">
        <v>4.0791051840000003</v>
      </c>
      <c r="N14" s="44">
        <v>9.3825400000000005</v>
      </c>
      <c r="O14" s="44">
        <v>1.094905</v>
      </c>
      <c r="P14" s="44">
        <v>1.7808449999999993</v>
      </c>
      <c r="Q14" s="44">
        <v>8.6707330000000002</v>
      </c>
      <c r="R14" s="44">
        <v>5.577971999999999</v>
      </c>
      <c r="S14" s="44">
        <v>1.6503210000000001</v>
      </c>
      <c r="T14" s="44">
        <v>6.7370979999999996</v>
      </c>
      <c r="U14" s="44">
        <v>27.298649000000001</v>
      </c>
      <c r="V14" s="44">
        <v>7.9860630000000006</v>
      </c>
      <c r="W14" s="44">
        <v>2.2799999999999998</v>
      </c>
      <c r="X14" s="44">
        <v>4.2332352000000004E-2</v>
      </c>
      <c r="Y14" s="44">
        <v>6.3163135000000009E-2</v>
      </c>
      <c r="Z14" s="44">
        <v>3.5189819000000004E-2</v>
      </c>
      <c r="AA14" s="44">
        <v>2.0593959999999998E-2</v>
      </c>
      <c r="AB14" s="44">
        <v>0.16127926600000003</v>
      </c>
      <c r="AC14" s="44" t="s">
        <v>423</v>
      </c>
      <c r="AD14" s="44">
        <v>0.53259499999999993</v>
      </c>
      <c r="AE14" s="196"/>
      <c r="AF14" s="44">
        <v>3563.6143967644002</v>
      </c>
      <c r="AG14" s="44">
        <v>195488.14490040098</v>
      </c>
      <c r="AH14" s="44">
        <v>45290.566738125999</v>
      </c>
      <c r="AI14" s="44" t="s">
        <v>423</v>
      </c>
      <c r="AJ14" s="44" t="s">
        <v>423</v>
      </c>
      <c r="AK14" s="44" t="s">
        <v>423</v>
      </c>
      <c r="AL14" s="45" t="s">
        <v>70</v>
      </c>
    </row>
    <row r="15" spans="1:38" s="5" customFormat="1" ht="26.25" customHeight="1" thickBot="1" x14ac:dyDescent="0.25">
      <c r="A15" s="41" t="s">
        <v>73</v>
      </c>
      <c r="B15" s="41" t="s">
        <v>21</v>
      </c>
      <c r="C15" s="41" t="s">
        <v>74</v>
      </c>
      <c r="D15" s="42"/>
      <c r="E15" s="44">
        <v>3.1396781909999998</v>
      </c>
      <c r="F15" s="44">
        <v>6.7180642999999998E-2</v>
      </c>
      <c r="G15" s="44">
        <v>27.623137300000003</v>
      </c>
      <c r="H15" s="44" t="s">
        <v>423</v>
      </c>
      <c r="I15" s="44">
        <v>0.48968251199999996</v>
      </c>
      <c r="J15" s="44">
        <v>0.62628612399999983</v>
      </c>
      <c r="K15" s="44">
        <v>0.75815644299999985</v>
      </c>
      <c r="L15" s="44" t="s">
        <v>423</v>
      </c>
      <c r="M15" s="44">
        <v>0.6572411370000002</v>
      </c>
      <c r="N15" s="44">
        <v>7.2918000000000011E-2</v>
      </c>
      <c r="O15" s="44">
        <v>1.9059E-2</v>
      </c>
      <c r="P15" s="44">
        <v>6.5389999999999997E-3</v>
      </c>
      <c r="Q15" s="44">
        <v>6.4779000000000003E-2</v>
      </c>
      <c r="R15" s="44">
        <v>9.6853999999999996E-2</v>
      </c>
      <c r="S15" s="44">
        <v>0.11434900000000001</v>
      </c>
      <c r="T15" s="44">
        <v>6.4096640000000003</v>
      </c>
      <c r="U15" s="44">
        <v>3.3024000000000005E-2</v>
      </c>
      <c r="V15" s="44">
        <v>1.2187350000000001</v>
      </c>
      <c r="W15" s="44">
        <v>4.4999999999999998E-2</v>
      </c>
      <c r="X15" s="44">
        <v>4.0416000000000001E-5</v>
      </c>
      <c r="Y15" s="44">
        <v>1.4495300000000002E-4</v>
      </c>
      <c r="Z15" s="44">
        <v>9.5050999999999995E-5</v>
      </c>
      <c r="AA15" s="44">
        <v>1.2245800000000001E-4</v>
      </c>
      <c r="AB15" s="44">
        <v>4.0287799999999991E-4</v>
      </c>
      <c r="AC15" s="44" t="s">
        <v>423</v>
      </c>
      <c r="AD15" s="44" t="s">
        <v>423</v>
      </c>
      <c r="AE15" s="196"/>
      <c r="AF15" s="44">
        <v>15905.808248871999</v>
      </c>
      <c r="AG15" s="44" t="s">
        <v>423</v>
      </c>
      <c r="AH15" s="44">
        <v>15120.496999999999</v>
      </c>
      <c r="AI15" s="44" t="s">
        <v>423</v>
      </c>
      <c r="AJ15" s="44" t="s">
        <v>423</v>
      </c>
      <c r="AK15" s="44" t="s">
        <v>423</v>
      </c>
      <c r="AL15" s="45" t="s">
        <v>70</v>
      </c>
    </row>
    <row r="16" spans="1:38" s="5" customFormat="1" ht="26.25" customHeight="1" thickBot="1" x14ac:dyDescent="0.25">
      <c r="A16" s="41" t="s">
        <v>73</v>
      </c>
      <c r="B16" s="41" t="s">
        <v>1</v>
      </c>
      <c r="C16" s="41" t="s">
        <v>75</v>
      </c>
      <c r="D16" s="42"/>
      <c r="E16" s="44">
        <v>1.039179498</v>
      </c>
      <c r="F16" s="44">
        <v>0.12735371000000001</v>
      </c>
      <c r="G16" s="44">
        <v>0.39600266499999998</v>
      </c>
      <c r="H16" s="44">
        <v>7.408441E-3</v>
      </c>
      <c r="I16" s="44">
        <v>1.1096038160000001</v>
      </c>
      <c r="J16" s="44">
        <v>1.7571232720000001</v>
      </c>
      <c r="K16" s="44">
        <v>1.8041813719999999</v>
      </c>
      <c r="L16" s="44" t="s">
        <v>423</v>
      </c>
      <c r="M16" s="44">
        <v>0.42479741900000001</v>
      </c>
      <c r="N16" s="44">
        <v>2.1099999999999999E-3</v>
      </c>
      <c r="O16" s="44">
        <v>9.7999999999999997E-5</v>
      </c>
      <c r="P16" s="44">
        <v>1.951E-3</v>
      </c>
      <c r="Q16" s="44">
        <v>1.867E-3</v>
      </c>
      <c r="R16" s="44">
        <v>3.4350000000000001E-3</v>
      </c>
      <c r="S16" s="44">
        <v>1.611E-3</v>
      </c>
      <c r="T16" s="44">
        <v>8.9400000000000005E-4</v>
      </c>
      <c r="U16" s="44">
        <v>1.9040000000000001E-3</v>
      </c>
      <c r="V16" s="44">
        <v>9.7909999999999994E-3</v>
      </c>
      <c r="W16" s="44">
        <v>0.69599999999999995</v>
      </c>
      <c r="X16" s="44">
        <v>7.7201300000000004E-3</v>
      </c>
      <c r="Y16" s="44">
        <v>1.04596E-4</v>
      </c>
      <c r="Z16" s="44">
        <v>3.2209999999999998E-5</v>
      </c>
      <c r="AA16" s="44">
        <v>2.2725999999999999E-5</v>
      </c>
      <c r="AB16" s="44">
        <v>7.8796620000000008E-3</v>
      </c>
      <c r="AC16" s="44" t="s">
        <v>423</v>
      </c>
      <c r="AD16" s="44" t="s">
        <v>423</v>
      </c>
      <c r="AE16" s="196"/>
      <c r="AF16" s="44" t="s">
        <v>423</v>
      </c>
      <c r="AG16" s="44" t="s">
        <v>423</v>
      </c>
      <c r="AH16" s="44">
        <v>3613.8737599999999</v>
      </c>
      <c r="AI16" s="44" t="s">
        <v>423</v>
      </c>
      <c r="AJ16" s="44" t="s">
        <v>423</v>
      </c>
      <c r="AK16" s="44">
        <v>941.16200000000003</v>
      </c>
      <c r="AL16" s="45" t="s">
        <v>70</v>
      </c>
    </row>
    <row r="17" spans="1:38" s="5" customFormat="1" ht="26.25" customHeight="1" thickBot="1" x14ac:dyDescent="0.25">
      <c r="A17" s="41" t="s">
        <v>73</v>
      </c>
      <c r="B17" s="41" t="s">
        <v>2</v>
      </c>
      <c r="C17" s="41" t="s">
        <v>76</v>
      </c>
      <c r="D17" s="42"/>
      <c r="E17" s="44">
        <v>7.823745210000002</v>
      </c>
      <c r="F17" s="44">
        <v>0.53785704199999995</v>
      </c>
      <c r="G17" s="44">
        <v>113.85881870400002</v>
      </c>
      <c r="H17" s="44" t="s">
        <v>423</v>
      </c>
      <c r="I17" s="44">
        <v>0.94990903900000012</v>
      </c>
      <c r="J17" s="44">
        <v>2.0798255049999996</v>
      </c>
      <c r="K17" s="44">
        <v>3.5499213789999993</v>
      </c>
      <c r="L17" s="44" t="s">
        <v>423</v>
      </c>
      <c r="M17" s="44">
        <v>5.5753094770000011</v>
      </c>
      <c r="N17" s="44">
        <v>7.2500069999999992</v>
      </c>
      <c r="O17" s="44">
        <v>9.7263000000000002E-2</v>
      </c>
      <c r="P17" s="44">
        <v>0.14812400000000001</v>
      </c>
      <c r="Q17" s="44">
        <v>0.72523300000000002</v>
      </c>
      <c r="R17" s="44">
        <v>0.74251299999999987</v>
      </c>
      <c r="S17" s="44">
        <v>0.87185100000000004</v>
      </c>
      <c r="T17" s="44">
        <v>3.4093030000000004</v>
      </c>
      <c r="U17" s="44">
        <v>2.1676120000000001</v>
      </c>
      <c r="V17" s="44">
        <v>2.0929419999999999</v>
      </c>
      <c r="W17" s="44">
        <v>14.845000000000001</v>
      </c>
      <c r="X17" s="44">
        <v>0.21396468999999996</v>
      </c>
      <c r="Y17" s="44">
        <v>0.28742634</v>
      </c>
      <c r="Z17" s="44">
        <v>0.12067569199999999</v>
      </c>
      <c r="AA17" s="44">
        <v>9.579956399999999E-2</v>
      </c>
      <c r="AB17" s="44">
        <v>0.71786628600000002</v>
      </c>
      <c r="AC17" s="44">
        <v>5.4107000000000002E-2</v>
      </c>
      <c r="AD17" s="44">
        <v>0.33243299999999998</v>
      </c>
      <c r="AE17" s="196"/>
      <c r="AF17" s="44">
        <v>13832.281546054099</v>
      </c>
      <c r="AG17" s="44">
        <v>41607.707670730997</v>
      </c>
      <c r="AH17" s="44">
        <v>23361.733316726008</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0.179967083</v>
      </c>
      <c r="F20" s="44">
        <v>0.59329807500000009</v>
      </c>
      <c r="G20" s="44">
        <v>5.6354301999999995E-2</v>
      </c>
      <c r="H20" s="44">
        <v>3.9553210000000004E-3</v>
      </c>
      <c r="I20" s="44">
        <v>2.7570899999999998E-3</v>
      </c>
      <c r="J20" s="44">
        <v>3.15096E-3</v>
      </c>
      <c r="K20" s="44">
        <v>3.9386999999999998E-3</v>
      </c>
      <c r="L20" s="44" t="s">
        <v>423</v>
      </c>
      <c r="M20" s="44">
        <v>1.1272663430000001</v>
      </c>
      <c r="N20" s="44">
        <v>3.4099999999999999E-4</v>
      </c>
      <c r="O20" s="44">
        <v>2.5999999999999998E-5</v>
      </c>
      <c r="P20" s="44">
        <v>6.9999999999999999E-6</v>
      </c>
      <c r="Q20" s="44">
        <v>1.9999999999999999E-6</v>
      </c>
      <c r="R20" s="44">
        <v>1.2999999999999999E-5</v>
      </c>
      <c r="S20" s="44">
        <v>3.0000000000000001E-6</v>
      </c>
      <c r="T20" s="44">
        <v>9.2E-5</v>
      </c>
      <c r="U20" s="44" t="s">
        <v>423</v>
      </c>
      <c r="V20" s="44">
        <v>4.73E-4</v>
      </c>
      <c r="W20" s="44">
        <v>0.19800000000000001</v>
      </c>
      <c r="X20" s="44">
        <v>1.9776603E-2</v>
      </c>
      <c r="Y20" s="44">
        <v>3.1642563999999998E-2</v>
      </c>
      <c r="Z20" s="44">
        <v>9.8883010000000004E-3</v>
      </c>
      <c r="AA20" s="44">
        <v>7.9106409999999995E-3</v>
      </c>
      <c r="AB20" s="44">
        <v>6.9218109E-2</v>
      </c>
      <c r="AC20" s="44">
        <v>6.5600000000000001E-4</v>
      </c>
      <c r="AD20" s="44">
        <v>1.1899999999999999E-4</v>
      </c>
      <c r="AE20" s="196"/>
      <c r="AF20" s="44" t="s">
        <v>423</v>
      </c>
      <c r="AG20" s="44" t="s">
        <v>423</v>
      </c>
      <c r="AH20" s="44" t="s">
        <v>423</v>
      </c>
      <c r="AI20" s="44">
        <v>1977.6600899999999</v>
      </c>
      <c r="AJ20" s="44" t="s">
        <v>423</v>
      </c>
      <c r="AK20" s="44">
        <v>131.29</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0.53025373200000003</v>
      </c>
      <c r="F22" s="44">
        <v>0.15067376099999999</v>
      </c>
      <c r="G22" s="44">
        <v>3.5748287999999996E-2</v>
      </c>
      <c r="H22" s="44" t="s">
        <v>423</v>
      </c>
      <c r="I22" s="44">
        <v>7.8713740000000004E-3</v>
      </c>
      <c r="J22" s="44">
        <v>2.4215854000000002E-2</v>
      </c>
      <c r="K22" s="44">
        <v>4.3444653999999999E-2</v>
      </c>
      <c r="L22" s="44" t="s">
        <v>423</v>
      </c>
      <c r="M22" s="44">
        <v>0.193604794</v>
      </c>
      <c r="N22" s="44">
        <v>7.7999999999999999E-5</v>
      </c>
      <c r="O22" s="44">
        <v>6.9999999999999999E-6</v>
      </c>
      <c r="P22" s="44">
        <v>3.4889999999999999E-3</v>
      </c>
      <c r="Q22" s="44">
        <v>6.4599999999999998E-4</v>
      </c>
      <c r="R22" s="44">
        <v>1.0399999999999999E-4</v>
      </c>
      <c r="S22" s="44">
        <v>4.2000000000000004E-5</v>
      </c>
      <c r="T22" s="44">
        <v>8.3999999999999995E-5</v>
      </c>
      <c r="U22" s="44">
        <v>3.8500000000000003E-4</v>
      </c>
      <c r="V22" s="44">
        <v>7.7479999999999997E-3</v>
      </c>
      <c r="W22" s="44">
        <v>4.0000000000000001E-3</v>
      </c>
      <c r="X22" s="44">
        <v>2.0438800000000001E-4</v>
      </c>
      <c r="Y22" s="44">
        <v>1.5956750000000002E-3</v>
      </c>
      <c r="Z22" s="44">
        <v>1.8580799999999998E-4</v>
      </c>
      <c r="AA22" s="44">
        <v>1.6465199999999999E-4</v>
      </c>
      <c r="AB22" s="44">
        <v>2.1505230000000001E-3</v>
      </c>
      <c r="AC22" s="44" t="s">
        <v>423</v>
      </c>
      <c r="AD22" s="44" t="s">
        <v>423</v>
      </c>
      <c r="AE22" s="196"/>
      <c r="AF22" s="44">
        <v>400.75962999999996</v>
      </c>
      <c r="AG22" s="44">
        <v>6736.5745699999998</v>
      </c>
      <c r="AH22" s="44">
        <v>8733.6480100000008</v>
      </c>
      <c r="AI22" s="44" t="s">
        <v>423</v>
      </c>
      <c r="AJ22" s="44" t="s">
        <v>423</v>
      </c>
      <c r="AK22" s="44" t="s">
        <v>423</v>
      </c>
      <c r="AL22" s="45" t="s">
        <v>70</v>
      </c>
    </row>
    <row r="23" spans="1:38" s="5" customFormat="1" ht="24.75" customHeight="1" thickBot="1" x14ac:dyDescent="0.25">
      <c r="A23" s="148" t="s">
        <v>84</v>
      </c>
      <c r="B23" s="148" t="s">
        <v>445</v>
      </c>
      <c r="C23" s="148" t="s">
        <v>446</v>
      </c>
      <c r="D23" s="152"/>
      <c r="E23" s="44">
        <v>0.29366100000000001</v>
      </c>
      <c r="F23" s="44">
        <v>3.0393E-2</v>
      </c>
      <c r="G23" s="44">
        <v>9.0000000000000011E-3</v>
      </c>
      <c r="H23" s="44">
        <v>7.2000000000000002E-5</v>
      </c>
      <c r="I23" s="44">
        <v>1.8936000000000001E-2</v>
      </c>
      <c r="J23" s="44">
        <v>1.8936000000000001E-2</v>
      </c>
      <c r="K23" s="44">
        <v>1.8936000000000001E-2</v>
      </c>
      <c r="L23" s="44" t="s">
        <v>423</v>
      </c>
      <c r="M23" s="44">
        <v>9.6965999999999997E-2</v>
      </c>
      <c r="N23" s="44" t="s">
        <v>423</v>
      </c>
      <c r="O23" s="44">
        <v>8.9999999999999992E-5</v>
      </c>
      <c r="P23" s="44" t="s">
        <v>423</v>
      </c>
      <c r="Q23" s="44" t="s">
        <v>423</v>
      </c>
      <c r="R23" s="44">
        <v>4.4999999999999999E-4</v>
      </c>
      <c r="S23" s="44">
        <v>1.5299999999999999E-2</v>
      </c>
      <c r="T23" s="44">
        <v>6.3000000000000013E-4</v>
      </c>
      <c r="U23" s="44">
        <v>8.9999999999999992E-5</v>
      </c>
      <c r="V23" s="44">
        <v>8.9999999999999993E-3</v>
      </c>
      <c r="W23" s="44" t="s">
        <v>423</v>
      </c>
      <c r="X23" s="44">
        <v>2.7E-4</v>
      </c>
      <c r="Y23" s="44">
        <v>4.4999999999999999E-4</v>
      </c>
      <c r="Z23" s="44" t="s">
        <v>423</v>
      </c>
      <c r="AA23" s="44" t="s">
        <v>423</v>
      </c>
      <c r="AB23" s="44">
        <v>7.1999999999999994E-4</v>
      </c>
      <c r="AC23" s="44" t="s">
        <v>423</v>
      </c>
      <c r="AD23" s="44" t="s">
        <v>423</v>
      </c>
      <c r="AE23" s="196"/>
      <c r="AF23" s="44">
        <v>376.81200000000001</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4.0559999999999999E-2</v>
      </c>
      <c r="F25" s="44">
        <v>0.19266000000000003</v>
      </c>
      <c r="G25" s="44">
        <v>1.014E-2</v>
      </c>
      <c r="H25" s="44" t="s">
        <v>423</v>
      </c>
      <c r="I25" s="44">
        <v>1.014E-4</v>
      </c>
      <c r="J25" s="44" t="s">
        <v>423</v>
      </c>
      <c r="K25" s="44" t="s">
        <v>443</v>
      </c>
      <c r="L25" s="44" t="s">
        <v>443</v>
      </c>
      <c r="M25" s="44">
        <v>12.167999999999999</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436.02000000000004</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2.6400000000000003E-2</v>
      </c>
      <c r="F26" s="44">
        <v>0.12540000000000001</v>
      </c>
      <c r="G26" s="44">
        <v>6.6000000000000008E-3</v>
      </c>
      <c r="H26" s="44" t="s">
        <v>443</v>
      </c>
      <c r="I26" s="44">
        <v>6.6000000000000005E-5</v>
      </c>
      <c r="J26" s="44" t="s">
        <v>443</v>
      </c>
      <c r="K26" s="44" t="s">
        <v>443</v>
      </c>
      <c r="L26" s="44" t="s">
        <v>443</v>
      </c>
      <c r="M26" s="44">
        <v>7.9200000000000008</v>
      </c>
      <c r="N26" s="44">
        <v>0.51500000000000001</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283.8</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22.312244494948345</v>
      </c>
      <c r="F27" s="44">
        <v>15.302079799757806</v>
      </c>
      <c r="G27" s="44">
        <v>0.62492490890969965</v>
      </c>
      <c r="H27" s="44">
        <v>0.23810672737590208</v>
      </c>
      <c r="I27" s="44">
        <v>0.47038020682634551</v>
      </c>
      <c r="J27" s="44">
        <v>0.47038020682634551</v>
      </c>
      <c r="K27" s="44">
        <v>0.47038020682634551</v>
      </c>
      <c r="L27" s="44">
        <v>0.26255083794792927</v>
      </c>
      <c r="M27" s="44">
        <v>145.55373137108154</v>
      </c>
      <c r="N27" s="44">
        <v>93.865165434782583</v>
      </c>
      <c r="O27" s="44">
        <v>1.0066006855928888E-4</v>
      </c>
      <c r="P27" s="44">
        <v>4.8033986744676297E-3</v>
      </c>
      <c r="Q27" s="44">
        <v>1.5438758837604187E-4</v>
      </c>
      <c r="R27" s="44">
        <v>4.1118956533966553E-3</v>
      </c>
      <c r="S27" s="44">
        <v>2.8865913958748563E-3</v>
      </c>
      <c r="T27" s="44">
        <v>1.1066285053751947E-3</v>
      </c>
      <c r="U27" s="44">
        <v>1.0745503963350592E-4</v>
      </c>
      <c r="V27" s="44">
        <v>1.7933930671754982E-2</v>
      </c>
      <c r="W27" s="44">
        <v>0.37844500000000003</v>
      </c>
      <c r="X27" s="44">
        <v>7.5220737854E-3</v>
      </c>
      <c r="Y27" s="44">
        <v>1.02022084622E-2</v>
      </c>
      <c r="Z27" s="44">
        <v>5.9239861568000001E-3</v>
      </c>
      <c r="AA27" s="44">
        <v>1.02997051188E-2</v>
      </c>
      <c r="AB27" s="44">
        <v>3.3947973523200003E-2</v>
      </c>
      <c r="AC27" s="44">
        <v>3.7844460000000001E-4</v>
      </c>
      <c r="AD27" s="44">
        <v>7.8765199999999996E-5</v>
      </c>
      <c r="AE27" s="196"/>
      <c r="AF27" s="44">
        <v>35460.866975503202</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6.0410033156740255</v>
      </c>
      <c r="F28" s="44">
        <v>2.6343839205666746</v>
      </c>
      <c r="G28" s="44">
        <v>0.26999204551658418</v>
      </c>
      <c r="H28" s="44">
        <v>4.1905700872881882E-2</v>
      </c>
      <c r="I28" s="44">
        <v>0.41940632833859459</v>
      </c>
      <c r="J28" s="44">
        <v>0.41940632833859459</v>
      </c>
      <c r="K28" s="44">
        <v>0.41940632833859459</v>
      </c>
      <c r="L28" s="44">
        <v>0.23984023383043138</v>
      </c>
      <c r="M28" s="44">
        <v>31.334614499253785</v>
      </c>
      <c r="N28" s="44">
        <v>29.445567065154702</v>
      </c>
      <c r="O28" s="44">
        <v>3.5583731538001319E-5</v>
      </c>
      <c r="P28" s="44">
        <v>1.9315314378471303E-3</v>
      </c>
      <c r="Q28" s="44">
        <v>5.6444710234554556E-5</v>
      </c>
      <c r="R28" s="44">
        <v>1.9710318243791073E-3</v>
      </c>
      <c r="S28" s="44">
        <v>1.3622816253471527E-3</v>
      </c>
      <c r="T28" s="44">
        <v>3.631762187737264E-4</v>
      </c>
      <c r="U28" s="44">
        <v>4.172195739310648E-5</v>
      </c>
      <c r="V28" s="44">
        <v>7.0682697455157241E-3</v>
      </c>
      <c r="W28" s="44">
        <v>8.5101999999999997E-2</v>
      </c>
      <c r="X28" s="44">
        <v>3.2872787369E-3</v>
      </c>
      <c r="Y28" s="44">
        <v>4.0770959018000003E-3</v>
      </c>
      <c r="Z28" s="44">
        <v>2.7381319076000003E-3</v>
      </c>
      <c r="AA28" s="44">
        <v>3.7827471166999999E-3</v>
      </c>
      <c r="AB28" s="44">
        <v>1.3885253663000001E-2</v>
      </c>
      <c r="AC28" s="44">
        <v>8.5101599999999998E-5</v>
      </c>
      <c r="AD28" s="44">
        <v>4.7087399999999999E-5</v>
      </c>
      <c r="AE28" s="196"/>
      <c r="AF28" s="44">
        <v>11670.950323655899</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17.68047501571672</v>
      </c>
      <c r="F29" s="44">
        <v>1.4954848763882331</v>
      </c>
      <c r="G29" s="44">
        <v>0.46963635888120686</v>
      </c>
      <c r="H29" s="44">
        <v>5.3028610091630122E-3</v>
      </c>
      <c r="I29" s="44">
        <v>0.69838153145549187</v>
      </c>
      <c r="J29" s="44">
        <v>0.69838153145549187</v>
      </c>
      <c r="K29" s="44">
        <v>0.69838153145549187</v>
      </c>
      <c r="L29" s="44">
        <v>0.37127917061980509</v>
      </c>
      <c r="M29" s="44">
        <v>4.5592474599810355</v>
      </c>
      <c r="N29" s="44">
        <v>1.2602911615608283</v>
      </c>
      <c r="O29" s="44">
        <v>2.4426862564207939E-5</v>
      </c>
      <c r="P29" s="44">
        <v>2.5104937134604083E-3</v>
      </c>
      <c r="Q29" s="44">
        <v>4.822369538165081E-5</v>
      </c>
      <c r="R29" s="44">
        <v>3.9780483960614272E-3</v>
      </c>
      <c r="S29" s="44">
        <v>2.6693668886616988E-3</v>
      </c>
      <c r="T29" s="44">
        <v>1.0715789645830766E-4</v>
      </c>
      <c r="U29" s="44">
        <v>4.7593665634885755E-5</v>
      </c>
      <c r="V29" s="44">
        <v>8.5479589218764827E-3</v>
      </c>
      <c r="W29" s="44">
        <v>0.11605270000000001</v>
      </c>
      <c r="X29" s="44">
        <v>1.6578968275E-3</v>
      </c>
      <c r="Y29" s="44">
        <v>1.00394863418E-2</v>
      </c>
      <c r="Z29" s="44">
        <v>1.1218435196700001E-2</v>
      </c>
      <c r="AA29" s="44">
        <v>2.5789506194999999E-3</v>
      </c>
      <c r="AB29" s="44">
        <v>2.5494768985499999E-2</v>
      </c>
      <c r="AC29" s="44">
        <v>5.2223399999999999E-5</v>
      </c>
      <c r="AD29" s="44">
        <v>2.1127700000000001E-5</v>
      </c>
      <c r="AE29" s="196"/>
      <c r="AF29" s="44">
        <v>19876.328486370101</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0.2236672389149181</v>
      </c>
      <c r="F30" s="44">
        <v>4.1862121059022286</v>
      </c>
      <c r="G30" s="44">
        <v>3.069098898478323E-2</v>
      </c>
      <c r="H30" s="44">
        <v>1.6283248209363729E-3</v>
      </c>
      <c r="I30" s="44">
        <v>7.8472965462160579E-2</v>
      </c>
      <c r="J30" s="44">
        <v>7.8472965462160579E-2</v>
      </c>
      <c r="K30" s="44">
        <v>7.8472965462160579E-2</v>
      </c>
      <c r="L30" s="44">
        <v>1.3350266603356746E-2</v>
      </c>
      <c r="M30" s="44">
        <v>18.474461145356251</v>
      </c>
      <c r="N30" s="44">
        <v>6.1382103715420531</v>
      </c>
      <c r="O30" s="44">
        <v>1.7332499286234451E-3</v>
      </c>
      <c r="P30" s="44">
        <v>2.6701160416761405E-4</v>
      </c>
      <c r="Q30" s="44">
        <v>9.2072966954349644E-6</v>
      </c>
      <c r="R30" s="44">
        <v>7.4654026235577717E-3</v>
      </c>
      <c r="S30" s="44">
        <v>0.29480761089407365</v>
      </c>
      <c r="T30" s="44">
        <v>1.2149008813273934E-2</v>
      </c>
      <c r="U30" s="44">
        <v>1.725674877172452E-3</v>
      </c>
      <c r="V30" s="44">
        <v>0.17152721079835864</v>
      </c>
      <c r="W30" s="44">
        <v>2.1580700000000001E-2</v>
      </c>
      <c r="X30" s="44">
        <v>3.272235821E-4</v>
      </c>
      <c r="Y30" s="44">
        <v>5.9770897990000008E-4</v>
      </c>
      <c r="Z30" s="44">
        <v>2.0509733550000002E-4</v>
      </c>
      <c r="AA30" s="44">
        <v>6.9928665339999993E-4</v>
      </c>
      <c r="AB30" s="44">
        <v>1.8293165509000002E-3</v>
      </c>
      <c r="AC30" s="44">
        <v>2.1580999999999999E-5</v>
      </c>
      <c r="AD30" s="44">
        <v>2.1332399999999999E-5</v>
      </c>
      <c r="AE30" s="196"/>
      <c r="AF30" s="44">
        <v>1350.4035153307</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4.9220562498174001</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229.56470349130001</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0.21544040327687061</v>
      </c>
      <c r="J32" s="44">
        <v>0.40162237866474843</v>
      </c>
      <c r="K32" s="44">
        <v>0.52880644484883632</v>
      </c>
      <c r="L32" s="44">
        <v>2.197817831902224E-2</v>
      </c>
      <c r="M32" s="44" t="s">
        <v>423</v>
      </c>
      <c r="N32" s="44">
        <v>0.5482631622160562</v>
      </c>
      <c r="O32" s="44">
        <v>2.5446455444745777E-3</v>
      </c>
      <c r="P32" s="44">
        <v>0</v>
      </c>
      <c r="Q32" s="44">
        <v>6.3324147101904288E-3</v>
      </c>
      <c r="R32" s="44">
        <v>0.20310281631891702</v>
      </c>
      <c r="S32" s="44">
        <v>4.4465752975427772</v>
      </c>
      <c r="T32" s="44">
        <v>3.2158033896378016E-2</v>
      </c>
      <c r="U32" s="44">
        <v>4.3088080655374139E-3</v>
      </c>
      <c r="V32" s="44">
        <v>1.7090889272342122</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19464.765861724809</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0.10685044668442163</v>
      </c>
      <c r="J33" s="44">
        <v>0.19787119756374369</v>
      </c>
      <c r="K33" s="44">
        <v>0.39574239512748738</v>
      </c>
      <c r="L33" s="44">
        <v>4.1948693883513653E-3</v>
      </c>
      <c r="M33" s="44" t="s">
        <v>423</v>
      </c>
      <c r="N33" s="44" t="s">
        <v>443</v>
      </c>
      <c r="O33" s="44" t="s">
        <v>443</v>
      </c>
      <c r="P33" s="44" t="s">
        <v>443</v>
      </c>
      <c r="Q33" s="44" t="s">
        <v>443</v>
      </c>
      <c r="R33" s="44" t="s">
        <v>443</v>
      </c>
      <c r="S33" s="44" t="s">
        <v>443</v>
      </c>
      <c r="T33" s="44" t="s">
        <v>443</v>
      </c>
      <c r="U33" s="44" t="s">
        <v>443</v>
      </c>
      <c r="V33" s="44" t="s">
        <v>443</v>
      </c>
      <c r="W33" s="44" t="s">
        <v>443</v>
      </c>
      <c r="X33" s="44">
        <f>(3.9+0.74)/10^6*K33</f>
        <v>1.8362447133915414E-6</v>
      </c>
      <c r="Y33" s="44">
        <f>0.42/10^6*K33</f>
        <v>1.6621180595354471E-7</v>
      </c>
      <c r="Z33" s="44">
        <f>0.62/10^6*K33</f>
        <v>2.4536028497904218E-7</v>
      </c>
      <c r="AA33" s="44" t="s">
        <v>443</v>
      </c>
      <c r="AB33" s="44" t="s">
        <v>443</v>
      </c>
      <c r="AC33" s="44" t="s">
        <v>443</v>
      </c>
      <c r="AD33" s="44" t="s">
        <v>443</v>
      </c>
      <c r="AE33" s="196"/>
      <c r="AF33" s="44" t="s">
        <v>423</v>
      </c>
      <c r="AG33" s="44" t="s">
        <v>423</v>
      </c>
      <c r="AH33" s="44" t="s">
        <v>423</v>
      </c>
      <c r="AI33" s="44" t="s">
        <v>423</v>
      </c>
      <c r="AJ33" s="44" t="s">
        <v>423</v>
      </c>
      <c r="AK33" s="44">
        <v>19464.765861724809</v>
      </c>
      <c r="AL33" s="45" t="s">
        <v>107</v>
      </c>
    </row>
    <row r="34" spans="1:38" s="5" customFormat="1" ht="24.75" customHeight="1" thickBot="1" x14ac:dyDescent="0.25">
      <c r="A34" s="148" t="s">
        <v>84</v>
      </c>
      <c r="B34" s="148" t="s">
        <v>110</v>
      </c>
      <c r="C34" s="148" t="s">
        <v>111</v>
      </c>
      <c r="D34" s="149"/>
      <c r="E34" s="44">
        <v>1.9912000000000001</v>
      </c>
      <c r="F34" s="44">
        <v>0.1767</v>
      </c>
      <c r="G34" s="44">
        <v>3.7999999999999999E-2</v>
      </c>
      <c r="H34" s="44">
        <v>2.6600000000000001E-4</v>
      </c>
      <c r="I34" s="44">
        <v>5.2060000000000009E-2</v>
      </c>
      <c r="J34" s="44">
        <v>5.4719999999999998E-2</v>
      </c>
      <c r="K34" s="44">
        <v>5.7759999999999999E-2</v>
      </c>
      <c r="L34" s="44" t="s">
        <v>423</v>
      </c>
      <c r="M34" s="44">
        <v>0.40660000000000002</v>
      </c>
      <c r="N34" s="44" t="s">
        <v>423</v>
      </c>
      <c r="O34" s="44">
        <v>3.8000000000000002E-4</v>
      </c>
      <c r="P34" s="44" t="s">
        <v>423</v>
      </c>
      <c r="Q34" s="44" t="s">
        <v>423</v>
      </c>
      <c r="R34" s="44">
        <v>1.9E-3</v>
      </c>
      <c r="S34" s="44">
        <v>6.4600000000000005E-2</v>
      </c>
      <c r="T34" s="44">
        <v>2.6600000000000005E-3</v>
      </c>
      <c r="U34" s="44">
        <v>3.8000000000000002E-4</v>
      </c>
      <c r="V34" s="44">
        <v>3.7999999999999999E-2</v>
      </c>
      <c r="W34" s="44" t="s">
        <v>423</v>
      </c>
      <c r="X34" s="44">
        <v>1.14E-3</v>
      </c>
      <c r="Y34" s="44">
        <v>1.9E-3</v>
      </c>
      <c r="Z34" s="44" t="s">
        <v>423</v>
      </c>
      <c r="AA34" s="44" t="s">
        <v>423</v>
      </c>
      <c r="AB34" s="44">
        <v>3.0400000000000002E-3</v>
      </c>
      <c r="AC34" s="44" t="s">
        <v>423</v>
      </c>
      <c r="AD34" s="44" t="s">
        <v>423</v>
      </c>
      <c r="AE34" s="196"/>
      <c r="AF34" s="44">
        <v>1607.4</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4.867</v>
      </c>
      <c r="F35" s="44">
        <v>0.1736</v>
      </c>
      <c r="G35" s="44">
        <v>1.24</v>
      </c>
      <c r="H35" s="44" t="s">
        <v>423</v>
      </c>
      <c r="I35" s="44">
        <v>8.6800000000000002E-2</v>
      </c>
      <c r="J35" s="44">
        <v>9.2999999999999999E-2</v>
      </c>
      <c r="K35" s="44">
        <v>9.2999999999999999E-2</v>
      </c>
      <c r="L35" s="44" t="s">
        <v>423</v>
      </c>
      <c r="M35" s="44">
        <v>0.45879999999999999</v>
      </c>
      <c r="N35" s="44">
        <v>8.0599999999999995E-3</v>
      </c>
      <c r="O35" s="44">
        <v>6.2E-4</v>
      </c>
      <c r="P35" s="44">
        <v>1.8600000000000001E-3</v>
      </c>
      <c r="Q35" s="44">
        <v>2.48E-3</v>
      </c>
      <c r="R35" s="44">
        <v>3.0999999999999999E-3</v>
      </c>
      <c r="S35" s="44">
        <v>5.4559999999999997E-2</v>
      </c>
      <c r="T35" s="44">
        <v>6.2E-2</v>
      </c>
      <c r="U35" s="44">
        <v>6.1999999999999998E-3</v>
      </c>
      <c r="V35" s="44">
        <v>7.4399999999999994E-2</v>
      </c>
      <c r="W35" s="44">
        <v>8.0599999999999995E-3</v>
      </c>
      <c r="X35" s="44" t="s">
        <v>423</v>
      </c>
      <c r="Y35" s="44" t="s">
        <v>423</v>
      </c>
      <c r="Z35" s="44" t="s">
        <v>423</v>
      </c>
      <c r="AA35" s="44" t="s">
        <v>423</v>
      </c>
      <c r="AB35" s="44" t="s">
        <v>423</v>
      </c>
      <c r="AC35" s="44">
        <v>4.96E-3</v>
      </c>
      <c r="AD35" s="44">
        <v>2.356E-3</v>
      </c>
      <c r="AE35" s="196"/>
      <c r="AF35" s="44">
        <v>2622.6</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0.157</v>
      </c>
      <c r="F36" s="44">
        <v>5.5999999999999999E-3</v>
      </c>
      <c r="G36" s="44">
        <v>0.04</v>
      </c>
      <c r="H36" s="44" t="s">
        <v>423</v>
      </c>
      <c r="I36" s="44">
        <v>2.8E-3</v>
      </c>
      <c r="J36" s="44">
        <v>3.0000000000000001E-3</v>
      </c>
      <c r="K36" s="44">
        <v>3.0000000000000001E-3</v>
      </c>
      <c r="L36" s="44" t="s">
        <v>423</v>
      </c>
      <c r="M36" s="44">
        <v>1.4800000000000001E-2</v>
      </c>
      <c r="N36" s="44">
        <v>2.5999999999999998E-4</v>
      </c>
      <c r="O36" s="44">
        <v>2.0000000000000002E-5</v>
      </c>
      <c r="P36" s="44">
        <v>6.0000000000000002E-5</v>
      </c>
      <c r="Q36" s="44">
        <v>8.0000000000000007E-5</v>
      </c>
      <c r="R36" s="44">
        <v>1E-4</v>
      </c>
      <c r="S36" s="44">
        <v>1.7600000000000001E-3</v>
      </c>
      <c r="T36" s="44">
        <v>2E-3</v>
      </c>
      <c r="U36" s="44">
        <v>2.0000000000000001E-4</v>
      </c>
      <c r="V36" s="44">
        <v>2.3999999999999998E-3</v>
      </c>
      <c r="W36" s="44">
        <v>2.5999999999999998E-4</v>
      </c>
      <c r="X36" s="44" t="s">
        <v>423</v>
      </c>
      <c r="Y36" s="44" t="s">
        <v>423</v>
      </c>
      <c r="Z36" s="44" t="s">
        <v>423</v>
      </c>
      <c r="AA36" s="44" t="s">
        <v>423</v>
      </c>
      <c r="AB36" s="44" t="s">
        <v>423</v>
      </c>
      <c r="AC36" s="44">
        <v>1.6000000000000001E-4</v>
      </c>
      <c r="AD36" s="44">
        <v>7.6000000000000004E-5</v>
      </c>
      <c r="AE36" s="196"/>
      <c r="AF36" s="44">
        <v>86.6</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0.43185032800000001</v>
      </c>
      <c r="F39" s="44">
        <v>2.2589763999999995E-2</v>
      </c>
      <c r="G39" s="44">
        <v>15.198036213</v>
      </c>
      <c r="H39" s="44" t="s">
        <v>423</v>
      </c>
      <c r="I39" s="44">
        <v>0.12066926300000003</v>
      </c>
      <c r="J39" s="44">
        <v>0.15898668699999999</v>
      </c>
      <c r="K39" s="44">
        <v>0.15934884299999999</v>
      </c>
      <c r="L39" s="44" t="s">
        <v>423</v>
      </c>
      <c r="M39" s="44">
        <v>0.19278660599999997</v>
      </c>
      <c r="N39" s="44">
        <v>4.8131000000000007E-2</v>
      </c>
      <c r="O39" s="44">
        <v>1.2639999999999999E-3</v>
      </c>
      <c r="P39" s="44">
        <v>1.2690000000000002E-3</v>
      </c>
      <c r="Q39" s="44">
        <v>4.3450000000000008E-3</v>
      </c>
      <c r="R39" s="44">
        <v>7.9508000000000009E-2</v>
      </c>
      <c r="S39" s="44">
        <v>1.2628E-2</v>
      </c>
      <c r="T39" s="44">
        <v>0.78238499999999989</v>
      </c>
      <c r="U39" s="44">
        <v>1.8799999999999999E-4</v>
      </c>
      <c r="V39" s="44">
        <v>3.3144000000000007E-2</v>
      </c>
      <c r="W39" s="44">
        <v>4.5999999999999992E-2</v>
      </c>
      <c r="X39" s="44">
        <v>5.084926E-3</v>
      </c>
      <c r="Y39" s="44">
        <v>9.3546989999999993E-3</v>
      </c>
      <c r="Z39" s="44">
        <v>4.7228819999999994E-3</v>
      </c>
      <c r="AA39" s="44">
        <v>4.451217999999999E-3</v>
      </c>
      <c r="AB39" s="44">
        <v>2.3613725000000002E-2</v>
      </c>
      <c r="AC39" s="44" t="s">
        <v>423</v>
      </c>
      <c r="AD39" s="44">
        <v>1.5395000000000001E-2</v>
      </c>
      <c r="AE39" s="196"/>
      <c r="AF39" s="44">
        <v>3907.7771080082002</v>
      </c>
      <c r="AG39" s="44">
        <v>90.554050081</v>
      </c>
      <c r="AH39" s="44">
        <v>610.9662177204001</v>
      </c>
      <c r="AI39" s="44" t="s">
        <v>423</v>
      </c>
      <c r="AJ39" s="44" t="s">
        <v>423</v>
      </c>
      <c r="AK39" s="44" t="s">
        <v>423</v>
      </c>
      <c r="AL39" s="45" t="s">
        <v>70</v>
      </c>
    </row>
    <row r="40" spans="1:38" s="5" customFormat="1" ht="24.75" customHeight="1" thickBot="1" x14ac:dyDescent="0.25">
      <c r="A40" s="148" t="s">
        <v>84</v>
      </c>
      <c r="B40" s="148" t="s">
        <v>124</v>
      </c>
      <c r="C40" s="148" t="s">
        <v>448</v>
      </c>
      <c r="D40" s="149"/>
      <c r="E40" s="44">
        <v>0.21018427424447975</v>
      </c>
      <c r="F40" s="44">
        <v>2.1753418557835306E-2</v>
      </c>
      <c r="G40" s="44">
        <v>6.4416400822728172E-3</v>
      </c>
      <c r="H40" s="44">
        <v>5.1533120658182538E-5</v>
      </c>
      <c r="I40" s="44">
        <v>1.3553210733102009E-2</v>
      </c>
      <c r="J40" s="44">
        <v>1.3553210733102009E-2</v>
      </c>
      <c r="K40" s="44">
        <v>1.3553210733102009E-2</v>
      </c>
      <c r="L40" s="44" t="s">
        <v>423</v>
      </c>
      <c r="M40" s="44">
        <v>6.9402230246407334E-2</v>
      </c>
      <c r="N40" s="44" t="s">
        <v>423</v>
      </c>
      <c r="O40" s="44">
        <v>6.4416400822728172E-5</v>
      </c>
      <c r="P40" s="44" t="s">
        <v>423</v>
      </c>
      <c r="Q40" s="44" t="s">
        <v>423</v>
      </c>
      <c r="R40" s="44">
        <v>3.2208200411364092E-4</v>
      </c>
      <c r="S40" s="44">
        <v>1.0950788139863788E-2</v>
      </c>
      <c r="T40" s="44">
        <v>4.5091480575909726E-4</v>
      </c>
      <c r="U40" s="44">
        <v>6.4416400822728172E-5</v>
      </c>
      <c r="V40" s="44">
        <v>6.4416400822728172E-3</v>
      </c>
      <c r="W40" s="44" t="s">
        <v>423</v>
      </c>
      <c r="X40" s="44">
        <v>1.9324920246818454E-4</v>
      </c>
      <c r="Y40" s="44">
        <v>3.2208200411364092E-4</v>
      </c>
      <c r="Z40" s="44" t="s">
        <v>423</v>
      </c>
      <c r="AA40" s="44" t="s">
        <v>423</v>
      </c>
      <c r="AB40" s="44">
        <v>5.1533120658182549E-4</v>
      </c>
      <c r="AC40" s="44" t="s">
        <v>423</v>
      </c>
      <c r="AD40" s="44" t="s">
        <v>423</v>
      </c>
      <c r="AE40" s="196"/>
      <c r="AF40" s="44">
        <v>269.69858696459835</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2.38619256016</v>
      </c>
      <c r="F41" s="44">
        <v>15.86587380648</v>
      </c>
      <c r="G41" s="44">
        <v>9.2505016300000005</v>
      </c>
      <c r="H41" s="44">
        <v>1.4358244</v>
      </c>
      <c r="I41" s="44">
        <v>18.13398445552</v>
      </c>
      <c r="J41" s="44">
        <v>18.660084108</v>
      </c>
      <c r="K41" s="44">
        <v>19.89014761072</v>
      </c>
      <c r="L41" s="44">
        <v>1.7208909150332798</v>
      </c>
      <c r="M41" s="44">
        <v>130.84814333424001</v>
      </c>
      <c r="N41" s="44">
        <v>2.0748171261899997</v>
      </c>
      <c r="O41" s="44">
        <v>0.28647564476499998</v>
      </c>
      <c r="P41" s="44">
        <v>6.7112407520000014E-2</v>
      </c>
      <c r="Q41" s="44">
        <v>3.7199768720000005E-2</v>
      </c>
      <c r="R41" s="44">
        <v>0.59691666831599999</v>
      </c>
      <c r="S41" s="44">
        <v>0.3751869102716</v>
      </c>
      <c r="T41" s="44">
        <v>0.193157223391</v>
      </c>
      <c r="U41" s="44">
        <v>3.0268245499999999E-2</v>
      </c>
      <c r="V41" s="44">
        <v>13.001900587149999</v>
      </c>
      <c r="W41" s="44">
        <v>23.580127670000003</v>
      </c>
      <c r="X41" s="44">
        <v>5.0979626064000003</v>
      </c>
      <c r="Y41" s="44">
        <v>5.5036049159999996</v>
      </c>
      <c r="Z41" s="44">
        <v>2.1136504679999999</v>
      </c>
      <c r="AA41" s="44">
        <v>2.5260718984000001</v>
      </c>
      <c r="AB41" s="44">
        <v>15.241289888799999</v>
      </c>
      <c r="AC41" s="44">
        <v>0.10853422312</v>
      </c>
      <c r="AD41" s="44">
        <v>1.7037568199999997</v>
      </c>
      <c r="AE41" s="196"/>
      <c r="AF41" s="44">
        <v>169.2</v>
      </c>
      <c r="AG41" s="44">
        <v>10014.876</v>
      </c>
      <c r="AH41" s="44">
        <v>514.1</v>
      </c>
      <c r="AI41" s="44">
        <v>20465</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3.7258927999999997E-2</v>
      </c>
      <c r="F43" s="44">
        <v>1.8717629999999998E-3</v>
      </c>
      <c r="G43" s="44">
        <v>0.81403683399999993</v>
      </c>
      <c r="H43" s="44" t="s">
        <v>423</v>
      </c>
      <c r="I43" s="44">
        <v>1.0837811000000003E-2</v>
      </c>
      <c r="J43" s="44">
        <v>1.4433985000000003E-2</v>
      </c>
      <c r="K43" s="44">
        <v>1.4437176000000003E-2</v>
      </c>
      <c r="L43" s="44" t="s">
        <v>423</v>
      </c>
      <c r="M43" s="44">
        <v>1.5034446000000002E-2</v>
      </c>
      <c r="N43" s="44">
        <v>3.7810000000000001E-3</v>
      </c>
      <c r="O43" s="44">
        <v>1.12E-4</v>
      </c>
      <c r="P43" s="44">
        <v>4.5000000000000003E-5</v>
      </c>
      <c r="Q43" s="44">
        <v>3.7300000000000001E-4</v>
      </c>
      <c r="R43" s="44">
        <v>7.4140000000000005E-3</v>
      </c>
      <c r="S43" s="44">
        <v>1.1180000000000001E-3</v>
      </c>
      <c r="T43" s="44">
        <v>7.4032000000000001E-2</v>
      </c>
      <c r="U43" s="44">
        <v>9.9999999999999995E-7</v>
      </c>
      <c r="V43" s="44">
        <v>1.9710000000000001E-3</v>
      </c>
      <c r="W43" s="44">
        <v>4.0000000000000001E-3</v>
      </c>
      <c r="X43" s="44">
        <v>3.8049700000000004E-4</v>
      </c>
      <c r="Y43" s="44">
        <v>7.5381000000000005E-4</v>
      </c>
      <c r="Z43" s="44">
        <v>3.77306E-4</v>
      </c>
      <c r="AA43" s="44">
        <v>3.7491199999999998E-4</v>
      </c>
      <c r="AB43" s="44">
        <v>1.8865250000000004E-3</v>
      </c>
      <c r="AC43" s="44" t="s">
        <v>423</v>
      </c>
      <c r="AD43" s="44">
        <v>1.35E-4</v>
      </c>
      <c r="AE43" s="196"/>
      <c r="AF43" s="44">
        <v>370.13381953700002</v>
      </c>
      <c r="AG43" s="44">
        <v>0.79799999999999993</v>
      </c>
      <c r="AH43" s="44">
        <v>2.278</v>
      </c>
      <c r="AI43" s="44" t="s">
        <v>423</v>
      </c>
      <c r="AJ43" s="44" t="s">
        <v>423</v>
      </c>
      <c r="AK43" s="44" t="s">
        <v>423</v>
      </c>
      <c r="AL43" s="45" t="s">
        <v>70</v>
      </c>
    </row>
    <row r="44" spans="1:38" s="5" customFormat="1" ht="24.75" customHeight="1" thickBot="1" x14ac:dyDescent="0.25">
      <c r="A44" s="148" t="s">
        <v>84</v>
      </c>
      <c r="B44" s="148" t="s">
        <v>132</v>
      </c>
      <c r="C44" s="148" t="s">
        <v>133</v>
      </c>
      <c r="D44" s="149"/>
      <c r="E44" s="44">
        <v>7.7720644076851251</v>
      </c>
      <c r="F44" s="44">
        <v>0.79892771082858971</v>
      </c>
      <c r="G44" s="44">
        <v>0.22555835991772719</v>
      </c>
      <c r="H44" s="44">
        <v>1.8044668793418175E-3</v>
      </c>
      <c r="I44" s="44">
        <v>0.43149314252261212</v>
      </c>
      <c r="J44" s="44">
        <v>0.43149314252261212</v>
      </c>
      <c r="K44" s="44">
        <v>0.43149314252261212</v>
      </c>
      <c r="L44" s="44">
        <v>0.25059533786859489</v>
      </c>
      <c r="M44" s="44">
        <v>2.5869288298964133</v>
      </c>
      <c r="N44" s="44" t="s">
        <v>423</v>
      </c>
      <c r="O44" s="44">
        <v>2.2555835991772718E-3</v>
      </c>
      <c r="P44" s="44" t="s">
        <v>423</v>
      </c>
      <c r="Q44" s="44" t="s">
        <v>423</v>
      </c>
      <c r="R44" s="44">
        <v>1.127791799588636E-2</v>
      </c>
      <c r="S44" s="44">
        <v>0.3834492118601362</v>
      </c>
      <c r="T44" s="44">
        <v>1.5789085194240906E-2</v>
      </c>
      <c r="U44" s="44">
        <v>2.2555835991772718E-3</v>
      </c>
      <c r="V44" s="44">
        <v>0.22555835991772719</v>
      </c>
      <c r="W44" s="44" t="s">
        <v>423</v>
      </c>
      <c r="X44" s="44">
        <v>6.766750797531816E-3</v>
      </c>
      <c r="Y44" s="44">
        <v>1.1277917995886358E-2</v>
      </c>
      <c r="Z44" s="44" t="s">
        <v>423</v>
      </c>
      <c r="AA44" s="44" t="s">
        <v>423</v>
      </c>
      <c r="AB44" s="44">
        <v>1.8044668793418175E-2</v>
      </c>
      <c r="AC44" s="44" t="s">
        <v>423</v>
      </c>
      <c r="AD44" s="44" t="s">
        <v>423</v>
      </c>
      <c r="AE44" s="196"/>
      <c r="AF44" s="44">
        <v>9443.6774130354024</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9.8252000000000006</v>
      </c>
      <c r="G48" s="44" t="s">
        <v>423</v>
      </c>
      <c r="H48" s="44" t="s">
        <v>423</v>
      </c>
      <c r="I48" s="44">
        <v>0.14886600000000003</v>
      </c>
      <c r="J48" s="44">
        <v>0.96762900000000007</v>
      </c>
      <c r="K48" s="44">
        <v>2.0345020000000003</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26.431999999999999</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11.083497400000001</v>
      </c>
      <c r="G51" s="44">
        <v>0</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43.587000000000003</v>
      </c>
      <c r="AL51" s="45" t="s">
        <v>150</v>
      </c>
    </row>
    <row r="52" spans="1:38" s="5" customFormat="1" ht="24.75" customHeight="1" thickBot="1" x14ac:dyDescent="0.25">
      <c r="A52" s="148" t="s">
        <v>140</v>
      </c>
      <c r="B52" s="148" t="s">
        <v>151</v>
      </c>
      <c r="C52" s="148" t="s">
        <v>450</v>
      </c>
      <c r="D52" s="149"/>
      <c r="E52" s="44">
        <v>1.2753599999999998</v>
      </c>
      <c r="F52" s="44">
        <v>1.0628</v>
      </c>
      <c r="G52" s="44">
        <v>3.2946800000000001</v>
      </c>
      <c r="H52" s="44">
        <v>5.8454000000000006E-3</v>
      </c>
      <c r="I52" s="44">
        <v>2.2850200000000001E-2</v>
      </c>
      <c r="J52" s="44">
        <v>5.2608599999999998E-2</v>
      </c>
      <c r="K52" s="44">
        <v>8.5024000000000002E-2</v>
      </c>
      <c r="L52" s="44" t="s">
        <v>423</v>
      </c>
      <c r="M52" s="44">
        <v>0.47825999999999996</v>
      </c>
      <c r="N52" s="44">
        <v>2.7101400000000001E-2</v>
      </c>
      <c r="O52" s="44">
        <v>2.7101400000000001E-2</v>
      </c>
      <c r="P52" s="44">
        <v>2.7101400000000001E-2</v>
      </c>
      <c r="Q52" s="44">
        <v>2.7101400000000001E-2</v>
      </c>
      <c r="R52" s="44">
        <v>2.7101400000000001E-2</v>
      </c>
      <c r="S52" s="44">
        <v>2.7101400000000001E-2</v>
      </c>
      <c r="T52" s="44">
        <v>2.7101400000000001E-2</v>
      </c>
      <c r="U52" s="44">
        <v>2.7101400000000001E-2</v>
      </c>
      <c r="V52" s="44">
        <v>2.7101400000000001E-2</v>
      </c>
      <c r="W52" s="44">
        <v>3.0289800000000002E-2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5314</v>
      </c>
      <c r="AL52" s="153" t="s">
        <v>153</v>
      </c>
    </row>
    <row r="53" spans="1:38" s="5" customFormat="1" ht="26.25" customHeight="1" thickBot="1" x14ac:dyDescent="0.25">
      <c r="A53" s="41" t="s">
        <v>140</v>
      </c>
      <c r="B53" s="41" t="s">
        <v>154</v>
      </c>
      <c r="C53" s="41" t="s">
        <v>155</v>
      </c>
      <c r="D53" s="42"/>
      <c r="E53" s="44" t="s">
        <v>423</v>
      </c>
      <c r="F53" s="44">
        <v>2.9637347090000001</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2686.8254999999999</v>
      </c>
      <c r="AL53" s="45" t="s">
        <v>156</v>
      </c>
    </row>
    <row r="54" spans="1:38" s="5" customFormat="1" ht="26.25" customHeight="1" thickBot="1" x14ac:dyDescent="0.25">
      <c r="A54" s="41" t="s">
        <v>140</v>
      </c>
      <c r="B54" s="41" t="s">
        <v>12</v>
      </c>
      <c r="C54" s="41" t="s">
        <v>157</v>
      </c>
      <c r="D54" s="42"/>
      <c r="E54" s="44" t="s">
        <v>423</v>
      </c>
      <c r="F54" s="44">
        <v>1.5464776999999998</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15464.777</v>
      </c>
      <c r="AL54" s="45" t="s">
        <v>158</v>
      </c>
    </row>
    <row r="55" spans="1:38" s="5" customFormat="1" ht="26.25" customHeight="1" thickBot="1" x14ac:dyDescent="0.25">
      <c r="A55" s="41" t="s">
        <v>140</v>
      </c>
      <c r="B55" s="41" t="s">
        <v>13</v>
      </c>
      <c r="C55" s="41" t="s">
        <v>159</v>
      </c>
      <c r="D55" s="42"/>
      <c r="E55" s="44">
        <v>0.28744275599999997</v>
      </c>
      <c r="F55" s="44">
        <v>1.0646028E-2</v>
      </c>
      <c r="G55" s="44">
        <v>0.40987207799999997</v>
      </c>
      <c r="H55" s="44" t="s">
        <v>423</v>
      </c>
      <c r="I55" s="44" t="s">
        <v>423</v>
      </c>
      <c r="J55" s="44" t="s">
        <v>423</v>
      </c>
      <c r="K55" s="44" t="s">
        <v>423</v>
      </c>
      <c r="L55" s="44" t="s">
        <v>423</v>
      </c>
      <c r="M55" s="44">
        <v>6.3876167999999997E-2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5323.0140000000001</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3.2011942480000002</v>
      </c>
      <c r="F57" s="44">
        <v>4.6431504000000005E-2</v>
      </c>
      <c r="G57" s="44">
        <v>0.9647434720000001</v>
      </c>
      <c r="H57" s="44" t="s">
        <v>423</v>
      </c>
      <c r="I57" s="44">
        <v>2.5150397999999997E-2</v>
      </c>
      <c r="J57" s="44">
        <v>4.5270717000000002E-2</v>
      </c>
      <c r="K57" s="44">
        <v>5.0300795999999995E-2</v>
      </c>
      <c r="L57" s="44" t="s">
        <v>423</v>
      </c>
      <c r="M57" s="44">
        <v>3.75321324</v>
      </c>
      <c r="N57" s="44">
        <v>2.5299999999999997E-4</v>
      </c>
      <c r="O57" s="44">
        <v>1.9999999999999998E-5</v>
      </c>
      <c r="P57" s="44">
        <v>1.26E-4</v>
      </c>
      <c r="Q57" s="44">
        <v>6.8999999999999997E-5</v>
      </c>
      <c r="R57" s="44">
        <v>1.06E-4</v>
      </c>
      <c r="S57" s="44">
        <v>1.6799999999999999E-4</v>
      </c>
      <c r="T57" s="44">
        <v>1.26E-4</v>
      </c>
      <c r="U57" s="44">
        <v>6.5000000000000008E-5</v>
      </c>
      <c r="V57" s="44">
        <v>1.093E-3</v>
      </c>
      <c r="W57" s="44">
        <v>0.01</v>
      </c>
      <c r="X57" s="44">
        <v>1.6767E-4</v>
      </c>
      <c r="Y57" s="44">
        <v>7.2226799999999998E-4</v>
      </c>
      <c r="Z57" s="44">
        <v>1.9862300000000001E-4</v>
      </c>
      <c r="AA57" s="44">
        <v>1.10919E-4</v>
      </c>
      <c r="AB57" s="44">
        <v>1.1994800000000002E-3</v>
      </c>
      <c r="AC57" s="44">
        <v>1.1865000000000001E-2</v>
      </c>
      <c r="AD57" s="44">
        <v>0.26569099999999995</v>
      </c>
      <c r="AE57" s="196"/>
      <c r="AF57" s="44" t="s">
        <v>423</v>
      </c>
      <c r="AG57" s="44">
        <v>5913.6356299999998</v>
      </c>
      <c r="AH57" s="44">
        <v>81.406930000000003</v>
      </c>
      <c r="AI57" s="44" t="s">
        <v>423</v>
      </c>
      <c r="AJ57" s="44" t="s">
        <v>423</v>
      </c>
      <c r="AK57" s="44">
        <v>2579.5279999999998</v>
      </c>
      <c r="AL57" s="45" t="s">
        <v>164</v>
      </c>
    </row>
    <row r="58" spans="1:38" s="5" customFormat="1" ht="26.25" customHeight="1" thickBot="1" x14ac:dyDescent="0.25">
      <c r="A58" s="41" t="s">
        <v>73</v>
      </c>
      <c r="B58" s="41" t="s">
        <v>20</v>
      </c>
      <c r="C58" s="41" t="s">
        <v>165</v>
      </c>
      <c r="D58" s="42"/>
      <c r="E58" s="44">
        <v>0.47137598400000003</v>
      </c>
      <c r="F58" s="44">
        <v>8.8114969000000001E-2</v>
      </c>
      <c r="G58" s="44">
        <v>0.108805559</v>
      </c>
      <c r="H58" s="44" t="s">
        <v>423</v>
      </c>
      <c r="I58" s="44">
        <v>0.123564593</v>
      </c>
      <c r="J58" s="44">
        <v>0.62658866699999982</v>
      </c>
      <c r="K58" s="44">
        <v>1.5911921159999998</v>
      </c>
      <c r="L58" s="44" t="s">
        <v>423</v>
      </c>
      <c r="M58" s="44">
        <v>0.6679834979999999</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822.93894000000012</v>
      </c>
      <c r="AH58" s="44">
        <v>653.82591000000002</v>
      </c>
      <c r="AI58" s="44" t="s">
        <v>423</v>
      </c>
      <c r="AJ58" s="44" t="s">
        <v>423</v>
      </c>
      <c r="AK58" s="44">
        <v>344.32139000000001</v>
      </c>
      <c r="AL58" s="45" t="s">
        <v>166</v>
      </c>
    </row>
    <row r="59" spans="1:38" s="5" customFormat="1" ht="26.25" customHeight="1" thickBot="1" x14ac:dyDescent="0.25">
      <c r="A59" s="41" t="s">
        <v>73</v>
      </c>
      <c r="B59" s="174" t="s">
        <v>22</v>
      </c>
      <c r="C59" s="41" t="s">
        <v>167</v>
      </c>
      <c r="D59" s="42"/>
      <c r="E59" s="44">
        <v>0.267218701</v>
      </c>
      <c r="F59" s="44">
        <v>4.3308787000000001E-2</v>
      </c>
      <c r="G59" s="44">
        <v>0.108739695</v>
      </c>
      <c r="H59" s="44">
        <v>6.4764000000000011E-4</v>
      </c>
      <c r="I59" s="44">
        <v>4.4094664000000006E-2</v>
      </c>
      <c r="J59" s="44">
        <v>5.0142849999999996E-2</v>
      </c>
      <c r="K59" s="44">
        <v>5.6138331999999992E-2</v>
      </c>
      <c r="L59" s="44" t="s">
        <v>423</v>
      </c>
      <c r="M59" s="44">
        <v>6.4799390999999998E-2</v>
      </c>
      <c r="N59" s="44">
        <v>0.57190300000000005</v>
      </c>
      <c r="O59" s="44">
        <v>2.3960000000000002E-2</v>
      </c>
      <c r="P59" s="44">
        <v>1.7E-5</v>
      </c>
      <c r="Q59" s="44">
        <v>5.6960999999999998E-2</v>
      </c>
      <c r="R59" s="44">
        <v>7.3133000000000004E-2</v>
      </c>
      <c r="S59" s="44">
        <v>4.0000000000000003E-5</v>
      </c>
      <c r="T59" s="44">
        <v>5.1382000000000004E-2</v>
      </c>
      <c r="U59" s="44">
        <v>0.29471199999999997</v>
      </c>
      <c r="V59" s="44">
        <v>2.1210000000000001E-3</v>
      </c>
      <c r="W59" s="44">
        <v>1E-3</v>
      </c>
      <c r="X59" s="44">
        <v>5.6281199999999999E-4</v>
      </c>
      <c r="Y59" s="44">
        <v>4.4389139999999995E-3</v>
      </c>
      <c r="Z59" s="44">
        <v>5.0428099999999998E-4</v>
      </c>
      <c r="AA59" s="44">
        <v>4.4512600000000001E-4</v>
      </c>
      <c r="AB59" s="44">
        <v>5.9511330000000008E-3</v>
      </c>
      <c r="AC59" s="44" t="s">
        <v>423</v>
      </c>
      <c r="AD59" s="44" t="s">
        <v>423</v>
      </c>
      <c r="AE59" s="196"/>
      <c r="AF59" s="44">
        <v>295.62567999999999</v>
      </c>
      <c r="AG59" s="44" t="s">
        <v>423</v>
      </c>
      <c r="AH59" s="44">
        <v>1561.6584799999998</v>
      </c>
      <c r="AI59" s="44" t="s">
        <v>423</v>
      </c>
      <c r="AJ59" s="44" t="s">
        <v>423</v>
      </c>
      <c r="AK59" s="44">
        <v>357.90319999999997</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0.64732800000000001</v>
      </c>
      <c r="F64" s="44">
        <v>5.8259519999999995E-2</v>
      </c>
      <c r="G64" s="44" t="s">
        <v>423</v>
      </c>
      <c r="H64" s="44">
        <v>3.2366400000000004E-2</v>
      </c>
      <c r="I64" s="44" t="s">
        <v>423</v>
      </c>
      <c r="J64" s="44" t="s">
        <v>423</v>
      </c>
      <c r="K64" s="44" t="s">
        <v>423</v>
      </c>
      <c r="L64" s="44" t="s">
        <v>423</v>
      </c>
      <c r="M64" s="44">
        <v>3.8839679999999998E-3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647.32799999999997</v>
      </c>
      <c r="AL64" s="153" t="s">
        <v>180</v>
      </c>
    </row>
    <row r="65" spans="1:38" s="5" customFormat="1" ht="24.75" customHeight="1" thickBot="1" x14ac:dyDescent="0.25">
      <c r="A65" s="148" t="s">
        <v>73</v>
      </c>
      <c r="B65" s="148" t="s">
        <v>9</v>
      </c>
      <c r="C65" s="148" t="s">
        <v>181</v>
      </c>
      <c r="D65" s="149"/>
      <c r="E65" s="44">
        <v>18.212407680000002</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706.67899999999997</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2.6628200000000001E-4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5.4343199999999996</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0.83233709999999994</v>
      </c>
      <c r="I69" s="44" t="s">
        <v>423</v>
      </c>
      <c r="J69" s="44" t="s">
        <v>423</v>
      </c>
      <c r="K69" s="44">
        <v>9.2481899999999992E-2</v>
      </c>
      <c r="L69" s="44" t="s">
        <v>423</v>
      </c>
      <c r="M69" s="44">
        <v>8.3233709999999999</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924.81899999999996</v>
      </c>
      <c r="AL69" s="45" t="s">
        <v>192</v>
      </c>
    </row>
    <row r="70" spans="1:38" s="5" customFormat="1" ht="26.25" customHeight="1" thickBot="1" x14ac:dyDescent="0.25">
      <c r="A70" s="41" t="s">
        <v>73</v>
      </c>
      <c r="B70" s="41" t="s">
        <v>193</v>
      </c>
      <c r="C70" s="41" t="s">
        <v>194</v>
      </c>
      <c r="D70" s="48"/>
      <c r="E70" s="44" t="s">
        <v>423</v>
      </c>
      <c r="F70" s="44">
        <v>1.0339330119999999</v>
      </c>
      <c r="G70" s="44">
        <v>10.262881999999999</v>
      </c>
      <c r="H70" s="44">
        <v>0.74254639</v>
      </c>
      <c r="I70" s="44">
        <v>0.28932173999999999</v>
      </c>
      <c r="J70" s="44">
        <v>0.38576231999999999</v>
      </c>
      <c r="K70" s="44">
        <v>2.1566078600000003</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2542.3361500000001</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7.8259999999999996E-2</v>
      </c>
      <c r="F72" s="44">
        <v>0.28374095400000005</v>
      </c>
      <c r="G72" s="44">
        <v>3.6119999999999999E-2</v>
      </c>
      <c r="H72" s="44" t="s">
        <v>423</v>
      </c>
      <c r="I72" s="44">
        <v>0.21712864000000001</v>
      </c>
      <c r="J72" s="44">
        <v>0.27750130000000006</v>
      </c>
      <c r="K72" s="44">
        <v>0.49136960000000002</v>
      </c>
      <c r="L72" s="44">
        <v>1.127716488E-3</v>
      </c>
      <c r="M72" s="44">
        <v>1.0234000000000001</v>
      </c>
      <c r="N72" s="44">
        <v>10.432872796</v>
      </c>
      <c r="O72" s="44">
        <v>0.17021334416000003</v>
      </c>
      <c r="P72" s="44">
        <v>0.121087413</v>
      </c>
      <c r="Q72" s="44">
        <v>0.29709035880000001</v>
      </c>
      <c r="R72" s="44">
        <v>0.31625697600000002</v>
      </c>
      <c r="S72" s="44">
        <v>0.11818998900000001</v>
      </c>
      <c r="T72" s="44">
        <v>0.6688999699999999</v>
      </c>
      <c r="U72" s="44">
        <v>3.6066660000000007E-2</v>
      </c>
      <c r="V72" s="44">
        <v>6.1981679800000009</v>
      </c>
      <c r="W72" s="44">
        <v>17.214896</v>
      </c>
      <c r="X72" s="44" t="s">
        <v>423</v>
      </c>
      <c r="Y72" s="44" t="s">
        <v>423</v>
      </c>
      <c r="Z72" s="44" t="s">
        <v>423</v>
      </c>
      <c r="AA72" s="44" t="s">
        <v>423</v>
      </c>
      <c r="AB72" s="44">
        <v>4.0119598999999999</v>
      </c>
      <c r="AC72" s="44">
        <v>5.4099990000000001E-2</v>
      </c>
      <c r="AD72" s="44">
        <v>8.25729997</v>
      </c>
      <c r="AE72" s="196"/>
      <c r="AF72" s="44" t="s">
        <v>423</v>
      </c>
      <c r="AG72" s="44" t="s">
        <v>423</v>
      </c>
      <c r="AH72" s="44" t="s">
        <v>423</v>
      </c>
      <c r="AI72" s="44" t="s">
        <v>423</v>
      </c>
      <c r="AJ72" s="44" t="s">
        <v>423</v>
      </c>
      <c r="AK72" s="44">
        <v>6068.3330000000005</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5.0705999999999998E-3</v>
      </c>
      <c r="J73" s="44">
        <v>7.1833499999999998E-3</v>
      </c>
      <c r="K73" s="44">
        <v>8.4510000000000002E-3</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8.4510000000000005</v>
      </c>
      <c r="AL73" s="45" t="s">
        <v>200</v>
      </c>
    </row>
    <row r="74" spans="1:38" s="5" customFormat="1" ht="26.25" customHeight="1" thickBot="1" x14ac:dyDescent="0.25">
      <c r="A74" s="41" t="s">
        <v>73</v>
      </c>
      <c r="B74" s="41" t="s">
        <v>14</v>
      </c>
      <c r="C74" s="41" t="s">
        <v>201</v>
      </c>
      <c r="D74" s="42"/>
      <c r="E74" s="44">
        <v>2.4005860000000001E-3</v>
      </c>
      <c r="F74" s="44">
        <v>7.4612799999999987E-4</v>
      </c>
      <c r="G74" s="44">
        <v>2.1735000000000001E-5</v>
      </c>
      <c r="H74" s="44" t="s">
        <v>423</v>
      </c>
      <c r="I74" s="44">
        <v>5.8458130000000009E-3</v>
      </c>
      <c r="J74" s="44">
        <v>1.4880249999999999E-2</v>
      </c>
      <c r="K74" s="44">
        <v>2.1257499999999999E-2</v>
      </c>
      <c r="L74" s="44" t="s">
        <v>423</v>
      </c>
      <c r="M74" s="44">
        <v>9.4076999999999995E-4</v>
      </c>
      <c r="N74" s="44" t="s">
        <v>423</v>
      </c>
      <c r="O74" s="44" t="s">
        <v>423</v>
      </c>
      <c r="P74" s="44" t="s">
        <v>423</v>
      </c>
      <c r="Q74" s="44" t="s">
        <v>423</v>
      </c>
      <c r="R74" s="44" t="s">
        <v>423</v>
      </c>
      <c r="S74" s="44" t="s">
        <v>423</v>
      </c>
      <c r="T74" s="44" t="s">
        <v>423</v>
      </c>
      <c r="U74" s="44" t="s">
        <v>423</v>
      </c>
      <c r="V74" s="44" t="s">
        <v>423</v>
      </c>
      <c r="W74" s="44">
        <v>0.38199999999999995</v>
      </c>
      <c r="X74" s="44" t="s">
        <v>423</v>
      </c>
      <c r="Y74" s="44" t="s">
        <v>423</v>
      </c>
      <c r="Z74" s="44" t="s">
        <v>423</v>
      </c>
      <c r="AA74" s="44" t="s">
        <v>423</v>
      </c>
      <c r="AB74" s="44" t="s">
        <v>423</v>
      </c>
      <c r="AC74" s="44">
        <v>5.4669000000000002E-2</v>
      </c>
      <c r="AD74" s="44" t="s">
        <v>423</v>
      </c>
      <c r="AE74" s="196"/>
      <c r="AF74" s="44" t="s">
        <v>423</v>
      </c>
      <c r="AG74" s="44" t="s">
        <v>423</v>
      </c>
      <c r="AH74" s="44">
        <v>32.440350000000002</v>
      </c>
      <c r="AI74" s="44" t="s">
        <v>423</v>
      </c>
      <c r="AJ74" s="44" t="s">
        <v>423</v>
      </c>
      <c r="AK74" s="44">
        <v>10.9337</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0.33066811799999996</v>
      </c>
      <c r="F76" s="44">
        <v>0.16732334499999998</v>
      </c>
      <c r="G76" s="44">
        <v>0.59720740299999997</v>
      </c>
      <c r="H76" s="44" t="s">
        <v>423</v>
      </c>
      <c r="I76" s="44">
        <v>9.9681199999999992E-4</v>
      </c>
      <c r="J76" s="44">
        <v>2.0030920000000002E-3</v>
      </c>
      <c r="K76" s="44">
        <v>2.5112240000000003E-3</v>
      </c>
      <c r="L76" s="44" t="s">
        <v>423</v>
      </c>
      <c r="M76" s="44">
        <v>1.7201810870000001</v>
      </c>
      <c r="N76" s="44">
        <v>0.71620899999999998</v>
      </c>
      <c r="O76" s="44">
        <v>1.3606E-2</v>
      </c>
      <c r="P76" s="44">
        <v>3.0192E-2</v>
      </c>
      <c r="Q76" s="44">
        <v>2.6030999999999999E-2</v>
      </c>
      <c r="R76" s="44" t="s">
        <v>423</v>
      </c>
      <c r="S76" s="44" t="s">
        <v>423</v>
      </c>
      <c r="T76" s="44" t="s">
        <v>423</v>
      </c>
      <c r="U76" s="44" t="s">
        <v>423</v>
      </c>
      <c r="V76" s="44">
        <v>0.19375999999999999</v>
      </c>
      <c r="W76" s="44">
        <v>0.91500000000000004</v>
      </c>
      <c r="X76" s="44" t="s">
        <v>423</v>
      </c>
      <c r="Y76" s="44" t="s">
        <v>423</v>
      </c>
      <c r="Z76" s="44" t="s">
        <v>423</v>
      </c>
      <c r="AA76" s="44" t="s">
        <v>423</v>
      </c>
      <c r="AB76" s="44" t="s">
        <v>423</v>
      </c>
      <c r="AC76" s="44" t="s">
        <v>423</v>
      </c>
      <c r="AD76" s="44">
        <v>3.5599999999999998E-4</v>
      </c>
      <c r="AE76" s="196"/>
      <c r="AF76" s="44" t="s">
        <v>423</v>
      </c>
      <c r="AG76" s="44">
        <v>1842.6667699999998</v>
      </c>
      <c r="AH76" s="44">
        <v>160.63200000000001</v>
      </c>
      <c r="AI76" s="44" t="s">
        <v>423</v>
      </c>
      <c r="AJ76" s="44" t="s">
        <v>423</v>
      </c>
      <c r="AK76" s="44">
        <v>150.602</v>
      </c>
      <c r="AL76" s="45" t="s">
        <v>207</v>
      </c>
    </row>
    <row r="77" spans="1:38" s="5" customFormat="1" ht="26.25" customHeight="1" thickBot="1" x14ac:dyDescent="0.25">
      <c r="A77" s="41" t="s">
        <v>73</v>
      </c>
      <c r="B77" s="41" t="s">
        <v>208</v>
      </c>
      <c r="C77" s="41" t="s">
        <v>209</v>
      </c>
      <c r="D77" s="42"/>
      <c r="E77" s="44">
        <v>0.39317951699999998</v>
      </c>
      <c r="F77" s="44">
        <v>2.2248768000000002E-2</v>
      </c>
      <c r="G77" s="44">
        <v>1.5687708950000001</v>
      </c>
      <c r="H77" s="44" t="s">
        <v>423</v>
      </c>
      <c r="I77" s="44">
        <v>5.6934990000000003E-3</v>
      </c>
      <c r="J77" s="44">
        <v>7.0585610000000005E-3</v>
      </c>
      <c r="K77" s="44">
        <v>8.5248230000000008E-3</v>
      </c>
      <c r="L77" s="44" t="s">
        <v>423</v>
      </c>
      <c r="M77" s="44">
        <v>8.5473748000000016E-2</v>
      </c>
      <c r="N77" s="44">
        <v>1.0781120000000002</v>
      </c>
      <c r="O77" s="44">
        <v>0.17267000000000002</v>
      </c>
      <c r="P77" s="44">
        <v>0.20375400000000002</v>
      </c>
      <c r="Q77" s="44">
        <v>4.1130000000000003E-3</v>
      </c>
      <c r="R77" s="44" t="s">
        <v>423</v>
      </c>
      <c r="S77" s="44" t="s">
        <v>423</v>
      </c>
      <c r="T77" s="44" t="s">
        <v>423</v>
      </c>
      <c r="U77" s="44" t="s">
        <v>423</v>
      </c>
      <c r="V77" s="44">
        <v>3.0930409999999999</v>
      </c>
      <c r="W77" s="44">
        <v>3.069</v>
      </c>
      <c r="X77" s="44" t="s">
        <v>423</v>
      </c>
      <c r="Y77" s="44" t="s">
        <v>423</v>
      </c>
      <c r="Z77" s="44" t="s">
        <v>423</v>
      </c>
      <c r="AA77" s="44" t="s">
        <v>423</v>
      </c>
      <c r="AB77" s="44" t="s">
        <v>423</v>
      </c>
      <c r="AC77" s="44" t="s">
        <v>423</v>
      </c>
      <c r="AD77" s="44">
        <v>1.17E-4</v>
      </c>
      <c r="AE77" s="196"/>
      <c r="AF77" s="44">
        <v>753.48450000000003</v>
      </c>
      <c r="AG77" s="44">
        <v>38.392880000000005</v>
      </c>
      <c r="AH77" s="44" t="s">
        <v>423</v>
      </c>
      <c r="AI77" s="44" t="s">
        <v>423</v>
      </c>
      <c r="AJ77" s="44" t="s">
        <v>423</v>
      </c>
      <c r="AK77" s="44">
        <v>153.995</v>
      </c>
      <c r="AL77" s="45" t="s">
        <v>210</v>
      </c>
    </row>
    <row r="78" spans="1:38" s="5" customFormat="1" ht="26.25" customHeight="1" thickBot="1" x14ac:dyDescent="0.25">
      <c r="A78" s="41" t="s">
        <v>73</v>
      </c>
      <c r="B78" s="41" t="s">
        <v>211</v>
      </c>
      <c r="C78" s="41" t="s">
        <v>212</v>
      </c>
      <c r="D78" s="42"/>
      <c r="E78" s="44">
        <v>7.0192266000000003E-2</v>
      </c>
      <c r="F78" s="44">
        <v>1.8965722999999997E-2</v>
      </c>
      <c r="G78" s="44">
        <v>0.19064903799999999</v>
      </c>
      <c r="H78" s="44" t="s">
        <v>423</v>
      </c>
      <c r="I78" s="44">
        <v>7.9447123999999994E-2</v>
      </c>
      <c r="J78" s="44">
        <v>0.10453280299999999</v>
      </c>
      <c r="K78" s="44">
        <v>0.13379028800000001</v>
      </c>
      <c r="L78" s="44" t="s">
        <v>423</v>
      </c>
      <c r="M78" s="44">
        <v>2.464438E-2</v>
      </c>
      <c r="N78" s="44">
        <v>10.026959999999999</v>
      </c>
      <c r="O78" s="44">
        <v>0.97322599999999992</v>
      </c>
      <c r="P78" s="44">
        <v>2.8E-5</v>
      </c>
      <c r="Q78" s="44">
        <v>0.84075900000000003</v>
      </c>
      <c r="R78" s="44">
        <v>1.9193999999999999E-2</v>
      </c>
      <c r="S78" s="44">
        <v>11.733156000000001</v>
      </c>
      <c r="T78" s="44">
        <v>7.1598999999999996E-2</v>
      </c>
      <c r="U78" s="44" t="s">
        <v>423</v>
      </c>
      <c r="V78" s="44" t="s">
        <v>423</v>
      </c>
      <c r="W78" s="44">
        <v>21.513000000000002</v>
      </c>
      <c r="X78" s="44" t="s">
        <v>423</v>
      </c>
      <c r="Y78" s="44" t="s">
        <v>423</v>
      </c>
      <c r="Z78" s="44" t="s">
        <v>423</v>
      </c>
      <c r="AA78" s="44" t="s">
        <v>423</v>
      </c>
      <c r="AB78" s="44" t="s">
        <v>423</v>
      </c>
      <c r="AC78" s="44" t="s">
        <v>423</v>
      </c>
      <c r="AD78" s="44">
        <v>1.5919999999999999E-3</v>
      </c>
      <c r="AE78" s="196"/>
      <c r="AF78" s="44">
        <v>21.204000000000001</v>
      </c>
      <c r="AG78" s="44" t="s">
        <v>423</v>
      </c>
      <c r="AH78" s="44">
        <v>801.54885000000002</v>
      </c>
      <c r="AI78" s="44" t="s">
        <v>423</v>
      </c>
      <c r="AJ78" s="44" t="s">
        <v>423</v>
      </c>
      <c r="AK78" s="44">
        <v>448.52599999999995</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9.7793615999999997</v>
      </c>
      <c r="G82" s="44" t="s">
        <v>423</v>
      </c>
      <c r="H82" s="44" t="s">
        <v>423</v>
      </c>
      <c r="I82" s="44" t="s">
        <v>443</v>
      </c>
      <c r="J82" s="44" t="s">
        <v>423</v>
      </c>
      <c r="K82" s="44" t="s">
        <v>423</v>
      </c>
      <c r="L82" s="44" t="s">
        <v>423</v>
      </c>
      <c r="M82" s="44" t="s">
        <v>423</v>
      </c>
      <c r="N82" s="44" t="s">
        <v>423</v>
      </c>
      <c r="O82" s="44" t="s">
        <v>423</v>
      </c>
      <c r="P82" s="44">
        <v>4.5637020799999998E-5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8149.4679999999998</v>
      </c>
      <c r="AL82" s="153" t="s">
        <v>454</v>
      </c>
    </row>
    <row r="83" spans="1:38" s="5" customFormat="1" ht="24.75" customHeight="1" thickBot="1" x14ac:dyDescent="0.25">
      <c r="A83" s="148" t="s">
        <v>222</v>
      </c>
      <c r="B83" s="157" t="s">
        <v>226</v>
      </c>
      <c r="C83" s="154" t="s">
        <v>227</v>
      </c>
      <c r="D83" s="149"/>
      <c r="E83" s="44">
        <v>2.6489595000000001E-2</v>
      </c>
      <c r="F83" s="44">
        <v>1.1161346000000001E-2</v>
      </c>
      <c r="G83" s="44">
        <v>1.3170388999999999E-2</v>
      </c>
      <c r="H83" s="44" t="s">
        <v>423</v>
      </c>
      <c r="I83" s="44">
        <v>0.43268438499999995</v>
      </c>
      <c r="J83" s="44">
        <v>1.8543616499999998</v>
      </c>
      <c r="K83" s="44">
        <v>8.0355671500000003</v>
      </c>
      <c r="L83" s="44" t="s">
        <v>423</v>
      </c>
      <c r="M83" s="44">
        <v>0.14881795</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983.92104000000006</v>
      </c>
      <c r="AL83" s="177" t="s">
        <v>455</v>
      </c>
    </row>
    <row r="84" spans="1:38" s="5" customFormat="1" ht="26.25" customHeight="1" thickBot="1" x14ac:dyDescent="0.25">
      <c r="A84" s="41" t="s">
        <v>73</v>
      </c>
      <c r="B84" s="174" t="s">
        <v>228</v>
      </c>
      <c r="C84" s="47" t="s">
        <v>229</v>
      </c>
      <c r="D84" s="42"/>
      <c r="E84" s="44" t="s">
        <v>423</v>
      </c>
      <c r="F84" s="44">
        <v>2.8607815600000004</v>
      </c>
      <c r="G84" s="44" t="s">
        <v>423</v>
      </c>
      <c r="H84" s="44" t="s">
        <v>423</v>
      </c>
      <c r="I84" s="44">
        <v>1.7604809599999998</v>
      </c>
      <c r="J84" s="44">
        <v>8.8024047999999997</v>
      </c>
      <c r="K84" s="44">
        <v>35.209619199999999</v>
      </c>
      <c r="L84" s="44">
        <v>2043.4154653892926</v>
      </c>
      <c r="M84" s="44">
        <v>0.20905711399999999</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c r="AL84" s="45" t="s">
        <v>147</v>
      </c>
    </row>
    <row r="85" spans="1:38" s="5" customFormat="1" ht="24.75" customHeight="1" thickBot="1" x14ac:dyDescent="0.25">
      <c r="A85" s="148" t="s">
        <v>73</v>
      </c>
      <c r="B85" s="148" t="s">
        <v>230</v>
      </c>
      <c r="C85" s="154" t="s">
        <v>456</v>
      </c>
      <c r="D85" s="149"/>
      <c r="E85" s="44" t="s">
        <v>423</v>
      </c>
      <c r="F85" s="44">
        <v>0.66181000000000001</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1.331</v>
      </c>
      <c r="AL85" s="153" t="s">
        <v>232</v>
      </c>
    </row>
    <row r="86" spans="1:38" s="5" customFormat="1" ht="24.75" customHeight="1" thickBot="1" x14ac:dyDescent="0.25">
      <c r="A86" s="148" t="s">
        <v>222</v>
      </c>
      <c r="B86" s="148" t="s">
        <v>233</v>
      </c>
      <c r="C86" s="154" t="s">
        <v>234</v>
      </c>
      <c r="D86" s="149"/>
      <c r="E86" s="44" t="s">
        <v>423</v>
      </c>
      <c r="F86" s="44">
        <v>0.97699404000000001</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1.3760460000000001</v>
      </c>
      <c r="AL86" s="153" t="s">
        <v>225</v>
      </c>
    </row>
    <row r="87" spans="1:38" s="5" customFormat="1" ht="24.75" customHeight="1" thickBot="1" x14ac:dyDescent="0.25">
      <c r="A87" s="148" t="s">
        <v>222</v>
      </c>
      <c r="B87" s="148" t="s">
        <v>235</v>
      </c>
      <c r="C87" s="154" t="s">
        <v>236</v>
      </c>
      <c r="D87" s="149"/>
      <c r="E87" s="44" t="s">
        <v>423</v>
      </c>
      <c r="F87" s="44">
        <v>2.6603099999999999E-3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0.08</v>
      </c>
      <c r="AL87" s="153" t="s">
        <v>225</v>
      </c>
    </row>
    <row r="88" spans="1:38" s="5" customFormat="1" ht="24.75" customHeight="1" thickBot="1" x14ac:dyDescent="0.25">
      <c r="A88" s="148" t="s">
        <v>222</v>
      </c>
      <c r="B88" s="148" t="s">
        <v>237</v>
      </c>
      <c r="C88" s="154" t="s">
        <v>238</v>
      </c>
      <c r="D88" s="149"/>
      <c r="E88" s="44" t="s">
        <v>423</v>
      </c>
      <c r="F88" s="44">
        <v>0.53725951428571439</v>
      </c>
      <c r="G88" s="44" t="s">
        <v>423</v>
      </c>
      <c r="H88" s="44" t="s">
        <v>423</v>
      </c>
      <c r="I88" s="44" t="s">
        <v>443</v>
      </c>
      <c r="J88" s="44" t="s">
        <v>423</v>
      </c>
      <c r="K88" s="44">
        <v>0.15289371428571427</v>
      </c>
      <c r="L88" s="44" t="s">
        <v>423</v>
      </c>
      <c r="M88" s="44" t="s">
        <v>423</v>
      </c>
      <c r="N88" s="44" t="s">
        <v>423</v>
      </c>
      <c r="O88" s="44">
        <v>1.2741142857142858E-9</v>
      </c>
      <c r="P88" s="44" t="s">
        <v>443</v>
      </c>
      <c r="Q88" s="44">
        <v>6.3705714285714291E-9</v>
      </c>
      <c r="R88" s="44">
        <v>7.6446857142857143E-8</v>
      </c>
      <c r="S88" s="44" t="s">
        <v>423</v>
      </c>
      <c r="T88" s="44">
        <v>6.3705714285714289E-7</v>
      </c>
      <c r="U88" s="44">
        <v>6.3705714285714291E-9</v>
      </c>
      <c r="V88" s="44" t="s">
        <v>423</v>
      </c>
      <c r="W88" s="44" t="s">
        <v>423</v>
      </c>
      <c r="X88" s="44">
        <v>5.0964571428571429E-2</v>
      </c>
      <c r="Y88" s="44" t="s">
        <v>423</v>
      </c>
      <c r="Z88" s="44" t="s">
        <v>423</v>
      </c>
      <c r="AA88" s="44" t="s">
        <v>423</v>
      </c>
      <c r="AB88" s="44">
        <v>5.0964571428571429E-2</v>
      </c>
      <c r="AC88" s="44" t="s">
        <v>423</v>
      </c>
      <c r="AD88" s="44" t="s">
        <v>423</v>
      </c>
      <c r="AE88" s="196"/>
      <c r="AF88" s="44" t="s">
        <v>423</v>
      </c>
      <c r="AG88" s="44" t="s">
        <v>423</v>
      </c>
      <c r="AH88" s="44" t="s">
        <v>423</v>
      </c>
      <c r="AI88" s="44" t="s">
        <v>423</v>
      </c>
      <c r="AJ88" s="44" t="s">
        <v>423</v>
      </c>
      <c r="AK88" s="44">
        <v>55.81728571428571</v>
      </c>
      <c r="AL88" s="153" t="s">
        <v>225</v>
      </c>
    </row>
    <row r="89" spans="1:38" s="5" customFormat="1" ht="24.75" customHeight="1" thickBot="1" x14ac:dyDescent="0.25">
      <c r="A89" s="148" t="s">
        <v>222</v>
      </c>
      <c r="B89" s="148" t="s">
        <v>239</v>
      </c>
      <c r="C89" s="154" t="s">
        <v>240</v>
      </c>
      <c r="D89" s="149"/>
      <c r="E89" s="44" t="s">
        <v>423</v>
      </c>
      <c r="F89" s="44">
        <v>0.10439</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0.14299999999999999</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9.8287955434653732E-5</v>
      </c>
      <c r="O90" s="44">
        <v>1.3499791469337981E-2</v>
      </c>
      <c r="P90" s="44">
        <v>0</v>
      </c>
      <c r="Q90" s="44">
        <v>0</v>
      </c>
      <c r="R90" s="44">
        <v>5.6841227239317831E-2</v>
      </c>
      <c r="S90" s="44">
        <v>2.3032538954265251</v>
      </c>
      <c r="T90" s="44">
        <v>9.4409725867804439E-2</v>
      </c>
      <c r="U90" s="44">
        <v>1.3440581857630356E-2</v>
      </c>
      <c r="V90" s="44">
        <v>1.3328083595385871</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3.5071972500000007E-2</v>
      </c>
      <c r="F91" s="44">
        <v>5.7804098986000003</v>
      </c>
      <c r="G91" s="44">
        <v>3.2409884999999999E-3</v>
      </c>
      <c r="H91" s="44">
        <v>8.0217072250000021E-2</v>
      </c>
      <c r="I91" s="44">
        <v>0.58811434570950005</v>
      </c>
      <c r="J91" s="44">
        <v>0.62124803664600003</v>
      </c>
      <c r="K91" s="44">
        <v>0.64331347181025</v>
      </c>
      <c r="L91" s="44">
        <v>1.5908755036288643E-5</v>
      </c>
      <c r="M91" s="44">
        <v>1.07272396775</v>
      </c>
      <c r="N91" s="44">
        <v>0.84136919999999993</v>
      </c>
      <c r="O91" s="44">
        <v>0.10596714000000002</v>
      </c>
      <c r="P91" s="44">
        <v>6.1170975000000006E-5</v>
      </c>
      <c r="Q91" s="44">
        <v>1.42732275E-3</v>
      </c>
      <c r="R91" s="44">
        <v>1.6741530000000001E-2</v>
      </c>
      <c r="S91" s="44">
        <v>0.58086854099999996</v>
      </c>
      <c r="T91" s="44">
        <v>7.8585846000000001E-2</v>
      </c>
      <c r="U91" s="44" t="s">
        <v>443</v>
      </c>
      <c r="V91" s="44">
        <v>0.33121492050000007</v>
      </c>
      <c r="W91" s="44">
        <v>1.9329415E-3</v>
      </c>
      <c r="X91" s="44">
        <v>4.8320650650000001E-3</v>
      </c>
      <c r="Y91" s="44">
        <v>2.2130736750000002E-3</v>
      </c>
      <c r="Z91" s="44">
        <v>2.2130736750000002E-3</v>
      </c>
      <c r="AA91" s="44">
        <v>2.2130736750000002E-3</v>
      </c>
      <c r="AB91" s="44">
        <v>1.1471286090000001E-2</v>
      </c>
      <c r="AC91" s="44" t="s">
        <v>443</v>
      </c>
      <c r="AD91" s="44" t="s">
        <v>443</v>
      </c>
      <c r="AE91" s="196"/>
      <c r="AF91" s="44" t="s">
        <v>423</v>
      </c>
      <c r="AG91" s="44" t="s">
        <v>423</v>
      </c>
      <c r="AH91" s="44" t="s">
        <v>423</v>
      </c>
      <c r="AI91" s="44" t="s">
        <v>423</v>
      </c>
      <c r="AJ91" s="44" t="s">
        <v>423</v>
      </c>
      <c r="AK91" s="44">
        <v>141.61459000000002</v>
      </c>
      <c r="AL91" s="45" t="s">
        <v>147</v>
      </c>
    </row>
    <row r="92" spans="1:38" s="5" customFormat="1" ht="26.25" customHeight="1" thickBot="1" x14ac:dyDescent="0.25">
      <c r="A92" s="41" t="s">
        <v>73</v>
      </c>
      <c r="B92" s="41" t="s">
        <v>245</v>
      </c>
      <c r="C92" s="41" t="s">
        <v>246</v>
      </c>
      <c r="D92" s="48"/>
      <c r="E92" s="44">
        <v>8.4665999999999991E-2</v>
      </c>
      <c r="F92" s="44">
        <v>0.16933199999999998</v>
      </c>
      <c r="G92" s="44">
        <v>0.16933199999999998</v>
      </c>
      <c r="H92" s="44" t="s">
        <v>423</v>
      </c>
      <c r="I92" s="44">
        <v>5.07996E-2</v>
      </c>
      <c r="J92" s="44">
        <v>6.7732799999999996E-2</v>
      </c>
      <c r="K92" s="44">
        <v>8.4665999999999991E-2</v>
      </c>
      <c r="L92" s="44" t="s">
        <v>423</v>
      </c>
      <c r="M92" s="44">
        <v>0.46566299999999999</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764.28856000000007</v>
      </c>
      <c r="AL92" s="45" t="s">
        <v>247</v>
      </c>
    </row>
    <row r="93" spans="1:38" s="5" customFormat="1" ht="26.25" customHeight="1" thickBot="1" x14ac:dyDescent="0.25">
      <c r="A93" s="41" t="s">
        <v>73</v>
      </c>
      <c r="B93" s="41" t="s">
        <v>248</v>
      </c>
      <c r="C93" s="41" t="s">
        <v>249</v>
      </c>
      <c r="D93" s="48"/>
      <c r="E93" s="44" t="s">
        <v>423</v>
      </c>
      <c r="F93" s="44">
        <v>10.277126122</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1075.6071999999999</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2.3786095200677392E-2</v>
      </c>
      <c r="F99" s="44">
        <v>6.2174479129335181</v>
      </c>
      <c r="G99" s="44" t="s">
        <v>423</v>
      </c>
      <c r="H99" s="44">
        <v>3.1613890592517802</v>
      </c>
      <c r="I99" s="44">
        <v>0.12022377356</v>
      </c>
      <c r="J99" s="44">
        <v>0.18473409108000002</v>
      </c>
      <c r="K99" s="44">
        <v>0.40465562808</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392.017</v>
      </c>
      <c r="AL99" s="45" t="s">
        <v>264</v>
      </c>
    </row>
    <row r="100" spans="1:38" s="5" customFormat="1" ht="26.25" customHeight="1" thickBot="1" x14ac:dyDescent="0.25">
      <c r="A100" s="41" t="s">
        <v>261</v>
      </c>
      <c r="B100" s="41" t="s">
        <v>265</v>
      </c>
      <c r="C100" s="41" t="s">
        <v>266</v>
      </c>
      <c r="D100" s="48"/>
      <c r="E100" s="44">
        <v>3.2379767355558461E-2</v>
      </c>
      <c r="F100" s="44">
        <v>1.9599806703679445</v>
      </c>
      <c r="G100" s="44" t="s">
        <v>423</v>
      </c>
      <c r="H100" s="44">
        <v>1.6723359712413908</v>
      </c>
      <c r="I100" s="44">
        <v>2.4736944077333171E-2</v>
      </c>
      <c r="J100" s="44">
        <v>3.8478019411333109E-2</v>
      </c>
      <c r="K100" s="44">
        <v>8.2759831836666159E-2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265.2835</v>
      </c>
      <c r="AL100" s="45" t="s">
        <v>264</v>
      </c>
    </row>
    <row r="101" spans="1:38" s="5" customFormat="1" ht="26.25" customHeight="1" thickBot="1" x14ac:dyDescent="0.25">
      <c r="A101" s="41" t="s">
        <v>261</v>
      </c>
      <c r="B101" s="41" t="s">
        <v>267</v>
      </c>
      <c r="C101" s="41" t="s">
        <v>268</v>
      </c>
      <c r="D101" s="48"/>
      <c r="E101" s="44">
        <v>3.6315713225344433E-3</v>
      </c>
      <c r="F101" s="44">
        <v>0.37673902500000001</v>
      </c>
      <c r="G101" s="44" t="s">
        <v>423</v>
      </c>
      <c r="H101" s="44">
        <v>0.46537280117018903</v>
      </c>
      <c r="I101" s="44">
        <v>1.5604575000000001E-2</v>
      </c>
      <c r="J101" s="44">
        <v>4.6813725E-2</v>
      </c>
      <c r="K101" s="44">
        <v>0.10923202500000001</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2229.2249999999999</v>
      </c>
      <c r="AL101" s="45" t="s">
        <v>264</v>
      </c>
    </row>
    <row r="102" spans="1:38" s="5" customFormat="1" ht="26.25" customHeight="1" thickBot="1" x14ac:dyDescent="0.25">
      <c r="A102" s="41" t="s">
        <v>261</v>
      </c>
      <c r="B102" s="41" t="s">
        <v>269</v>
      </c>
      <c r="C102" s="41" t="s">
        <v>270</v>
      </c>
      <c r="D102" s="48"/>
      <c r="E102" s="44">
        <v>0.20607723748471757</v>
      </c>
      <c r="F102" s="44">
        <v>0.85498197947421151</v>
      </c>
      <c r="G102" s="44" t="s">
        <v>423</v>
      </c>
      <c r="H102" s="44">
        <v>6.1430026157826543</v>
      </c>
      <c r="I102" s="44">
        <v>5.2486191979344019E-3</v>
      </c>
      <c r="J102" s="44">
        <v>0.11699659344304089</v>
      </c>
      <c r="K102" s="44">
        <v>0.79656658495767252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1276.4295</v>
      </c>
      <c r="AL102" s="45" t="s">
        <v>264</v>
      </c>
    </row>
    <row r="103" spans="1:38" s="5" customFormat="1" ht="26.25" customHeight="1" thickBot="1" x14ac:dyDescent="0.25">
      <c r="A103" s="41" t="s">
        <v>261</v>
      </c>
      <c r="B103" s="41" t="s">
        <v>271</v>
      </c>
      <c r="C103" s="41" t="s">
        <v>272</v>
      </c>
      <c r="D103" s="48"/>
      <c r="E103" s="44">
        <v>8.7240279546514295E-6</v>
      </c>
      <c r="F103" s="44">
        <v>4.1141395499999997E-2</v>
      </c>
      <c r="G103" s="44" t="s">
        <v>423</v>
      </c>
      <c r="H103" s="44">
        <v>7.7131514057142856E-3</v>
      </c>
      <c r="I103" s="44">
        <v>2.623607976E-3</v>
      </c>
      <c r="J103" s="44">
        <v>3.9950394180000006E-3</v>
      </c>
      <c r="K103" s="44">
        <v>8.6459808300000003E-3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9.6735000000000007</v>
      </c>
      <c r="AL103" s="45" t="s">
        <v>264</v>
      </c>
    </row>
    <row r="104" spans="1:38" s="5" customFormat="1" ht="26.25" customHeight="1" thickBot="1" x14ac:dyDescent="0.25">
      <c r="A104" s="41" t="s">
        <v>261</v>
      </c>
      <c r="B104" s="41" t="s">
        <v>273</v>
      </c>
      <c r="C104" s="41" t="s">
        <v>274</v>
      </c>
      <c r="D104" s="48"/>
      <c r="E104" s="44">
        <v>2.0796424699099426E-3</v>
      </c>
      <c r="F104" s="44">
        <v>0.48445152400000002</v>
      </c>
      <c r="G104" s="44" t="s">
        <v>423</v>
      </c>
      <c r="H104" s="44">
        <v>9.2121705795276787E-2</v>
      </c>
      <c r="I104" s="44">
        <v>1.469443368E-3</v>
      </c>
      <c r="J104" s="44">
        <v>4.4083301039999998E-3</v>
      </c>
      <c r="K104" s="44">
        <v>1.0286103575999999E-2</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893.822</v>
      </c>
      <c r="AL104" s="45" t="s">
        <v>264</v>
      </c>
    </row>
    <row r="105" spans="1:38" s="5" customFormat="1" ht="26.25" customHeight="1" thickBot="1" x14ac:dyDescent="0.25">
      <c r="A105" s="41" t="s">
        <v>261</v>
      </c>
      <c r="B105" s="41" t="s">
        <v>275</v>
      </c>
      <c r="C105" s="41" t="s">
        <v>276</v>
      </c>
      <c r="D105" s="48"/>
      <c r="E105" s="44">
        <v>4.4556577457417141E-3</v>
      </c>
      <c r="F105" s="44">
        <v>0.5865193125</v>
      </c>
      <c r="G105" s="44" t="s">
        <v>423</v>
      </c>
      <c r="H105" s="44">
        <v>0.23670844106334854</v>
      </c>
      <c r="I105" s="44">
        <v>9.4732129799999995E-3</v>
      </c>
      <c r="J105" s="44">
        <v>1.488647754E-2</v>
      </c>
      <c r="K105" s="44">
        <v>3.2479587359999999E-2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137.19749999999999</v>
      </c>
      <c r="AL105" s="45" t="s">
        <v>264</v>
      </c>
    </row>
    <row r="106" spans="1:38" s="5" customFormat="1" ht="26.25" customHeight="1" thickBot="1" x14ac:dyDescent="0.25">
      <c r="A106" s="41" t="s">
        <v>261</v>
      </c>
      <c r="B106" s="41" t="s">
        <v>277</v>
      </c>
      <c r="C106" s="41" t="s">
        <v>278</v>
      </c>
      <c r="D106" s="48"/>
      <c r="E106" s="44">
        <v>5.7528875E-2</v>
      </c>
      <c r="F106" s="44">
        <v>0.33826978499999999</v>
      </c>
      <c r="G106" s="44" t="s">
        <v>423</v>
      </c>
      <c r="H106" s="44">
        <v>0.10255943293572574</v>
      </c>
      <c r="I106" s="44">
        <v>1.1349296460000002E-2</v>
      </c>
      <c r="J106" s="44">
        <v>1.8158874336000001E-2</v>
      </c>
      <c r="K106" s="44">
        <v>3.8587607964000001E-2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230.1155</v>
      </c>
      <c r="AL106" s="45" t="s">
        <v>264</v>
      </c>
    </row>
    <row r="107" spans="1:38" s="5" customFormat="1" ht="26.25" customHeight="1" thickBot="1" x14ac:dyDescent="0.25">
      <c r="A107" s="41" t="s">
        <v>261</v>
      </c>
      <c r="B107" s="41" t="s">
        <v>279</v>
      </c>
      <c r="C107" s="41" t="s">
        <v>280</v>
      </c>
      <c r="D107" s="48"/>
      <c r="E107" s="44">
        <v>4.9730756566428003E-2</v>
      </c>
      <c r="F107" s="44">
        <v>1.4190417450000001</v>
      </c>
      <c r="G107" s="44" t="s">
        <v>423</v>
      </c>
      <c r="H107" s="44">
        <v>1.0659679559673481</v>
      </c>
      <c r="I107" s="44">
        <v>2.5800759000000003E-2</v>
      </c>
      <c r="J107" s="44">
        <v>0.34401011999999997</v>
      </c>
      <c r="K107" s="44">
        <v>1.63404807</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8600.2530000000006</v>
      </c>
      <c r="AL107" s="45" t="s">
        <v>264</v>
      </c>
    </row>
    <row r="108" spans="1:38" s="5" customFormat="1" ht="26.25" customHeight="1" thickBot="1" x14ac:dyDescent="0.25">
      <c r="A108" s="41" t="s">
        <v>261</v>
      </c>
      <c r="B108" s="41" t="s">
        <v>281</v>
      </c>
      <c r="C108" s="41" t="s">
        <v>282</v>
      </c>
      <c r="D108" s="48"/>
      <c r="E108" s="44">
        <v>3.7843402321753886E-2</v>
      </c>
      <c r="F108" s="44">
        <v>0.53356109400000007</v>
      </c>
      <c r="G108" s="44" t="s">
        <v>423</v>
      </c>
      <c r="H108" s="44">
        <v>1.1631066607916045</v>
      </c>
      <c r="I108" s="44">
        <v>9.8807610000000001E-3</v>
      </c>
      <c r="J108" s="44">
        <v>9.8807610000000004E-2</v>
      </c>
      <c r="K108" s="44">
        <v>0.19761522000000001</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4940.3805000000002</v>
      </c>
      <c r="AL108" s="45" t="s">
        <v>264</v>
      </c>
    </row>
    <row r="109" spans="1:38" s="5" customFormat="1" ht="26.25" customHeight="1" thickBot="1" x14ac:dyDescent="0.25">
      <c r="A109" s="41" t="s">
        <v>261</v>
      </c>
      <c r="B109" s="41" t="s">
        <v>283</v>
      </c>
      <c r="C109" s="41" t="s">
        <v>284</v>
      </c>
      <c r="D109" s="48"/>
      <c r="E109" s="44">
        <v>1.2689749987365747E-2</v>
      </c>
      <c r="F109" s="44">
        <v>0.30131862149999999</v>
      </c>
      <c r="G109" s="44" t="s">
        <v>423</v>
      </c>
      <c r="H109" s="44">
        <v>0.36507434579036835</v>
      </c>
      <c r="I109" s="44">
        <v>1.2323870000000001E-2</v>
      </c>
      <c r="J109" s="44">
        <v>6.7781284999999997E-2</v>
      </c>
      <c r="K109" s="44">
        <v>6.7781284999999997E-2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616.19349999999997</v>
      </c>
      <c r="AL109" s="45" t="s">
        <v>264</v>
      </c>
    </row>
    <row r="110" spans="1:38" s="5" customFormat="1" ht="26.25" customHeight="1" thickBot="1" x14ac:dyDescent="0.25">
      <c r="A110" s="41" t="s">
        <v>261</v>
      </c>
      <c r="B110" s="41" t="s">
        <v>285</v>
      </c>
      <c r="C110" s="41" t="s">
        <v>286</v>
      </c>
      <c r="D110" s="48"/>
      <c r="E110" s="44">
        <v>2.7749283418865844E-2</v>
      </c>
      <c r="F110" s="44">
        <v>0.57093977400000007</v>
      </c>
      <c r="G110" s="44" t="s">
        <v>423</v>
      </c>
      <c r="H110" s="44">
        <v>0.73938162147710695</v>
      </c>
      <c r="I110" s="44">
        <v>2.6577770000000001E-2</v>
      </c>
      <c r="J110" s="44">
        <v>0.19572374000000003</v>
      </c>
      <c r="K110" s="44">
        <v>0.19572374000000003</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1167.566</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5.7971199999999996</v>
      </c>
      <c r="F112" s="44" t="s">
        <v>423</v>
      </c>
      <c r="G112" s="44" t="s">
        <v>423</v>
      </c>
      <c r="H112" s="44">
        <v>6.8176327156777337</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144.928</v>
      </c>
      <c r="AL112" s="45" t="s">
        <v>292</v>
      </c>
    </row>
    <row r="113" spans="1:38" s="5" customFormat="1" ht="26.25" customHeight="1" thickBot="1" x14ac:dyDescent="0.25">
      <c r="A113" s="41" t="s">
        <v>289</v>
      </c>
      <c r="B113" s="180" t="s">
        <v>293</v>
      </c>
      <c r="C113" s="180" t="s">
        <v>294</v>
      </c>
      <c r="D113" s="42"/>
      <c r="E113" s="44">
        <v>1.9085582204358791</v>
      </c>
      <c r="F113" s="44" t="s">
        <v>423</v>
      </c>
      <c r="G113" s="44" t="s">
        <v>423</v>
      </c>
      <c r="H113" s="44">
        <v>10.117110704141851</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1.9727068641105481</v>
      </c>
      <c r="F116" s="44" t="s">
        <v>423</v>
      </c>
      <c r="G116" s="44" t="s">
        <v>423</v>
      </c>
      <c r="H116" s="44">
        <v>4.1278917030836002</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0.22827387737325888</v>
      </c>
      <c r="J119" s="44">
        <v>5.9351208117047305</v>
      </c>
      <c r="K119" s="44">
        <v>5.9351208117047305</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3804.5646228876481</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3.2636682700000001</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5582.5819999999994</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8.9498047269959992E-4</v>
      </c>
      <c r="F123" s="44">
        <v>1.94560972326E-4</v>
      </c>
      <c r="G123" s="44">
        <v>1.94560972326E-4</v>
      </c>
      <c r="H123" s="44">
        <v>9.3389266716479983E-4</v>
      </c>
      <c r="I123" s="44">
        <v>2.1012585011207997E-3</v>
      </c>
      <c r="J123" s="44">
        <v>2.2179950845163999E-3</v>
      </c>
      <c r="K123" s="44">
        <v>2.2569072789815994E-3</v>
      </c>
      <c r="L123" s="44">
        <v>1.94560972326E-4</v>
      </c>
      <c r="M123" s="44">
        <v>2.5954433708288399E-2</v>
      </c>
      <c r="N123" s="44">
        <v>4.2803413911719999E-5</v>
      </c>
      <c r="O123" s="44">
        <v>3.4242731129375999E-4</v>
      </c>
      <c r="P123" s="44">
        <v>5.4477072251279999E-5</v>
      </c>
      <c r="Q123" s="44">
        <v>2.4903804457728003E-6</v>
      </c>
      <c r="R123" s="44">
        <v>3.112975557216E-5</v>
      </c>
      <c r="S123" s="44">
        <v>2.8405901959595997E-5</v>
      </c>
      <c r="T123" s="44">
        <v>2.0234341121904002E-5</v>
      </c>
      <c r="U123" s="44">
        <v>7.78243889304E-6</v>
      </c>
      <c r="V123" s="44">
        <v>2.1790828900511999E-4</v>
      </c>
      <c r="W123" s="44">
        <v>0.194560972326</v>
      </c>
      <c r="X123" s="44">
        <v>1.52924924248236E-4</v>
      </c>
      <c r="Y123" s="44">
        <v>4.2686677328324394E-4</v>
      </c>
      <c r="Z123" s="44">
        <v>1.8210907009713598E-4</v>
      </c>
      <c r="AA123" s="44">
        <v>1.3074497340307201E-4</v>
      </c>
      <c r="AB123" s="44">
        <v>8.9264574103168791E-4</v>
      </c>
      <c r="AC123" s="44" t="s">
        <v>423</v>
      </c>
      <c r="AD123" s="44" t="s">
        <v>423</v>
      </c>
      <c r="AE123" s="196"/>
      <c r="AF123" s="44" t="s">
        <v>423</v>
      </c>
      <c r="AG123" s="44" t="s">
        <v>423</v>
      </c>
      <c r="AH123" s="44" t="s">
        <v>423</v>
      </c>
      <c r="AI123" s="44" t="s">
        <v>423</v>
      </c>
      <c r="AJ123" s="44" t="s">
        <v>423</v>
      </c>
      <c r="AK123" s="44">
        <v>88.852559999999997</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1.5539940406348378</v>
      </c>
      <c r="G125" s="44" t="s">
        <v>423</v>
      </c>
      <c r="H125" s="44" t="s">
        <v>443</v>
      </c>
      <c r="I125" s="44">
        <v>1.0794300000000001E-4</v>
      </c>
      <c r="J125" s="44">
        <v>7.1634900000000002E-4</v>
      </c>
      <c r="K125" s="44">
        <v>1.5144729999999999E-3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3271</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0.10238557339483176</v>
      </c>
      <c r="F129" s="44">
        <v>0.87086579669167252</v>
      </c>
      <c r="G129" s="44">
        <v>5.5311746546633242E-3</v>
      </c>
      <c r="H129" s="44" t="s">
        <v>443</v>
      </c>
      <c r="I129" s="44">
        <v>4.7073826848198508E-4</v>
      </c>
      <c r="J129" s="44">
        <v>8.2379196984347391E-4</v>
      </c>
      <c r="K129" s="44">
        <v>1.1768456712049626E-3</v>
      </c>
      <c r="L129" s="44">
        <v>1.647583939686948E-5</v>
      </c>
      <c r="M129" s="44">
        <v>8.2379196984347387E-3</v>
      </c>
      <c r="N129" s="44">
        <v>0.15298993725664517</v>
      </c>
      <c r="O129" s="44">
        <v>1.1768456712049628E-2</v>
      </c>
      <c r="P129" s="44">
        <v>6.5903357587477913E-3</v>
      </c>
      <c r="Q129" s="44">
        <v>1.8829530739279403E-3</v>
      </c>
      <c r="R129" s="44" t="s">
        <v>457</v>
      </c>
      <c r="S129" s="44" t="s">
        <v>457</v>
      </c>
      <c r="T129" s="44">
        <v>1.6475839396869477E-2</v>
      </c>
      <c r="U129" s="44" t="s">
        <v>443</v>
      </c>
      <c r="V129" s="44" t="s">
        <v>443</v>
      </c>
      <c r="W129" s="44">
        <v>41.189598492173694</v>
      </c>
      <c r="X129" s="44" t="s">
        <v>443</v>
      </c>
      <c r="Y129" s="44" t="s">
        <v>443</v>
      </c>
      <c r="Z129" s="44" t="s">
        <v>443</v>
      </c>
      <c r="AA129" s="44" t="s">
        <v>443</v>
      </c>
      <c r="AB129" s="44">
        <v>2.3536913424099253E-3</v>
      </c>
      <c r="AC129" s="44">
        <v>0.23536913424099254</v>
      </c>
      <c r="AD129" s="44" t="s">
        <v>423</v>
      </c>
      <c r="AE129" s="196"/>
      <c r="AF129" s="44" t="s">
        <v>423</v>
      </c>
      <c r="AG129" s="44" t="s">
        <v>423</v>
      </c>
      <c r="AH129" s="44" t="s">
        <v>423</v>
      </c>
      <c r="AI129" s="44" t="s">
        <v>423</v>
      </c>
      <c r="AJ129" s="44" t="s">
        <v>423</v>
      </c>
      <c r="AK129" s="44">
        <v>117.68456712049627</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2.0372891240349731E-3</v>
      </c>
      <c r="F131" s="44">
        <v>6.2004451601064398E-4</v>
      </c>
      <c r="G131" s="44">
        <v>4.7832005520821112E-4</v>
      </c>
      <c r="H131" s="44" t="s">
        <v>443</v>
      </c>
      <c r="I131" s="44" t="s">
        <v>443</v>
      </c>
      <c r="J131" s="44" t="s">
        <v>443</v>
      </c>
      <c r="K131" s="44">
        <v>1.5058223960258499E-2</v>
      </c>
      <c r="L131" s="44">
        <v>3.4633915108594544E-4</v>
      </c>
      <c r="M131" s="44">
        <v>1.6829779720288908E-4</v>
      </c>
      <c r="N131" s="44">
        <v>5.4918228560942757E-2</v>
      </c>
      <c r="O131" s="44">
        <v>7.0862230401216456E-3</v>
      </c>
      <c r="P131" s="44">
        <v>3.8088448840653842E-2</v>
      </c>
      <c r="Q131" s="44">
        <v>1.7715557600304116E-4</v>
      </c>
      <c r="R131" s="44">
        <v>1.7715557600304114E-3</v>
      </c>
      <c r="S131" s="44">
        <v>8.6806232241490158E-2</v>
      </c>
      <c r="T131" s="44">
        <v>1.7715557600304114E-3</v>
      </c>
      <c r="U131" s="44" t="s">
        <v>443</v>
      </c>
      <c r="V131" s="44" t="s">
        <v>443</v>
      </c>
      <c r="W131" s="44">
        <v>35.431115200608225</v>
      </c>
      <c r="X131" s="44" t="s">
        <v>443</v>
      </c>
      <c r="Y131" s="44" t="s">
        <v>443</v>
      </c>
      <c r="Z131" s="44" t="s">
        <v>443</v>
      </c>
      <c r="AA131" s="44" t="s">
        <v>443</v>
      </c>
      <c r="AB131" s="44">
        <v>3.5431115200608234E-8</v>
      </c>
      <c r="AC131" s="44">
        <v>8.8577788001520578E-5</v>
      </c>
      <c r="AD131" s="44">
        <v>1.7715557600304118E-5</v>
      </c>
      <c r="AE131" s="196"/>
      <c r="AF131" s="44" t="s">
        <v>423</v>
      </c>
      <c r="AG131" s="44" t="s">
        <v>423</v>
      </c>
      <c r="AH131" s="44" t="s">
        <v>423</v>
      </c>
      <c r="AI131" s="44" t="s">
        <v>423</v>
      </c>
      <c r="AJ131" s="44" t="s">
        <v>423</v>
      </c>
      <c r="AK131" s="44">
        <v>0.88577788001520574</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2.9799999999999998E-4</v>
      </c>
      <c r="G136" s="44" t="s">
        <v>423</v>
      </c>
      <c r="H136" s="44">
        <v>3.8856656000000003</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410828.56</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0.5162329200000001</v>
      </c>
      <c r="J139" s="44">
        <v>0.5162329200000001</v>
      </c>
      <c r="K139" s="44">
        <v>0.5162329200000001</v>
      </c>
      <c r="L139" s="44" t="s">
        <v>423</v>
      </c>
      <c r="M139" s="44" t="s">
        <v>423</v>
      </c>
      <c r="N139" s="44">
        <v>1.4934499999999999E-3</v>
      </c>
      <c r="O139" s="44">
        <v>3.0052299999999994E-3</v>
      </c>
      <c r="P139" s="44">
        <v>3.0052299999999994E-3</v>
      </c>
      <c r="Q139" s="44">
        <v>4.7747200000000014E-3</v>
      </c>
      <c r="R139" s="44">
        <v>4.5536700000000001E-3</v>
      </c>
      <c r="S139" s="44">
        <v>1.0601880000000001E-2</v>
      </c>
      <c r="T139" s="44" t="s">
        <v>423</v>
      </c>
      <c r="U139" s="44" t="s">
        <v>423</v>
      </c>
      <c r="V139" s="44" t="s">
        <v>423</v>
      </c>
      <c r="W139" s="44">
        <v>5.2431599999999996</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10281</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163.50823807928307</v>
      </c>
      <c r="F141" s="54">
        <f t="shared" ref="F141:AK141" si="0">SUM(F14:F140)</f>
        <v>126.66372684927497</v>
      </c>
      <c r="G141" s="54">
        <f t="shared" si="0"/>
        <v>1114.4860932664744</v>
      </c>
      <c r="H141" s="54">
        <f t="shared" si="0"/>
        <v>43.594254156571736</v>
      </c>
      <c r="I141" s="54">
        <f t="shared" si="0"/>
        <v>35.532821889291235</v>
      </c>
      <c r="J141" s="54">
        <f t="shared" si="0"/>
        <v>63.109926644304267</v>
      </c>
      <c r="K141" s="54">
        <f t="shared" si="0"/>
        <v>120.7967164293501</v>
      </c>
      <c r="L141" s="54">
        <f t="shared" si="0"/>
        <v>2046.3018462001094</v>
      </c>
      <c r="M141" s="54">
        <f t="shared" si="0"/>
        <v>384.89812020900939</v>
      </c>
      <c r="N141" s="54">
        <f t="shared" si="0"/>
        <v>174.51999855963311</v>
      </c>
      <c r="O141" s="54">
        <f t="shared" si="0"/>
        <v>3.0295668598676766</v>
      </c>
      <c r="P141" s="54">
        <f t="shared" si="0"/>
        <v>2.4576699556173955</v>
      </c>
      <c r="Q141" s="54">
        <f t="shared" si="0"/>
        <v>10.774789098671826</v>
      </c>
      <c r="R141" s="54">
        <f t="shared" si="0"/>
        <v>7.858300448334087</v>
      </c>
      <c r="S141" s="54">
        <f t="shared" si="0"/>
        <v>23.166301337188308</v>
      </c>
      <c r="T141" s="54">
        <f t="shared" si="0"/>
        <v>18.746573422144227</v>
      </c>
      <c r="U141" s="54">
        <f t="shared" si="0"/>
        <v>29.918934939772466</v>
      </c>
      <c r="V141" s="54">
        <f t="shared" si="0"/>
        <v>37.802979992849316</v>
      </c>
      <c r="W141" s="54">
        <f t="shared" si="0"/>
        <v>167.5033029766079</v>
      </c>
      <c r="X141" s="54">
        <f t="shared" si="0"/>
        <v>5.4653130203944329</v>
      </c>
      <c r="Y141" s="54">
        <f t="shared" si="0"/>
        <v>5.9444585087907873</v>
      </c>
      <c r="Z141" s="54">
        <f t="shared" si="0"/>
        <v>2.3080015486819825</v>
      </c>
      <c r="AA141" s="54">
        <f t="shared" si="0"/>
        <v>2.6757726140118026</v>
      </c>
      <c r="AB141" s="54">
        <f t="shared" si="0"/>
        <v>20.407857070835728</v>
      </c>
      <c r="AC141" s="54">
        <f t="shared" si="0"/>
        <v>0.52572127574899408</v>
      </c>
      <c r="AD141" s="54">
        <f t="shared" si="0"/>
        <v>11.1139528182576</v>
      </c>
      <c r="AE141" s="38"/>
      <c r="AF141" s="54">
        <f t="shared" si="0"/>
        <v>122934.61093358691</v>
      </c>
      <c r="AG141" s="54">
        <f t="shared" si="0"/>
        <v>262556.28941121296</v>
      </c>
      <c r="AH141" s="54">
        <f t="shared" si="0"/>
        <v>100539.17556257243</v>
      </c>
      <c r="AI141" s="54">
        <f t="shared" si="0"/>
        <v>22442.660090000001</v>
      </c>
      <c r="AJ141" s="54">
        <f t="shared" si="0"/>
        <v>0</v>
      </c>
      <c r="AK141" s="54">
        <f t="shared" si="0"/>
        <v>554361.66973305214</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163.50823807928307</v>
      </c>
      <c r="F152" s="85">
        <f t="shared" ref="F152:AD152" si="1">SUM(F$141, F$151, IF(AND(ISNUMBER(SEARCH($B$4,"AT|BE|CH|GB|IE|LT|LU|NL")),SUM(F$143:F$149)&gt;0),SUM(F$143:F$149)-SUM(F$27:F$33),0))</f>
        <v>126.66372684927497</v>
      </c>
      <c r="G152" s="85">
        <f t="shared" si="1"/>
        <v>1114.4860932664744</v>
      </c>
      <c r="H152" s="85">
        <f t="shared" si="1"/>
        <v>43.594254156571736</v>
      </c>
      <c r="I152" s="85">
        <f t="shared" si="1"/>
        <v>35.532821889291235</v>
      </c>
      <c r="J152" s="85">
        <f t="shared" si="1"/>
        <v>63.109926644304267</v>
      </c>
      <c r="K152" s="85">
        <f t="shared" si="1"/>
        <v>120.7967164293501</v>
      </c>
      <c r="L152" s="85">
        <f t="shared" si="1"/>
        <v>2046.3018462001094</v>
      </c>
      <c r="M152" s="85">
        <f t="shared" si="1"/>
        <v>384.89812020900939</v>
      </c>
      <c r="N152" s="85">
        <f t="shared" si="1"/>
        <v>174.51999855963311</v>
      </c>
      <c r="O152" s="85">
        <f t="shared" si="1"/>
        <v>3.0295668598676766</v>
      </c>
      <c r="P152" s="85">
        <f t="shared" si="1"/>
        <v>2.4576699556173955</v>
      </c>
      <c r="Q152" s="85">
        <f t="shared" si="1"/>
        <v>10.774789098671826</v>
      </c>
      <c r="R152" s="85">
        <f t="shared" si="1"/>
        <v>7.858300448334087</v>
      </c>
      <c r="S152" s="85">
        <f t="shared" si="1"/>
        <v>23.166301337188308</v>
      </c>
      <c r="T152" s="85">
        <f t="shared" si="1"/>
        <v>18.746573422144227</v>
      </c>
      <c r="U152" s="85">
        <f t="shared" si="1"/>
        <v>29.918934939772466</v>
      </c>
      <c r="V152" s="85">
        <f t="shared" si="1"/>
        <v>37.802979992849316</v>
      </c>
      <c r="W152" s="85">
        <f t="shared" si="1"/>
        <v>167.5033029766079</v>
      </c>
      <c r="X152" s="85">
        <f t="shared" si="1"/>
        <v>5.4653130203944329</v>
      </c>
      <c r="Y152" s="85">
        <f t="shared" si="1"/>
        <v>5.9444585087907873</v>
      </c>
      <c r="Z152" s="85">
        <f t="shared" si="1"/>
        <v>2.3080015486819825</v>
      </c>
      <c r="AA152" s="85">
        <f t="shared" si="1"/>
        <v>2.6757726140118026</v>
      </c>
      <c r="AB152" s="85">
        <f t="shared" si="1"/>
        <v>20.407857070835728</v>
      </c>
      <c r="AC152" s="85">
        <f t="shared" si="1"/>
        <v>0.52572127574899408</v>
      </c>
      <c r="AD152" s="85">
        <f t="shared" si="1"/>
        <v>11.1139528182576</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163.50823807928307</v>
      </c>
      <c r="F154" s="85">
        <f>SUM(F$141, F$153, -1 * IF(OR($B$6=2005,$B$6&gt;=2020),SUM(F$99:F$122),0), IF(AND(ISNUMBER(SEARCH($B$4,"AT|BE|CH|GB|IE|LT|LU|NL")),SUM(F$143:F$149)&gt;0),SUM(F$143:F$149)-SUM(F$27:F$33),0))</f>
        <v>126.66372684927497</v>
      </c>
      <c r="G154" s="85">
        <f>SUM(G$141, G$153, IF(AND(ISNUMBER(SEARCH($B$4,"AT|BE|CH|GB|IE|LT|LU|NL")),SUM(G$143:G$149)&gt;0),SUM(G$143:G$149)-SUM(G$27:G$33),0))</f>
        <v>1114.4860932664744</v>
      </c>
      <c r="H154" s="85">
        <f>SUM(H$141, H$153, IF(AND(ISNUMBER(SEARCH($B$4,"AT|BE|CH|GB|IE|LT|LU|NL")),SUM(H$143:H$149)&gt;0),SUM(H$143:H$149)-SUM(H$27:H$33),0))</f>
        <v>43.594254156571736</v>
      </c>
      <c r="I154" s="85">
        <f t="shared" ref="I154:AD154" si="2">SUM(I$141, I$153, IF(AND(ISNUMBER(SEARCH($B$4,"AT|BE|CH|GB|IE|LT|LU|NL")),SUM(I$143:I$149)&gt;0),SUM(I$143:I$149)-SUM(I$27:I$33),0))</f>
        <v>35.532821889291235</v>
      </c>
      <c r="J154" s="85">
        <f t="shared" si="2"/>
        <v>63.109926644304267</v>
      </c>
      <c r="K154" s="85">
        <f t="shared" si="2"/>
        <v>120.7967164293501</v>
      </c>
      <c r="L154" s="85">
        <f t="shared" si="2"/>
        <v>2046.3018462001094</v>
      </c>
      <c r="M154" s="85">
        <f t="shared" si="2"/>
        <v>384.89812020900939</v>
      </c>
      <c r="N154" s="85">
        <f t="shared" si="2"/>
        <v>174.51999855963311</v>
      </c>
      <c r="O154" s="85">
        <f t="shared" si="2"/>
        <v>3.0295668598676766</v>
      </c>
      <c r="P154" s="85">
        <f t="shared" si="2"/>
        <v>2.4576699556173955</v>
      </c>
      <c r="Q154" s="85">
        <f t="shared" si="2"/>
        <v>10.774789098671826</v>
      </c>
      <c r="R154" s="85">
        <f t="shared" si="2"/>
        <v>7.858300448334087</v>
      </c>
      <c r="S154" s="85">
        <f t="shared" si="2"/>
        <v>23.166301337188308</v>
      </c>
      <c r="T154" s="85">
        <f t="shared" si="2"/>
        <v>18.746573422144227</v>
      </c>
      <c r="U154" s="85">
        <f t="shared" si="2"/>
        <v>29.918934939772466</v>
      </c>
      <c r="V154" s="85">
        <f t="shared" si="2"/>
        <v>37.802979992849316</v>
      </c>
      <c r="W154" s="85">
        <f t="shared" si="2"/>
        <v>167.5033029766079</v>
      </c>
      <c r="X154" s="85">
        <f t="shared" si="2"/>
        <v>5.4653130203944329</v>
      </c>
      <c r="Y154" s="85">
        <f t="shared" si="2"/>
        <v>5.9444585087907873</v>
      </c>
      <c r="Z154" s="85">
        <f t="shared" si="2"/>
        <v>2.3080015486819825</v>
      </c>
      <c r="AA154" s="85">
        <f t="shared" si="2"/>
        <v>2.6757726140118026</v>
      </c>
      <c r="AB154" s="85">
        <f t="shared" si="2"/>
        <v>20.407857070835728</v>
      </c>
      <c r="AC154" s="85">
        <f t="shared" si="2"/>
        <v>0.52572127574899408</v>
      </c>
      <c r="AD154" s="85">
        <f t="shared" si="2"/>
        <v>11.1139528182576</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0.27144000000000001</v>
      </c>
      <c r="F157" s="95">
        <v>1.2893399999999999</v>
      </c>
      <c r="G157" s="95">
        <v>6.7860000000000004E-2</v>
      </c>
      <c r="H157" s="95" t="s">
        <v>423</v>
      </c>
      <c r="I157" s="95">
        <v>6.7860000000000001E-4</v>
      </c>
      <c r="J157" s="95" t="s">
        <v>423</v>
      </c>
      <c r="K157" s="95" t="s">
        <v>443</v>
      </c>
      <c r="L157" s="95" t="s">
        <v>443</v>
      </c>
      <c r="M157" s="95">
        <v>81.432000000000002</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2917.98</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5.3599999999999995E-2</v>
      </c>
      <c r="F158" s="95">
        <v>0.25459999999999999</v>
      </c>
      <c r="G158" s="95">
        <v>1.3399999999999999E-2</v>
      </c>
      <c r="H158" s="95" t="s">
        <v>443</v>
      </c>
      <c r="I158" s="95">
        <v>1.3399999999999998E-4</v>
      </c>
      <c r="J158" s="95" t="s">
        <v>423</v>
      </c>
      <c r="K158" s="95" t="s">
        <v>443</v>
      </c>
      <c r="L158" s="95" t="s">
        <v>443</v>
      </c>
      <c r="M158" s="95">
        <v>16.079999999999998</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576.19999999999993</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2001</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51.246066910999993</v>
      </c>
      <c r="F14" s="44">
        <v>0.37705182999999992</v>
      </c>
      <c r="G14" s="44">
        <v>931.25302129600004</v>
      </c>
      <c r="H14" s="44" t="s">
        <v>423</v>
      </c>
      <c r="I14" s="44">
        <v>7.35</v>
      </c>
      <c r="J14" s="44">
        <v>15.689688151</v>
      </c>
      <c r="K14" s="44">
        <v>31.194706732000007</v>
      </c>
      <c r="L14" s="44" t="s">
        <v>423</v>
      </c>
      <c r="M14" s="44">
        <v>3.3973564619999994</v>
      </c>
      <c r="N14" s="44">
        <v>9.0903089999999978E-3</v>
      </c>
      <c r="O14" s="44">
        <v>1.0906059999999998E-3</v>
      </c>
      <c r="P14" s="44">
        <v>1.7510650000000002E-3</v>
      </c>
      <c r="Q14" s="44">
        <v>8.6458429999999985E-3</v>
      </c>
      <c r="R14" s="44">
        <v>5.5283489999999984E-3</v>
      </c>
      <c r="S14" s="44">
        <v>2.0515759999999998E-3</v>
      </c>
      <c r="T14" s="44">
        <v>6.5988040000000024E-3</v>
      </c>
      <c r="U14" s="44">
        <v>2.7294714999999997E-2</v>
      </c>
      <c r="V14" s="44">
        <v>8.4001059999999992E-3</v>
      </c>
      <c r="W14" s="44">
        <v>2.0850000000000004</v>
      </c>
      <c r="X14" s="44">
        <v>7.305242E-3</v>
      </c>
      <c r="Y14" s="44">
        <v>1.7673392E-2</v>
      </c>
      <c r="Z14" s="44">
        <v>1.1180117000000002E-2</v>
      </c>
      <c r="AA14" s="44">
        <v>4.4306920000000008E-3</v>
      </c>
      <c r="AB14" s="44">
        <v>4.058944300000001E-2</v>
      </c>
      <c r="AC14" s="44" t="s">
        <v>423</v>
      </c>
      <c r="AD14" s="44">
        <v>7.4378E-2</v>
      </c>
      <c r="AE14" s="196"/>
      <c r="AF14" s="44">
        <v>3142.3900994291998</v>
      </c>
      <c r="AG14" s="44">
        <v>201056.83186144399</v>
      </c>
      <c r="AH14" s="44">
        <v>38542.298867179998</v>
      </c>
      <c r="AI14" s="44" t="s">
        <v>423</v>
      </c>
      <c r="AJ14" s="44" t="s">
        <v>423</v>
      </c>
      <c r="AK14" s="44" t="s">
        <v>423</v>
      </c>
      <c r="AL14" s="45" t="s">
        <v>70</v>
      </c>
    </row>
    <row r="15" spans="1:38" s="5" customFormat="1" ht="26.25" customHeight="1" thickBot="1" x14ac:dyDescent="0.25">
      <c r="A15" s="41" t="s">
        <v>73</v>
      </c>
      <c r="B15" s="41" t="s">
        <v>21</v>
      </c>
      <c r="C15" s="41" t="s">
        <v>74</v>
      </c>
      <c r="D15" s="42"/>
      <c r="E15" s="44">
        <v>2.6649719940000005</v>
      </c>
      <c r="F15" s="44">
        <v>5.0589088999999997E-2</v>
      </c>
      <c r="G15" s="44">
        <v>26.103802870999999</v>
      </c>
      <c r="H15" s="44" t="s">
        <v>423</v>
      </c>
      <c r="I15" s="44">
        <v>0.51464333399999995</v>
      </c>
      <c r="J15" s="44">
        <v>0.65037949299999998</v>
      </c>
      <c r="K15" s="44">
        <v>0.78323813100000006</v>
      </c>
      <c r="L15" s="44" t="s">
        <v>423</v>
      </c>
      <c r="M15" s="44">
        <v>0.44746152200000006</v>
      </c>
      <c r="N15" s="44">
        <v>6.8492999999999998E-2</v>
      </c>
      <c r="O15" s="44">
        <v>1.7842E-2</v>
      </c>
      <c r="P15" s="44">
        <v>5.6019999999999993E-3</v>
      </c>
      <c r="Q15" s="44">
        <v>5.9924999999999999E-2</v>
      </c>
      <c r="R15" s="44">
        <v>6.7383999999999999E-2</v>
      </c>
      <c r="S15" s="44">
        <v>9.4215000000000007E-2</v>
      </c>
      <c r="T15" s="44">
        <v>4.991714</v>
      </c>
      <c r="U15" s="44">
        <v>3.0754000000000004E-2</v>
      </c>
      <c r="V15" s="44">
        <v>1.2157040000000001</v>
      </c>
      <c r="W15" s="44">
        <v>4.1000000000000002E-2</v>
      </c>
      <c r="X15" s="44">
        <v>7.0253999999999995E-5</v>
      </c>
      <c r="Y15" s="44">
        <v>2.0374799999999999E-4</v>
      </c>
      <c r="Z15" s="44">
        <v>1.2848500000000001E-4</v>
      </c>
      <c r="AA15" s="44">
        <v>1.58858E-4</v>
      </c>
      <c r="AB15" s="44">
        <v>5.6134499999999999E-4</v>
      </c>
      <c r="AC15" s="44" t="s">
        <v>423</v>
      </c>
      <c r="AD15" s="44" t="s">
        <v>423</v>
      </c>
      <c r="AE15" s="196"/>
      <c r="AF15" s="44">
        <v>14917.746705719999</v>
      </c>
      <c r="AG15" s="44" t="s">
        <v>423</v>
      </c>
      <c r="AH15" s="44">
        <v>6773.99</v>
      </c>
      <c r="AI15" s="44" t="s">
        <v>423</v>
      </c>
      <c r="AJ15" s="44" t="s">
        <v>423</v>
      </c>
      <c r="AK15" s="44" t="s">
        <v>423</v>
      </c>
      <c r="AL15" s="45" t="s">
        <v>70</v>
      </c>
    </row>
    <row r="16" spans="1:38" s="5" customFormat="1" ht="26.25" customHeight="1" thickBot="1" x14ac:dyDescent="0.25">
      <c r="A16" s="41" t="s">
        <v>73</v>
      </c>
      <c r="B16" s="41" t="s">
        <v>1</v>
      </c>
      <c r="C16" s="41" t="s">
        <v>75</v>
      </c>
      <c r="D16" s="42"/>
      <c r="E16" s="44">
        <v>1.2466075570000001</v>
      </c>
      <c r="F16" s="44">
        <v>0.15277447699999999</v>
      </c>
      <c r="G16" s="44">
        <v>0.47504777000000004</v>
      </c>
      <c r="H16" s="44">
        <v>8.8872230000000014E-3</v>
      </c>
      <c r="I16" s="44">
        <v>1.3311141050000002</v>
      </c>
      <c r="J16" s="44">
        <v>2.1078833049999997</v>
      </c>
      <c r="K16" s="44">
        <v>2.1643345549999999</v>
      </c>
      <c r="L16" s="44" t="s">
        <v>423</v>
      </c>
      <c r="M16" s="44">
        <v>0.50959018499999997</v>
      </c>
      <c r="N16" s="44">
        <v>2.532E-3</v>
      </c>
      <c r="O16" s="44">
        <v>1.17E-4</v>
      </c>
      <c r="P16" s="44">
        <v>2.3410000000000002E-3</v>
      </c>
      <c r="Q16" s="44">
        <v>2.2399999999999998E-3</v>
      </c>
      <c r="R16" s="44">
        <v>4.1209999999999997E-3</v>
      </c>
      <c r="S16" s="44">
        <v>1.9319999999999999E-3</v>
      </c>
      <c r="T16" s="44">
        <v>1.072E-3</v>
      </c>
      <c r="U16" s="44">
        <v>2.284E-3</v>
      </c>
      <c r="V16" s="44">
        <v>1.1745E-2</v>
      </c>
      <c r="W16" s="44">
        <v>0.83500000000000008</v>
      </c>
      <c r="X16" s="44">
        <v>9.2611259999999997E-3</v>
      </c>
      <c r="Y16" s="44">
        <v>1.25475E-4</v>
      </c>
      <c r="Z16" s="44">
        <v>3.8640000000000003E-5</v>
      </c>
      <c r="AA16" s="44">
        <v>2.7263E-5</v>
      </c>
      <c r="AB16" s="44">
        <v>9.4525039999999987E-3</v>
      </c>
      <c r="AC16" s="44" t="s">
        <v>423</v>
      </c>
      <c r="AD16" s="44" t="s">
        <v>423</v>
      </c>
      <c r="AE16" s="196"/>
      <c r="AF16" s="44" t="s">
        <v>423</v>
      </c>
      <c r="AG16" s="44" t="s">
        <v>423</v>
      </c>
      <c r="AH16" s="44">
        <v>4335.23056</v>
      </c>
      <c r="AI16" s="44" t="s">
        <v>423</v>
      </c>
      <c r="AJ16" s="44" t="s">
        <v>423</v>
      </c>
      <c r="AK16" s="44">
        <v>1129.0250000000001</v>
      </c>
      <c r="AL16" s="45" t="s">
        <v>70</v>
      </c>
    </row>
    <row r="17" spans="1:38" s="5" customFormat="1" ht="26.25" customHeight="1" thickBot="1" x14ac:dyDescent="0.25">
      <c r="A17" s="41" t="s">
        <v>73</v>
      </c>
      <c r="B17" s="41" t="s">
        <v>2</v>
      </c>
      <c r="C17" s="41" t="s">
        <v>76</v>
      </c>
      <c r="D17" s="42"/>
      <c r="E17" s="44">
        <v>4.5869554829999997</v>
      </c>
      <c r="F17" s="44">
        <v>0.48905959999999993</v>
      </c>
      <c r="G17" s="44">
        <v>39.95653706200001</v>
      </c>
      <c r="H17" s="44" t="s">
        <v>423</v>
      </c>
      <c r="I17" s="44">
        <v>0.66838016500000008</v>
      </c>
      <c r="J17" s="44">
        <v>1.125764003</v>
      </c>
      <c r="K17" s="44">
        <v>1.7122195759999996</v>
      </c>
      <c r="L17" s="44" t="s">
        <v>423</v>
      </c>
      <c r="M17" s="44">
        <v>5.0870770140000001</v>
      </c>
      <c r="N17" s="44">
        <v>6.4744359999999999</v>
      </c>
      <c r="O17" s="44">
        <v>3.0037999999999999E-2</v>
      </c>
      <c r="P17" s="44">
        <v>3.8521999999999994E-2</v>
      </c>
      <c r="Q17" s="44">
        <v>0.19424599999999995</v>
      </c>
      <c r="R17" s="44">
        <v>0.37906400000000001</v>
      </c>
      <c r="S17" s="44">
        <v>0.78195499999999996</v>
      </c>
      <c r="T17" s="44">
        <v>2.8022790000000004</v>
      </c>
      <c r="U17" s="44">
        <v>0.50445899999999988</v>
      </c>
      <c r="V17" s="44">
        <v>1.6326359999999995</v>
      </c>
      <c r="W17" s="44">
        <v>14.266</v>
      </c>
      <c r="X17" s="44">
        <v>0.20403434399999998</v>
      </c>
      <c r="Y17" s="44">
        <v>0.27333604700000003</v>
      </c>
      <c r="Z17" s="44">
        <v>0.114075923</v>
      </c>
      <c r="AA17" s="44">
        <v>9.0872053000000008E-2</v>
      </c>
      <c r="AB17" s="44">
        <v>0.68231836700000004</v>
      </c>
      <c r="AC17" s="44">
        <v>5.2506999999999998E-2</v>
      </c>
      <c r="AD17" s="44">
        <v>0.285694</v>
      </c>
      <c r="AE17" s="196"/>
      <c r="AF17" s="44">
        <v>12635.2941095024</v>
      </c>
      <c r="AG17" s="44">
        <v>28598.548247582999</v>
      </c>
      <c r="AH17" s="44">
        <v>18214.600093630004</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0.15216122500000001</v>
      </c>
      <c r="F20" s="44">
        <v>0.501630413</v>
      </c>
      <c r="G20" s="44">
        <v>4.7647267E-2</v>
      </c>
      <c r="H20" s="44">
        <v>3.344203E-3</v>
      </c>
      <c r="I20" s="44">
        <v>2.331105E-3</v>
      </c>
      <c r="J20" s="44">
        <v>2.6641199999999999E-3</v>
      </c>
      <c r="K20" s="44">
        <v>3.33015E-3</v>
      </c>
      <c r="L20" s="44" t="s">
        <v>423</v>
      </c>
      <c r="M20" s="44">
        <v>0.953097784</v>
      </c>
      <c r="N20" s="44">
        <v>2.8899999999999998E-4</v>
      </c>
      <c r="O20" s="44">
        <v>2.1999999999999999E-5</v>
      </c>
      <c r="P20" s="44">
        <v>6.0000000000000002E-6</v>
      </c>
      <c r="Q20" s="44">
        <v>1.9999999999999999E-6</v>
      </c>
      <c r="R20" s="44">
        <v>1.1E-5</v>
      </c>
      <c r="S20" s="44">
        <v>1.9999999999999999E-6</v>
      </c>
      <c r="T20" s="44">
        <v>7.7999999999999999E-5</v>
      </c>
      <c r="U20" s="44" t="s">
        <v>423</v>
      </c>
      <c r="V20" s="44">
        <v>4.0000000000000002E-4</v>
      </c>
      <c r="W20" s="44">
        <v>0.16700000000000001</v>
      </c>
      <c r="X20" s="44">
        <v>1.6721013999999999E-2</v>
      </c>
      <c r="Y20" s="44">
        <v>2.6753622000000001E-2</v>
      </c>
      <c r="Z20" s="44">
        <v>8.3605069999999997E-3</v>
      </c>
      <c r="AA20" s="44">
        <v>6.688406E-3</v>
      </c>
      <c r="AB20" s="44">
        <v>5.8523549000000001E-2</v>
      </c>
      <c r="AC20" s="44">
        <v>5.5499999999999994E-4</v>
      </c>
      <c r="AD20" s="44">
        <v>9.9999999999999991E-5</v>
      </c>
      <c r="AE20" s="196"/>
      <c r="AF20" s="44" t="s">
        <v>423</v>
      </c>
      <c r="AG20" s="44" t="s">
        <v>423</v>
      </c>
      <c r="AH20" s="44" t="s">
        <v>423</v>
      </c>
      <c r="AI20" s="44">
        <v>1672.1012700000001</v>
      </c>
      <c r="AJ20" s="44" t="s">
        <v>423</v>
      </c>
      <c r="AK20" s="44">
        <v>111.005</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0.31878088600000004</v>
      </c>
      <c r="F22" s="44">
        <v>8.4530254999999999E-2</v>
      </c>
      <c r="G22" s="44">
        <v>3.4743221999999997E-2</v>
      </c>
      <c r="H22" s="44" t="s">
        <v>423</v>
      </c>
      <c r="I22" s="44">
        <v>5.7152710000000009E-3</v>
      </c>
      <c r="J22" s="44">
        <v>2.2540170999999998E-2</v>
      </c>
      <c r="K22" s="44">
        <v>4.2334170999999997E-2</v>
      </c>
      <c r="L22" s="44" t="s">
        <v>423</v>
      </c>
      <c r="M22" s="44">
        <v>0.11031300300000001</v>
      </c>
      <c r="N22" s="44">
        <v>4.8000000000000001E-5</v>
      </c>
      <c r="O22" s="44">
        <v>3.9999999999999998E-6</v>
      </c>
      <c r="P22" s="44">
        <v>1.934E-3</v>
      </c>
      <c r="Q22" s="44">
        <v>3.59E-4</v>
      </c>
      <c r="R22" s="44">
        <v>6.8999999999999997E-5</v>
      </c>
      <c r="S22" s="44">
        <v>3.4999999999999997E-5</v>
      </c>
      <c r="T22" s="44">
        <v>4.7999999999999994E-5</v>
      </c>
      <c r="U22" s="44">
        <v>2.1799999999999999E-4</v>
      </c>
      <c r="V22" s="44">
        <v>5.7350000000000005E-3</v>
      </c>
      <c r="W22" s="44">
        <v>3.0000000000000005E-3</v>
      </c>
      <c r="X22" s="44">
        <v>2.08187E-4</v>
      </c>
      <c r="Y22" s="44">
        <v>1.6336789999999999E-3</v>
      </c>
      <c r="Z22" s="44">
        <v>1.8789499999999999E-4</v>
      </c>
      <c r="AA22" s="44">
        <v>1.6617900000000002E-4</v>
      </c>
      <c r="AB22" s="44">
        <v>2.19594E-3</v>
      </c>
      <c r="AC22" s="44" t="s">
        <v>423</v>
      </c>
      <c r="AD22" s="44" t="s">
        <v>423</v>
      </c>
      <c r="AE22" s="196"/>
      <c r="AF22" s="44">
        <v>302.67893999999995</v>
      </c>
      <c r="AG22" s="44">
        <v>7861.1424099999995</v>
      </c>
      <c r="AH22" s="44">
        <v>5935.60905</v>
      </c>
      <c r="AI22" s="44" t="s">
        <v>423</v>
      </c>
      <c r="AJ22" s="44" t="s">
        <v>423</v>
      </c>
      <c r="AK22" s="44" t="s">
        <v>423</v>
      </c>
      <c r="AL22" s="45" t="s">
        <v>70</v>
      </c>
    </row>
    <row r="23" spans="1:38" s="5" customFormat="1" ht="24.75" customHeight="1" thickBot="1" x14ac:dyDescent="0.25">
      <c r="A23" s="148" t="s">
        <v>84</v>
      </c>
      <c r="B23" s="148" t="s">
        <v>445</v>
      </c>
      <c r="C23" s="148" t="s">
        <v>446</v>
      </c>
      <c r="D23" s="152"/>
      <c r="E23" s="44">
        <v>0.29366100000000001</v>
      </c>
      <c r="F23" s="44">
        <v>3.0464999999999999E-2</v>
      </c>
      <c r="G23" s="44">
        <v>9.0000000000000011E-3</v>
      </c>
      <c r="H23" s="44">
        <v>7.2000000000000002E-5</v>
      </c>
      <c r="I23" s="44">
        <v>1.8773999999999999E-2</v>
      </c>
      <c r="J23" s="44">
        <v>1.8773999999999999E-2</v>
      </c>
      <c r="K23" s="44">
        <v>1.8773999999999999E-2</v>
      </c>
      <c r="L23" s="44" t="s">
        <v>423</v>
      </c>
      <c r="M23" s="44">
        <v>9.6498E-2</v>
      </c>
      <c r="N23" s="44" t="s">
        <v>423</v>
      </c>
      <c r="O23" s="44">
        <v>8.9999999999999992E-5</v>
      </c>
      <c r="P23" s="44" t="s">
        <v>423</v>
      </c>
      <c r="Q23" s="44" t="s">
        <v>423</v>
      </c>
      <c r="R23" s="44">
        <v>4.4999999999999999E-4</v>
      </c>
      <c r="S23" s="44">
        <v>1.5299999999999999E-2</v>
      </c>
      <c r="T23" s="44">
        <v>6.3000000000000013E-4</v>
      </c>
      <c r="U23" s="44">
        <v>8.9999999999999992E-5</v>
      </c>
      <c r="V23" s="44">
        <v>8.9999999999999993E-3</v>
      </c>
      <c r="W23" s="44" t="s">
        <v>423</v>
      </c>
      <c r="X23" s="44">
        <v>2.7E-4</v>
      </c>
      <c r="Y23" s="44">
        <v>4.4999999999999999E-4</v>
      </c>
      <c r="Z23" s="44" t="s">
        <v>423</v>
      </c>
      <c r="AA23" s="44" t="s">
        <v>423</v>
      </c>
      <c r="AB23" s="44">
        <v>7.1999999999999994E-4</v>
      </c>
      <c r="AC23" s="44" t="s">
        <v>423</v>
      </c>
      <c r="AD23" s="44" t="s">
        <v>423</v>
      </c>
      <c r="AE23" s="196"/>
      <c r="AF23" s="44">
        <v>376.81200000000001</v>
      </c>
      <c r="AG23" s="42" t="s">
        <v>423</v>
      </c>
      <c r="AH23" s="42" t="s">
        <v>423</v>
      </c>
      <c r="AI23" s="42" t="s">
        <v>423</v>
      </c>
      <c r="AJ23" s="42" t="s">
        <v>423</v>
      </c>
      <c r="AK23" s="42" t="s">
        <v>423</v>
      </c>
      <c r="AL23" s="151"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5.2520000000000004E-2</v>
      </c>
      <c r="F25" s="44">
        <v>0.24947000000000003</v>
      </c>
      <c r="G25" s="44">
        <v>1.3130000000000001E-2</v>
      </c>
      <c r="H25" s="44" t="s">
        <v>423</v>
      </c>
      <c r="I25" s="44">
        <v>1.3129999999999999E-4</v>
      </c>
      <c r="J25" s="44" t="s">
        <v>423</v>
      </c>
      <c r="K25" s="44" t="s">
        <v>443</v>
      </c>
      <c r="L25" s="44" t="s">
        <v>443</v>
      </c>
      <c r="M25" s="44">
        <v>15.756000000000002</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564.59</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6.0760000000000008E-2</v>
      </c>
      <c r="F26" s="44">
        <v>0.28861000000000003</v>
      </c>
      <c r="G26" s="44">
        <v>1.5190000000000002E-2</v>
      </c>
      <c r="H26" s="44" t="s">
        <v>443</v>
      </c>
      <c r="I26" s="44">
        <v>1.5190000000000001E-4</v>
      </c>
      <c r="J26" s="44" t="s">
        <v>443</v>
      </c>
      <c r="K26" s="44" t="s">
        <v>443</v>
      </c>
      <c r="L26" s="44" t="s">
        <v>443</v>
      </c>
      <c r="M26" s="44">
        <v>18.228000000000002</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654.17000000000007</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22.023792680036792</v>
      </c>
      <c r="F27" s="44">
        <v>14.104651728633444</v>
      </c>
      <c r="G27" s="44">
        <v>0.5914341232636332</v>
      </c>
      <c r="H27" s="44">
        <v>0.26783935402787273</v>
      </c>
      <c r="I27" s="44">
        <v>0.5347457107257283</v>
      </c>
      <c r="J27" s="44">
        <v>0.5347457107257283</v>
      </c>
      <c r="K27" s="44">
        <v>0.5347457107257283</v>
      </c>
      <c r="L27" s="44">
        <v>0.30085813907051073</v>
      </c>
      <c r="M27" s="44">
        <v>125.4560475932568</v>
      </c>
      <c r="N27" s="44">
        <v>81.152701222922815</v>
      </c>
      <c r="O27" s="44">
        <v>8.913117224124275E-5</v>
      </c>
      <c r="P27" s="44">
        <v>4.3758654177333068E-3</v>
      </c>
      <c r="Q27" s="44">
        <v>1.3768603376377808E-4</v>
      </c>
      <c r="R27" s="44">
        <v>3.9126612119293209E-3</v>
      </c>
      <c r="S27" s="44">
        <v>2.7354887739782204E-3</v>
      </c>
      <c r="T27" s="44">
        <v>9.6516934974558177E-4</v>
      </c>
      <c r="U27" s="44">
        <v>9.7109723045070697E-5</v>
      </c>
      <c r="V27" s="44">
        <v>1.6262460826551504E-2</v>
      </c>
      <c r="W27" s="44">
        <v>0.39216490000000004</v>
      </c>
      <c r="X27" s="44">
        <v>7.8140607721000014E-3</v>
      </c>
      <c r="Y27" s="44">
        <v>1.0188808130000001E-2</v>
      </c>
      <c r="Z27" s="44">
        <v>6.2989468047999998E-3</v>
      </c>
      <c r="AA27" s="44">
        <v>1.0014105943200001E-2</v>
      </c>
      <c r="AB27" s="44">
        <v>3.4315921650100008E-2</v>
      </c>
      <c r="AC27" s="44">
        <v>3.9216510000000002E-4</v>
      </c>
      <c r="AD27" s="44">
        <v>8.1745199999999998E-5</v>
      </c>
      <c r="AE27" s="196"/>
      <c r="AF27" s="44">
        <v>36609.430696269403</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5.4531713931573957</v>
      </c>
      <c r="F28" s="44">
        <v>2.1813709966713817</v>
      </c>
      <c r="G28" s="44">
        <v>0.26111252725386952</v>
      </c>
      <c r="H28" s="44">
        <v>3.8481830964758316E-2</v>
      </c>
      <c r="I28" s="44">
        <v>0.4465006894406649</v>
      </c>
      <c r="J28" s="44">
        <v>0.4465006894406649</v>
      </c>
      <c r="K28" s="44">
        <v>0.4465006894406649</v>
      </c>
      <c r="L28" s="44">
        <v>0.25788821013062896</v>
      </c>
      <c r="M28" s="44">
        <v>25.936047070089636</v>
      </c>
      <c r="N28" s="44">
        <v>25.150126420864297</v>
      </c>
      <c r="O28" s="44">
        <v>3.1918170417504112E-5</v>
      </c>
      <c r="P28" s="44">
        <v>1.8114473930212166E-3</v>
      </c>
      <c r="Q28" s="44">
        <v>5.1261311465134482E-5</v>
      </c>
      <c r="R28" s="44">
        <v>1.9428058355206686E-3</v>
      </c>
      <c r="S28" s="44">
        <v>1.3374410529085716E-3</v>
      </c>
      <c r="T28" s="44">
        <v>3.1629812221812295E-4</v>
      </c>
      <c r="U28" s="44">
        <v>3.8686282095260707E-5</v>
      </c>
      <c r="V28" s="44">
        <v>6.586279896050715E-3</v>
      </c>
      <c r="W28" s="44">
        <v>8.3345499999999989E-2</v>
      </c>
      <c r="X28" s="44">
        <v>3.4386872190000002E-3</v>
      </c>
      <c r="Y28" s="44">
        <v>4.1664172009000001E-3</v>
      </c>
      <c r="Z28" s="44">
        <v>2.9005298255000002E-3</v>
      </c>
      <c r="AA28" s="44">
        <v>3.7842117271000004E-3</v>
      </c>
      <c r="AB28" s="44">
        <v>1.4289845972500001E-2</v>
      </c>
      <c r="AC28" s="44">
        <v>8.3345599999999997E-5</v>
      </c>
      <c r="AD28" s="44">
        <v>4.0865599999999997E-5</v>
      </c>
      <c r="AE28" s="196"/>
      <c r="AF28" s="44">
        <v>11258.8354021266</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19.321671660182059</v>
      </c>
      <c r="F29" s="44">
        <v>1.5817377438080207</v>
      </c>
      <c r="G29" s="44">
        <v>0.51734128299611493</v>
      </c>
      <c r="H29" s="44">
        <v>5.8441112345370208E-3</v>
      </c>
      <c r="I29" s="44">
        <v>0.74971012772592216</v>
      </c>
      <c r="J29" s="44">
        <v>0.74971012772592216</v>
      </c>
      <c r="K29" s="44">
        <v>0.74971012772592216</v>
      </c>
      <c r="L29" s="44">
        <v>0.40117196697921731</v>
      </c>
      <c r="M29" s="44">
        <v>4.9401345663738701</v>
      </c>
      <c r="N29" s="44">
        <v>1.0551625589364464</v>
      </c>
      <c r="O29" s="44">
        <v>2.6658244043976706E-5</v>
      </c>
      <c r="P29" s="44">
        <v>2.7598422108139516E-3</v>
      </c>
      <c r="Q29" s="44">
        <v>5.2789034825172767E-5</v>
      </c>
      <c r="R29" s="44">
        <v>4.385796933685804E-3</v>
      </c>
      <c r="S29" s="44">
        <v>2.9425158739244889E-3</v>
      </c>
      <c r="T29" s="44">
        <v>1.1454477511761628E-4</v>
      </c>
      <c r="U29" s="44">
        <v>5.2261581562392143E-5</v>
      </c>
      <c r="V29" s="44">
        <v>9.3912610833471639E-3</v>
      </c>
      <c r="W29" s="44">
        <v>0.12767220000000001</v>
      </c>
      <c r="X29" s="44">
        <v>1.8238877645000001E-3</v>
      </c>
      <c r="Y29" s="44">
        <v>1.1044653686600001E-2</v>
      </c>
      <c r="Z29" s="44">
        <v>1.2341640542000001E-2</v>
      </c>
      <c r="AA29" s="44">
        <v>2.8371587458000001E-3</v>
      </c>
      <c r="AB29" s="44">
        <v>2.8047340738900004E-2</v>
      </c>
      <c r="AC29" s="44">
        <v>6.1730700000000002E-5</v>
      </c>
      <c r="AD29" s="44">
        <v>2.3383E-5</v>
      </c>
      <c r="AE29" s="196"/>
      <c r="AF29" s="44">
        <v>21892.502976202901</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0.19013225945926981</v>
      </c>
      <c r="F30" s="44">
        <v>3.3868202439629482</v>
      </c>
      <c r="G30" s="44">
        <v>2.5302628671644897E-2</v>
      </c>
      <c r="H30" s="44">
        <v>1.324895123310451E-3</v>
      </c>
      <c r="I30" s="44">
        <v>6.3060242103824882E-2</v>
      </c>
      <c r="J30" s="44">
        <v>6.3060242103824882E-2</v>
      </c>
      <c r="K30" s="44">
        <v>6.3060242103824882E-2</v>
      </c>
      <c r="L30" s="44">
        <v>1.0750619032533888E-2</v>
      </c>
      <c r="M30" s="44">
        <v>15.175225599449114</v>
      </c>
      <c r="N30" s="44">
        <v>5.0605359265108056</v>
      </c>
      <c r="O30" s="44">
        <v>1.4049505598422748E-3</v>
      </c>
      <c r="P30" s="44">
        <v>2.2013286944331059E-4</v>
      </c>
      <c r="Q30" s="44">
        <v>7.5907886014934677E-6</v>
      </c>
      <c r="R30" s="44">
        <v>6.0536803884542918E-3</v>
      </c>
      <c r="S30" s="44">
        <v>0.23895474922726395</v>
      </c>
      <c r="T30" s="44">
        <v>9.8482164818444323E-3</v>
      </c>
      <c r="U30" s="44">
        <v>1.398810691271626E-3</v>
      </c>
      <c r="V30" s="44">
        <v>0.13904342827147068</v>
      </c>
      <c r="W30" s="44">
        <v>1.7584000000000002E-2</v>
      </c>
      <c r="X30" s="44">
        <v>2.6526559799999998E-4</v>
      </c>
      <c r="Y30" s="44">
        <v>4.8269373130000002E-4</v>
      </c>
      <c r="Z30" s="44">
        <v>1.6675096290000001E-4</v>
      </c>
      <c r="AA30" s="44">
        <v>5.6446927250000006E-4</v>
      </c>
      <c r="AB30" s="44">
        <v>1.4791795647E-3</v>
      </c>
      <c r="AC30" s="44">
        <v>1.7583899999999999E-5</v>
      </c>
      <c r="AD30" s="44">
        <v>1.7174399999999999E-5</v>
      </c>
      <c r="AE30" s="196"/>
      <c r="AF30" s="44">
        <v>1113.3156615523001</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4.3981029013345259</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205.12751931790001</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0.22357465749285491</v>
      </c>
      <c r="J32" s="44">
        <v>0.41708240186213974</v>
      </c>
      <c r="K32" s="44">
        <v>0.54882230801322684</v>
      </c>
      <c r="L32" s="44">
        <v>2.2773327220013156E-2</v>
      </c>
      <c r="M32" s="44" t="s">
        <v>423</v>
      </c>
      <c r="N32" s="44">
        <v>0.57057434333747303</v>
      </c>
      <c r="O32" s="44">
        <v>2.6455576921247501E-3</v>
      </c>
      <c r="P32" s="44">
        <v>0</v>
      </c>
      <c r="Q32" s="44">
        <v>6.5889062002559449E-3</v>
      </c>
      <c r="R32" s="44">
        <v>0.2113960913864508</v>
      </c>
      <c r="S32" s="44">
        <v>4.6283778082346441</v>
      </c>
      <c r="T32" s="44">
        <v>3.3453370724966618E-2</v>
      </c>
      <c r="U32" s="44">
        <v>4.4714931498571007E-3</v>
      </c>
      <c r="V32" s="44">
        <v>1.773957277698502</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19973.543453371989</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0.11238074355606659</v>
      </c>
      <c r="J33" s="44">
        <v>0.20811248806678989</v>
      </c>
      <c r="K33" s="44">
        <v>0.41622497613357978</v>
      </c>
      <c r="L33" s="44">
        <v>4.4119847470159498E-3</v>
      </c>
      <c r="M33" s="44" t="s">
        <v>423</v>
      </c>
      <c r="N33" s="44" t="s">
        <v>443</v>
      </c>
      <c r="O33" s="44" t="s">
        <v>443</v>
      </c>
      <c r="P33" s="44" t="s">
        <v>443</v>
      </c>
      <c r="Q33" s="44" t="s">
        <v>443</v>
      </c>
      <c r="R33" s="44" t="s">
        <v>443</v>
      </c>
      <c r="S33" s="44" t="s">
        <v>443</v>
      </c>
      <c r="T33" s="44" t="s">
        <v>443</v>
      </c>
      <c r="U33" s="44" t="s">
        <v>443</v>
      </c>
      <c r="V33" s="44" t="s">
        <v>443</v>
      </c>
      <c r="W33" s="44" t="s">
        <v>443</v>
      </c>
      <c r="X33" s="44">
        <f>(3.9+0.74)/10^6*K33</f>
        <v>1.9312838892598099E-6</v>
      </c>
      <c r="Y33" s="44">
        <f>0.42/10^6*K33</f>
        <v>1.748144899761035E-7</v>
      </c>
      <c r="Z33" s="44">
        <f>0.62/10^6*K33</f>
        <v>2.5805948520281945E-7</v>
      </c>
      <c r="AA33" s="44" t="s">
        <v>443</v>
      </c>
      <c r="AB33" s="44" t="s">
        <v>443</v>
      </c>
      <c r="AC33" s="44" t="s">
        <v>443</v>
      </c>
      <c r="AD33" s="44" t="s">
        <v>443</v>
      </c>
      <c r="AE33" s="196"/>
      <c r="AF33" s="44" t="s">
        <v>423</v>
      </c>
      <c r="AG33" s="44" t="s">
        <v>423</v>
      </c>
      <c r="AH33" s="44" t="s">
        <v>423</v>
      </c>
      <c r="AI33" s="44" t="s">
        <v>423</v>
      </c>
      <c r="AJ33" s="44" t="s">
        <v>423</v>
      </c>
      <c r="AK33" s="44">
        <v>19973.543453371989</v>
      </c>
      <c r="AL33" s="45" t="s">
        <v>107</v>
      </c>
    </row>
    <row r="34" spans="1:38" s="5" customFormat="1" ht="24.75" customHeight="1" thickBot="1" x14ac:dyDescent="0.25">
      <c r="A34" s="148" t="s">
        <v>84</v>
      </c>
      <c r="B34" s="148" t="s">
        <v>110</v>
      </c>
      <c r="C34" s="148" t="s">
        <v>111</v>
      </c>
      <c r="D34" s="149"/>
      <c r="E34" s="44">
        <v>1.7292000000000001</v>
      </c>
      <c r="F34" s="44">
        <v>0.15345</v>
      </c>
      <c r="G34" s="44">
        <v>3.3000000000000002E-2</v>
      </c>
      <c r="H34" s="44">
        <v>2.31E-4</v>
      </c>
      <c r="I34" s="44">
        <v>4.521E-2</v>
      </c>
      <c r="J34" s="44">
        <v>4.752E-2</v>
      </c>
      <c r="K34" s="44">
        <v>5.0160000000000003E-2</v>
      </c>
      <c r="L34" s="44" t="s">
        <v>423</v>
      </c>
      <c r="M34" s="44">
        <v>0.35310000000000002</v>
      </c>
      <c r="N34" s="44" t="s">
        <v>423</v>
      </c>
      <c r="O34" s="44">
        <v>3.3E-4</v>
      </c>
      <c r="P34" s="44" t="s">
        <v>423</v>
      </c>
      <c r="Q34" s="44" t="s">
        <v>423</v>
      </c>
      <c r="R34" s="44">
        <v>1.65E-3</v>
      </c>
      <c r="S34" s="44">
        <v>5.6099999999999997E-2</v>
      </c>
      <c r="T34" s="44">
        <v>2.31E-3</v>
      </c>
      <c r="U34" s="44">
        <v>3.3E-4</v>
      </c>
      <c r="V34" s="44">
        <v>3.3000000000000002E-2</v>
      </c>
      <c r="W34" s="44" t="s">
        <v>423</v>
      </c>
      <c r="X34" s="44">
        <v>9.8999999999999999E-4</v>
      </c>
      <c r="Y34" s="44">
        <v>1.65E-3</v>
      </c>
      <c r="Z34" s="44" t="s">
        <v>423</v>
      </c>
      <c r="AA34" s="44" t="s">
        <v>423</v>
      </c>
      <c r="AB34" s="44">
        <v>2.64E-3</v>
      </c>
      <c r="AC34" s="44" t="s">
        <v>423</v>
      </c>
      <c r="AD34" s="44" t="s">
        <v>423</v>
      </c>
      <c r="AE34" s="196"/>
      <c r="AF34" s="44">
        <v>1395.9</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7.3933224080375002</v>
      </c>
      <c r="F35" s="44">
        <v>0.26358232793000003</v>
      </c>
      <c r="G35" s="44">
        <v>1.8834451995000001</v>
      </c>
      <c r="H35" s="44" t="s">
        <v>423</v>
      </c>
      <c r="I35" s="44">
        <v>0.13604116396500002</v>
      </c>
      <c r="J35" s="44">
        <v>0.14595838996250002</v>
      </c>
      <c r="K35" s="44">
        <v>0.14595838996250002</v>
      </c>
      <c r="L35" s="44" t="s">
        <v>423</v>
      </c>
      <c r="M35" s="44">
        <v>0.69687472381500015</v>
      </c>
      <c r="N35" s="44">
        <v>1.2292393796750003E-2</v>
      </c>
      <c r="O35" s="44">
        <v>9.517225997500001E-4</v>
      </c>
      <c r="P35" s="44">
        <v>2.8151677992499999E-3</v>
      </c>
      <c r="Q35" s="44">
        <v>4.4068903989999998E-3</v>
      </c>
      <c r="R35" s="44">
        <v>5.3786129987500007E-3</v>
      </c>
      <c r="S35" s="44">
        <v>8.3241588778000003E-2</v>
      </c>
      <c r="T35" s="44">
        <v>0.12517225997500001</v>
      </c>
      <c r="U35" s="44">
        <v>9.5272259975000013E-3</v>
      </c>
      <c r="V35" s="44">
        <v>0.11300671197000001</v>
      </c>
      <c r="W35" s="44">
        <v>1.2582393796750002E-2</v>
      </c>
      <c r="X35" s="44" t="s">
        <v>423</v>
      </c>
      <c r="Y35" s="44" t="s">
        <v>423</v>
      </c>
      <c r="Z35" s="44" t="s">
        <v>423</v>
      </c>
      <c r="AA35" s="44" t="s">
        <v>423</v>
      </c>
      <c r="AB35" s="44" t="s">
        <v>423</v>
      </c>
      <c r="AC35" s="44">
        <v>7.5937807980000008E-3</v>
      </c>
      <c r="AD35" s="44">
        <v>4.1105458790499996E-3</v>
      </c>
      <c r="AE35" s="196"/>
      <c r="AF35" s="44">
        <v>3981.1865969425003</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0.14347759196250001</v>
      </c>
      <c r="F36" s="44">
        <v>5.1176720699999999E-3</v>
      </c>
      <c r="G36" s="44">
        <v>3.6554800499999998E-2</v>
      </c>
      <c r="H36" s="44" t="s">
        <v>423</v>
      </c>
      <c r="I36" s="44">
        <v>2.558836035E-3</v>
      </c>
      <c r="J36" s="44">
        <v>2.7416100375000003E-3</v>
      </c>
      <c r="K36" s="44">
        <v>2.7416100375000003E-3</v>
      </c>
      <c r="L36" s="44" t="s">
        <v>423</v>
      </c>
      <c r="M36" s="44">
        <v>1.3525276185000001E-2</v>
      </c>
      <c r="N36" s="44">
        <v>2.3760620325000002E-4</v>
      </c>
      <c r="O36" s="44">
        <v>1.8277400249999998E-5</v>
      </c>
      <c r="P36" s="44">
        <v>5.4832200749999997E-5</v>
      </c>
      <c r="Q36" s="44">
        <v>7.3109600999999991E-5</v>
      </c>
      <c r="R36" s="44">
        <v>9.1387001250000006E-5</v>
      </c>
      <c r="S36" s="44">
        <v>1.6084112219999999E-3</v>
      </c>
      <c r="T36" s="44">
        <v>1.8277400250000001E-3</v>
      </c>
      <c r="U36" s="44">
        <v>1.8277400250000001E-4</v>
      </c>
      <c r="V36" s="44">
        <v>2.1932880300000001E-3</v>
      </c>
      <c r="W36" s="44">
        <v>2.3760620325000002E-4</v>
      </c>
      <c r="X36" s="44" t="s">
        <v>423</v>
      </c>
      <c r="Y36" s="44" t="s">
        <v>423</v>
      </c>
      <c r="Z36" s="44" t="s">
        <v>423</v>
      </c>
      <c r="AA36" s="44" t="s">
        <v>423</v>
      </c>
      <c r="AB36" s="44" t="s">
        <v>423</v>
      </c>
      <c r="AC36" s="44">
        <v>1.4621920199999998E-4</v>
      </c>
      <c r="AD36" s="44">
        <v>6.9454120950000005E-5</v>
      </c>
      <c r="AE36" s="196"/>
      <c r="AF36" s="44">
        <v>77.313403057499997</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0.530167151</v>
      </c>
      <c r="F39" s="44">
        <v>2.7592523999999993E-2</v>
      </c>
      <c r="G39" s="44">
        <v>21.031097822999989</v>
      </c>
      <c r="H39" s="44" t="s">
        <v>423</v>
      </c>
      <c r="I39" s="44">
        <v>0.15193351000000002</v>
      </c>
      <c r="J39" s="44">
        <v>0.200546223</v>
      </c>
      <c r="K39" s="44">
        <v>0.20093858799999995</v>
      </c>
      <c r="L39" s="44" t="s">
        <v>423</v>
      </c>
      <c r="M39" s="44">
        <v>0.22914329700000005</v>
      </c>
      <c r="N39" s="44">
        <v>5.9491000000000009E-2</v>
      </c>
      <c r="O39" s="44">
        <v>1.5889999999999999E-3</v>
      </c>
      <c r="P39" s="44">
        <v>1.4160000000000002E-3</v>
      </c>
      <c r="Q39" s="44">
        <v>5.4010000000000004E-3</v>
      </c>
      <c r="R39" s="44">
        <v>0.10082900000000002</v>
      </c>
      <c r="S39" s="44">
        <v>1.5887000000000005E-2</v>
      </c>
      <c r="T39" s="44">
        <v>0.99455800000000005</v>
      </c>
      <c r="U39" s="44">
        <v>1.9999999999999998E-4</v>
      </c>
      <c r="V39" s="44">
        <v>3.9655000000000003E-2</v>
      </c>
      <c r="W39" s="44">
        <v>5.8999999999999997E-2</v>
      </c>
      <c r="X39" s="44">
        <v>6.2435099999999981E-3</v>
      </c>
      <c r="Y39" s="44">
        <v>1.1603944E-2</v>
      </c>
      <c r="Z39" s="44">
        <v>5.8511650000000002E-3</v>
      </c>
      <c r="AA39" s="44">
        <v>5.5568330000000006E-3</v>
      </c>
      <c r="AB39" s="44">
        <v>2.9255452000000001E-2</v>
      </c>
      <c r="AC39" s="44" t="s">
        <v>423</v>
      </c>
      <c r="AD39" s="44">
        <v>1.6678999999999999E-2</v>
      </c>
      <c r="AE39" s="196"/>
      <c r="AF39" s="44">
        <v>4969.5756931087008</v>
      </c>
      <c r="AG39" s="44">
        <v>98.110729236600008</v>
      </c>
      <c r="AH39" s="44">
        <v>352.81799999999998</v>
      </c>
      <c r="AI39" s="44" t="s">
        <v>423</v>
      </c>
      <c r="AJ39" s="44" t="s">
        <v>423</v>
      </c>
      <c r="AK39" s="44" t="s">
        <v>423</v>
      </c>
      <c r="AL39" s="45" t="s">
        <v>70</v>
      </c>
    </row>
    <row r="40" spans="1:38" s="5" customFormat="1" ht="24.75" customHeight="1" thickBot="1" x14ac:dyDescent="0.25">
      <c r="A40" s="148" t="s">
        <v>84</v>
      </c>
      <c r="B40" s="148" t="s">
        <v>124</v>
      </c>
      <c r="C40" s="148" t="s">
        <v>448</v>
      </c>
      <c r="D40" s="149"/>
      <c r="E40" s="44">
        <v>0.19478284035587565</v>
      </c>
      <c r="F40" s="44">
        <v>2.0159418060062891E-2</v>
      </c>
      <c r="G40" s="44">
        <v>5.969623352106275E-3</v>
      </c>
      <c r="H40" s="44">
        <v>4.7756986816850201E-5</v>
      </c>
      <c r="I40" s="44">
        <v>1.2560087532831603E-2</v>
      </c>
      <c r="J40" s="44">
        <v>1.2560087532831603E-2</v>
      </c>
      <c r="K40" s="44">
        <v>1.2560087532831603E-2</v>
      </c>
      <c r="L40" s="44" t="s">
        <v>423</v>
      </c>
      <c r="M40" s="44">
        <v>6.4316721995593004E-2</v>
      </c>
      <c r="N40" s="44" t="s">
        <v>423</v>
      </c>
      <c r="O40" s="44">
        <v>5.9696233521062749E-5</v>
      </c>
      <c r="P40" s="44" t="s">
        <v>423</v>
      </c>
      <c r="Q40" s="44" t="s">
        <v>423</v>
      </c>
      <c r="R40" s="44">
        <v>2.9848116760531381E-4</v>
      </c>
      <c r="S40" s="44">
        <v>1.0148359698580668E-2</v>
      </c>
      <c r="T40" s="44">
        <v>4.1787363464743934E-4</v>
      </c>
      <c r="U40" s="44">
        <v>5.9696233521062749E-5</v>
      </c>
      <c r="V40" s="44">
        <v>5.969623352106275E-3</v>
      </c>
      <c r="W40" s="44" t="s">
        <v>423</v>
      </c>
      <c r="X40" s="44">
        <v>1.7908870056318823E-4</v>
      </c>
      <c r="Y40" s="44">
        <v>2.9848116760531376E-4</v>
      </c>
      <c r="Z40" s="44" t="s">
        <v>423</v>
      </c>
      <c r="AA40" s="44" t="s">
        <v>423</v>
      </c>
      <c r="AB40" s="44">
        <v>4.7756986816850199E-4</v>
      </c>
      <c r="AC40" s="44" t="s">
        <v>423</v>
      </c>
      <c r="AD40" s="44" t="s">
        <v>423</v>
      </c>
      <c r="AE40" s="196"/>
      <c r="AF40" s="44">
        <v>249.93619050598551</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1.88750071448</v>
      </c>
      <c r="F41" s="44">
        <v>14.09254753844</v>
      </c>
      <c r="G41" s="44">
        <v>6.0157870899999999</v>
      </c>
      <c r="H41" s="44">
        <v>1.3861511199999998</v>
      </c>
      <c r="I41" s="44">
        <v>16.469597009559998</v>
      </c>
      <c r="J41" s="44">
        <v>16.937113718999999</v>
      </c>
      <c r="K41" s="44">
        <v>17.986391055160002</v>
      </c>
      <c r="L41" s="44">
        <v>1.5949825507218403</v>
      </c>
      <c r="M41" s="44">
        <v>110.50243145372001</v>
      </c>
      <c r="N41" s="44">
        <v>1.5112033552300002</v>
      </c>
      <c r="O41" s="44">
        <v>0.269963896845</v>
      </c>
      <c r="P41" s="44">
        <v>4.7016676560000005E-2</v>
      </c>
      <c r="Q41" s="44">
        <v>2.5186247759999999E-2</v>
      </c>
      <c r="R41" s="44">
        <v>0.53548828758800004</v>
      </c>
      <c r="S41" s="44">
        <v>0.28066140057880001</v>
      </c>
      <c r="T41" s="44">
        <v>0.13729128206299998</v>
      </c>
      <c r="U41" s="44">
        <v>2.27510041E-2</v>
      </c>
      <c r="V41" s="44">
        <v>11.736666800949997</v>
      </c>
      <c r="W41" s="44">
        <v>20.369888879999998</v>
      </c>
      <c r="X41" s="44">
        <v>4.0761653691999999</v>
      </c>
      <c r="Y41" s="44">
        <v>4.2699475580000001</v>
      </c>
      <c r="Z41" s="44">
        <v>1.6368562639999999</v>
      </c>
      <c r="AA41" s="44">
        <v>2.0951502651999996</v>
      </c>
      <c r="AB41" s="44">
        <v>12.0781194564</v>
      </c>
      <c r="AC41" s="44">
        <v>0.10277324485999999</v>
      </c>
      <c r="AD41" s="44">
        <v>1.09473643</v>
      </c>
      <c r="AE41" s="196"/>
      <c r="AF41" s="44">
        <v>126.89999999999999</v>
      </c>
      <c r="AG41" s="44">
        <v>6432.6530000000002</v>
      </c>
      <c r="AH41" s="44">
        <v>631.29999999999995</v>
      </c>
      <c r="AI41" s="44">
        <v>19757</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4.9415279000000006E-2</v>
      </c>
      <c r="F43" s="44">
        <v>2.4721710000000004E-3</v>
      </c>
      <c r="G43" s="44">
        <v>1.1766809050000002</v>
      </c>
      <c r="H43" s="44" t="s">
        <v>423</v>
      </c>
      <c r="I43" s="44">
        <v>1.4308497999999998E-2</v>
      </c>
      <c r="J43" s="44">
        <v>1.9073997999999998E-2</v>
      </c>
      <c r="K43" s="44">
        <v>1.9074404999999999E-2</v>
      </c>
      <c r="L43" s="44" t="s">
        <v>423</v>
      </c>
      <c r="M43" s="44">
        <v>1.9846320999999997E-2</v>
      </c>
      <c r="N43" s="44">
        <v>4.9150000000000001E-3</v>
      </c>
      <c r="O43" s="44">
        <v>1.47E-4</v>
      </c>
      <c r="P43" s="44">
        <v>5.1E-5</v>
      </c>
      <c r="Q43" s="44">
        <v>4.9100000000000001E-4</v>
      </c>
      <c r="R43" s="44">
        <v>9.8099999999999993E-3</v>
      </c>
      <c r="S43" s="44">
        <v>1.4719999999999998E-3</v>
      </c>
      <c r="T43" s="44">
        <v>9.8088000000000009E-2</v>
      </c>
      <c r="U43" s="44" t="s">
        <v>423</v>
      </c>
      <c r="V43" s="44">
        <v>2.4729999999999999E-3</v>
      </c>
      <c r="W43" s="44">
        <v>5.0000000000000001E-3</v>
      </c>
      <c r="X43" s="44">
        <v>4.9176299999999999E-4</v>
      </c>
      <c r="Y43" s="44">
        <v>9.826059999999998E-4</v>
      </c>
      <c r="Z43" s="44">
        <v>4.9135600000000008E-4</v>
      </c>
      <c r="AA43" s="44">
        <v>4.9105000000000004E-4</v>
      </c>
      <c r="AB43" s="44">
        <v>2.456775E-3</v>
      </c>
      <c r="AC43" s="44" t="s">
        <v>423</v>
      </c>
      <c r="AD43" s="44">
        <v>1.7E-5</v>
      </c>
      <c r="AE43" s="196"/>
      <c r="AF43" s="44">
        <v>490.53105280199998</v>
      </c>
      <c r="AG43" s="44">
        <v>0.10199999999999999</v>
      </c>
      <c r="AH43" s="44">
        <v>6.5279999999999996</v>
      </c>
      <c r="AI43" s="44" t="s">
        <v>423</v>
      </c>
      <c r="AJ43" s="44" t="s">
        <v>423</v>
      </c>
      <c r="AK43" s="44" t="s">
        <v>423</v>
      </c>
      <c r="AL43" s="45" t="s">
        <v>70</v>
      </c>
    </row>
    <row r="44" spans="1:38" s="5" customFormat="1" ht="24.75" customHeight="1" thickBot="1" x14ac:dyDescent="0.25">
      <c r="A44" s="148" t="s">
        <v>84</v>
      </c>
      <c r="B44" s="148" t="s">
        <v>132</v>
      </c>
      <c r="C44" s="148" t="s">
        <v>133</v>
      </c>
      <c r="D44" s="149"/>
      <c r="E44" s="44">
        <v>7.2025596881564731</v>
      </c>
      <c r="F44" s="44">
        <v>0.74038559408683957</v>
      </c>
      <c r="G44" s="44">
        <v>0.20903037664789373</v>
      </c>
      <c r="H44" s="44">
        <v>1.6722430131831498E-3</v>
      </c>
      <c r="I44" s="44">
        <v>0.3998751105274207</v>
      </c>
      <c r="J44" s="44">
        <v>0.3998751105274207</v>
      </c>
      <c r="K44" s="44">
        <v>0.3998751105274207</v>
      </c>
      <c r="L44" s="44">
        <v>0.23223274845580993</v>
      </c>
      <c r="M44" s="44">
        <v>2.3973693897746933</v>
      </c>
      <c r="N44" s="44" t="s">
        <v>423</v>
      </c>
      <c r="O44" s="44">
        <v>2.0903037664789371E-3</v>
      </c>
      <c r="P44" s="44" t="s">
        <v>423</v>
      </c>
      <c r="Q44" s="44" t="s">
        <v>423</v>
      </c>
      <c r="R44" s="44">
        <v>1.0451518832394686E-2</v>
      </c>
      <c r="S44" s="44">
        <v>0.3553516403014193</v>
      </c>
      <c r="T44" s="44">
        <v>1.4632126365352561E-2</v>
      </c>
      <c r="U44" s="44">
        <v>2.0903037664789371E-3</v>
      </c>
      <c r="V44" s="44">
        <v>0.20903037664789373</v>
      </c>
      <c r="W44" s="44" t="s">
        <v>423</v>
      </c>
      <c r="X44" s="44">
        <v>6.2709112994368118E-3</v>
      </c>
      <c r="Y44" s="44">
        <v>1.0451518832394686E-2</v>
      </c>
      <c r="Z44" s="44" t="s">
        <v>423</v>
      </c>
      <c r="AA44" s="44" t="s">
        <v>423</v>
      </c>
      <c r="AB44" s="44">
        <v>1.6722430131831497E-2</v>
      </c>
      <c r="AC44" s="44" t="s">
        <v>423</v>
      </c>
      <c r="AD44" s="44" t="s">
        <v>423</v>
      </c>
      <c r="AE44" s="196"/>
      <c r="AF44" s="44">
        <v>8751.683809494014</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8.8166000000000011</v>
      </c>
      <c r="G48" s="44" t="s">
        <v>423</v>
      </c>
      <c r="H48" s="44" t="s">
        <v>423</v>
      </c>
      <c r="I48" s="44">
        <v>0.15217800000000001</v>
      </c>
      <c r="J48" s="44">
        <v>0.98915700000000006</v>
      </c>
      <c r="K48" s="44">
        <v>2.0797660000000002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26.611000000000001</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2.0317829600000001</v>
      </c>
      <c r="G51" s="44">
        <v>0</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39.573</v>
      </c>
      <c r="AL51" s="45" t="s">
        <v>150</v>
      </c>
    </row>
    <row r="52" spans="1:38" s="5" customFormat="1" ht="24.75" customHeight="1" thickBot="1" x14ac:dyDescent="0.25">
      <c r="A52" s="148" t="s">
        <v>140</v>
      </c>
      <c r="B52" s="148" t="s">
        <v>151</v>
      </c>
      <c r="C52" s="148" t="s">
        <v>450</v>
      </c>
      <c r="D52" s="149"/>
      <c r="E52" s="44">
        <v>1.2842399999999998</v>
      </c>
      <c r="F52" s="44">
        <v>1.0702</v>
      </c>
      <c r="G52" s="44">
        <v>3.3176199999999998</v>
      </c>
      <c r="H52" s="44">
        <v>5.8861E-3</v>
      </c>
      <c r="I52" s="44">
        <v>2.3009300000000003E-2</v>
      </c>
      <c r="J52" s="44">
        <v>5.2974899999999998E-2</v>
      </c>
      <c r="K52" s="44">
        <v>8.5615999999999998E-2</v>
      </c>
      <c r="L52" s="44" t="s">
        <v>423</v>
      </c>
      <c r="M52" s="44">
        <v>0.48158999999999996</v>
      </c>
      <c r="N52" s="44">
        <v>2.7290100000000001E-2</v>
      </c>
      <c r="O52" s="44">
        <v>2.7290100000000001E-2</v>
      </c>
      <c r="P52" s="44">
        <v>2.7290100000000001E-2</v>
      </c>
      <c r="Q52" s="44">
        <v>2.7290100000000001E-2</v>
      </c>
      <c r="R52" s="44">
        <v>2.7290100000000001E-2</v>
      </c>
      <c r="S52" s="44">
        <v>2.7290100000000001E-2</v>
      </c>
      <c r="T52" s="44">
        <v>2.7290100000000001E-2</v>
      </c>
      <c r="U52" s="44">
        <v>2.7290100000000001E-2</v>
      </c>
      <c r="V52" s="44">
        <v>2.7290100000000001E-2</v>
      </c>
      <c r="W52" s="44">
        <v>3.0500700000000006E-2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5351</v>
      </c>
      <c r="AL52" s="153" t="s">
        <v>153</v>
      </c>
    </row>
    <row r="53" spans="1:38" s="5" customFormat="1" ht="26.25" customHeight="1" thickBot="1" x14ac:dyDescent="0.25">
      <c r="A53" s="41" t="s">
        <v>140</v>
      </c>
      <c r="B53" s="41" t="s">
        <v>154</v>
      </c>
      <c r="C53" s="41" t="s">
        <v>155</v>
      </c>
      <c r="D53" s="42"/>
      <c r="E53" s="44" t="s">
        <v>423</v>
      </c>
      <c r="F53" s="44">
        <v>2.0317829600000001</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1774.61797</v>
      </c>
      <c r="AL53" s="45" t="s">
        <v>156</v>
      </c>
    </row>
    <row r="54" spans="1:38" s="5" customFormat="1" ht="26.25" customHeight="1" thickBot="1" x14ac:dyDescent="0.25">
      <c r="A54" s="41" t="s">
        <v>140</v>
      </c>
      <c r="B54" s="41" t="s">
        <v>12</v>
      </c>
      <c r="C54" s="41" t="s">
        <v>157</v>
      </c>
      <c r="D54" s="42"/>
      <c r="E54" s="44" t="s">
        <v>423</v>
      </c>
      <c r="F54" s="44">
        <v>1.581131308</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15811.31308</v>
      </c>
      <c r="AL54" s="45" t="s">
        <v>158</v>
      </c>
    </row>
    <row r="55" spans="1:38" s="5" customFormat="1" ht="26.25" customHeight="1" thickBot="1" x14ac:dyDescent="0.25">
      <c r="A55" s="41" t="s">
        <v>140</v>
      </c>
      <c r="B55" s="41" t="s">
        <v>13</v>
      </c>
      <c r="C55" s="41" t="s">
        <v>159</v>
      </c>
      <c r="D55" s="42"/>
      <c r="E55" s="44">
        <v>0.29232495000000003</v>
      </c>
      <c r="F55" s="44">
        <v>1.0826850000000001E-2</v>
      </c>
      <c r="G55" s="44">
        <v>0.41683372499999999</v>
      </c>
      <c r="H55" s="44" t="s">
        <v>423</v>
      </c>
      <c r="I55" s="44" t="s">
        <v>423</v>
      </c>
      <c r="J55" s="44" t="s">
        <v>423</v>
      </c>
      <c r="K55" s="44" t="s">
        <v>423</v>
      </c>
      <c r="L55" s="44" t="s">
        <v>423</v>
      </c>
      <c r="M55" s="44">
        <v>6.4961100000000008E-2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5413.4250000000002</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3.353945215</v>
      </c>
      <c r="F57" s="44">
        <v>4.8647070000000001E-2</v>
      </c>
      <c r="G57" s="44">
        <v>1.0107780099999999</v>
      </c>
      <c r="H57" s="44" t="s">
        <v>423</v>
      </c>
      <c r="I57" s="44">
        <v>2.6350496000000001E-2</v>
      </c>
      <c r="J57" s="44">
        <v>4.7430893000000002E-2</v>
      </c>
      <c r="K57" s="44">
        <v>5.2700993000000002E-2</v>
      </c>
      <c r="L57" s="44" t="s">
        <v>423</v>
      </c>
      <c r="M57" s="44">
        <v>3.9323048250000001</v>
      </c>
      <c r="N57" s="44">
        <v>2.6400000000000002E-4</v>
      </c>
      <c r="O57" s="44">
        <v>2.0999999999999999E-5</v>
      </c>
      <c r="P57" s="44">
        <v>1.3200000000000001E-4</v>
      </c>
      <c r="Q57" s="44">
        <v>7.2999999999999999E-5</v>
      </c>
      <c r="R57" s="44">
        <v>1.11E-4</v>
      </c>
      <c r="S57" s="44">
        <v>1.76E-4</v>
      </c>
      <c r="T57" s="44">
        <v>1.3200000000000001E-4</v>
      </c>
      <c r="U57" s="44">
        <v>6.7999999999999999E-5</v>
      </c>
      <c r="V57" s="44">
        <v>1.1460000000000001E-3</v>
      </c>
      <c r="W57" s="44">
        <v>1.0999999999999999E-2</v>
      </c>
      <c r="X57" s="44">
        <v>1.7567E-4</v>
      </c>
      <c r="Y57" s="44">
        <v>7.5673199999999998E-4</v>
      </c>
      <c r="Z57" s="44">
        <v>2.0810099999999998E-4</v>
      </c>
      <c r="AA57" s="44">
        <v>1.1621300000000001E-4</v>
      </c>
      <c r="AB57" s="44">
        <v>1.2567159999999997E-3</v>
      </c>
      <c r="AC57" s="44">
        <v>1.2432E-2</v>
      </c>
      <c r="AD57" s="44">
        <v>0.27837000000000001</v>
      </c>
      <c r="AE57" s="196"/>
      <c r="AF57" s="44" t="s">
        <v>423</v>
      </c>
      <c r="AG57" s="44">
        <v>7120.8113199999998</v>
      </c>
      <c r="AH57" s="44">
        <v>56.745809999999999</v>
      </c>
      <c r="AI57" s="44" t="s">
        <v>423</v>
      </c>
      <c r="AJ57" s="44" t="s">
        <v>423</v>
      </c>
      <c r="AK57" s="44">
        <v>2702.6149999999998</v>
      </c>
      <c r="AL57" s="45" t="s">
        <v>164</v>
      </c>
    </row>
    <row r="58" spans="1:38" s="5" customFormat="1" ht="26.25" customHeight="1" thickBot="1" x14ac:dyDescent="0.25">
      <c r="A58" s="41" t="s">
        <v>73</v>
      </c>
      <c r="B58" s="41" t="s">
        <v>20</v>
      </c>
      <c r="C58" s="41" t="s">
        <v>165</v>
      </c>
      <c r="D58" s="42"/>
      <c r="E58" s="44">
        <v>0.43732568100000002</v>
      </c>
      <c r="F58" s="44">
        <v>8.0282493999999996E-2</v>
      </c>
      <c r="G58" s="44">
        <v>0.10094588400000001</v>
      </c>
      <c r="H58" s="44" t="s">
        <v>423</v>
      </c>
      <c r="I58" s="44">
        <v>0.12331932000000001</v>
      </c>
      <c r="J58" s="44">
        <v>0.62408130000000006</v>
      </c>
      <c r="K58" s="44">
        <v>1.5876725999999999</v>
      </c>
      <c r="L58" s="44" t="s">
        <v>423</v>
      </c>
      <c r="M58" s="44">
        <v>0.61973106000000011</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740.33109000000002</v>
      </c>
      <c r="AH58" s="44">
        <v>632.22143999999992</v>
      </c>
      <c r="AI58" s="44" t="s">
        <v>423</v>
      </c>
      <c r="AJ58" s="44" t="s">
        <v>423</v>
      </c>
      <c r="AK58" s="44">
        <v>319.44900000000001</v>
      </c>
      <c r="AL58" s="45" t="s">
        <v>166</v>
      </c>
    </row>
    <row r="59" spans="1:38" s="5" customFormat="1" ht="26.25" customHeight="1" thickBot="1" x14ac:dyDescent="0.25">
      <c r="A59" s="41" t="s">
        <v>73</v>
      </c>
      <c r="B59" s="174" t="s">
        <v>22</v>
      </c>
      <c r="C59" s="41" t="s">
        <v>167</v>
      </c>
      <c r="D59" s="42"/>
      <c r="E59" s="44">
        <v>0.22474491700000002</v>
      </c>
      <c r="F59" s="44">
        <v>4.3709484999999999E-2</v>
      </c>
      <c r="G59" s="44">
        <v>8.5570361999999997E-2</v>
      </c>
      <c r="H59" s="44">
        <v>5.9499999999999993E-4</v>
      </c>
      <c r="I59" s="44">
        <v>4.3362907999999999E-2</v>
      </c>
      <c r="J59" s="44">
        <v>4.9274673999999991E-2</v>
      </c>
      <c r="K59" s="44">
        <v>5.5190689999999994E-2</v>
      </c>
      <c r="L59" s="44" t="s">
        <v>423</v>
      </c>
      <c r="M59" s="44">
        <v>6.1816423999999995E-2</v>
      </c>
      <c r="N59" s="44">
        <v>0.56756200000000001</v>
      </c>
      <c r="O59" s="44">
        <v>2.3484999999999999E-2</v>
      </c>
      <c r="P59" s="44" t="s">
        <v>423</v>
      </c>
      <c r="Q59" s="44">
        <v>5.6756000000000001E-2</v>
      </c>
      <c r="R59" s="44">
        <v>7.2413000000000005E-2</v>
      </c>
      <c r="S59" s="44" t="s">
        <v>423</v>
      </c>
      <c r="T59" s="44">
        <v>4.6970999999999999E-2</v>
      </c>
      <c r="U59" s="44">
        <v>0.29356700000000002</v>
      </c>
      <c r="V59" s="44" t="s">
        <v>423</v>
      </c>
      <c r="W59" s="44">
        <v>1E-3</v>
      </c>
      <c r="X59" s="44">
        <v>3.7067999999999997E-4</v>
      </c>
      <c r="Y59" s="44">
        <v>2.9217219999999994E-3</v>
      </c>
      <c r="Z59" s="44">
        <v>3.3243099999999995E-4</v>
      </c>
      <c r="AA59" s="44">
        <v>2.9350599999999996E-4</v>
      </c>
      <c r="AB59" s="44">
        <v>3.9183389999999998E-3</v>
      </c>
      <c r="AC59" s="44" t="s">
        <v>423</v>
      </c>
      <c r="AD59" s="44" t="s">
        <v>423</v>
      </c>
      <c r="AE59" s="196"/>
      <c r="AF59" s="44">
        <v>194.45483999999999</v>
      </c>
      <c r="AG59" s="44" t="s">
        <v>423</v>
      </c>
      <c r="AH59" s="44">
        <v>1689.0483799999997</v>
      </c>
      <c r="AI59" s="44" t="s">
        <v>423</v>
      </c>
      <c r="AJ59" s="44" t="s">
        <v>423</v>
      </c>
      <c r="AK59" s="44">
        <v>206.822</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0.57992999999999995</v>
      </c>
      <c r="F64" s="44">
        <v>5.2193699999999989E-2</v>
      </c>
      <c r="G64" s="44" t="s">
        <v>423</v>
      </c>
      <c r="H64" s="44">
        <v>2.8996499999999998E-2</v>
      </c>
      <c r="I64" s="44" t="s">
        <v>423</v>
      </c>
      <c r="J64" s="44" t="s">
        <v>423</v>
      </c>
      <c r="K64" s="44" t="s">
        <v>423</v>
      </c>
      <c r="L64" s="44" t="s">
        <v>423</v>
      </c>
      <c r="M64" s="44">
        <v>3.4795799999999999E-3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579.92999999999995</v>
      </c>
      <c r="AL64" s="153" t="s">
        <v>180</v>
      </c>
    </row>
    <row r="65" spans="1:38" s="5" customFormat="1" ht="24.75" customHeight="1" thickBot="1" x14ac:dyDescent="0.25">
      <c r="A65" s="148" t="s">
        <v>73</v>
      </c>
      <c r="B65" s="148" t="s">
        <v>9</v>
      </c>
      <c r="C65" s="148" t="s">
        <v>181</v>
      </c>
      <c r="D65" s="149"/>
      <c r="E65" s="44">
        <v>17.774945039999999</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696.71199999999999</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423</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1.5219499999999999E-4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3.1060300000000001</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1.0107899999999999</v>
      </c>
      <c r="I69" s="44" t="s">
        <v>423</v>
      </c>
      <c r="J69" s="44" t="s">
        <v>423</v>
      </c>
      <c r="K69" s="44">
        <v>0.11231000000000001</v>
      </c>
      <c r="L69" s="44" t="s">
        <v>423</v>
      </c>
      <c r="M69" s="44">
        <v>10.107899999999999</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1123.0999999999999</v>
      </c>
      <c r="AL69" s="45" t="s">
        <v>192</v>
      </c>
    </row>
    <row r="70" spans="1:38" s="5" customFormat="1" ht="26.25" customHeight="1" thickBot="1" x14ac:dyDescent="0.25">
      <c r="A70" s="41" t="s">
        <v>73</v>
      </c>
      <c r="B70" s="41" t="s">
        <v>193</v>
      </c>
      <c r="C70" s="41" t="s">
        <v>194</v>
      </c>
      <c r="D70" s="48"/>
      <c r="E70" s="44" t="s">
        <v>423</v>
      </c>
      <c r="F70" s="44">
        <v>1.034519457</v>
      </c>
      <c r="G70" s="44">
        <v>9.9250340000000001</v>
      </c>
      <c r="H70" s="44">
        <v>0.43893717999999998</v>
      </c>
      <c r="I70" s="44">
        <v>0.18865314</v>
      </c>
      <c r="J70" s="44">
        <v>0.25153752000000001</v>
      </c>
      <c r="K70" s="44">
        <v>1.9676182619999998</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2452.9656099999997</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9.1389999999999999E-2</v>
      </c>
      <c r="F72" s="44">
        <v>0.28429163600000001</v>
      </c>
      <c r="G72" s="44">
        <v>4.2180000000000002E-2</v>
      </c>
      <c r="H72" s="44" t="s">
        <v>423</v>
      </c>
      <c r="I72" s="44">
        <v>0.21170476000000002</v>
      </c>
      <c r="J72" s="44">
        <v>0.27079020000000004</v>
      </c>
      <c r="K72" s="44">
        <v>0.48315540000000001</v>
      </c>
      <c r="L72" s="44">
        <v>1.1137133920000001E-3</v>
      </c>
      <c r="M72" s="44">
        <v>1.1951000000000001</v>
      </c>
      <c r="N72" s="44">
        <v>10.237784266</v>
      </c>
      <c r="O72" s="44">
        <v>0.18567090010999998</v>
      </c>
      <c r="P72" s="44">
        <v>0.12326289399999998</v>
      </c>
      <c r="Q72" s="44">
        <v>0.27046935929999993</v>
      </c>
      <c r="R72" s="44">
        <v>0.30134718499999996</v>
      </c>
      <c r="S72" s="44">
        <v>0.115362326</v>
      </c>
      <c r="T72" s="44">
        <v>0.72575998000000008</v>
      </c>
      <c r="U72" s="44">
        <v>3.5004440000000005E-2</v>
      </c>
      <c r="V72" s="44">
        <v>6.1505163200000004</v>
      </c>
      <c r="W72" s="44">
        <v>16.988807999999999</v>
      </c>
      <c r="X72" s="44" t="s">
        <v>423</v>
      </c>
      <c r="Y72" s="44" t="s">
        <v>423</v>
      </c>
      <c r="Z72" s="44" t="s">
        <v>423</v>
      </c>
      <c r="AA72" s="44" t="s">
        <v>423</v>
      </c>
      <c r="AB72" s="44">
        <v>4.0169066000000004</v>
      </c>
      <c r="AC72" s="44">
        <v>5.2506659999999997E-2</v>
      </c>
      <c r="AD72" s="44">
        <v>8.1150199799999996</v>
      </c>
      <c r="AE72" s="196"/>
      <c r="AF72" s="44" t="s">
        <v>423</v>
      </c>
      <c r="AG72" s="44" t="s">
        <v>423</v>
      </c>
      <c r="AH72" s="44" t="s">
        <v>423</v>
      </c>
      <c r="AI72" s="44" t="s">
        <v>423</v>
      </c>
      <c r="AJ72" s="44" t="s">
        <v>423</v>
      </c>
      <c r="AK72" s="44">
        <v>6422.2219999999998</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6.9917999999999994E-3</v>
      </c>
      <c r="J73" s="44">
        <v>9.9050499999999986E-3</v>
      </c>
      <c r="K73" s="44">
        <v>1.1652999999999998E-2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11.653</v>
      </c>
      <c r="AL73" s="45" t="s">
        <v>200</v>
      </c>
    </row>
    <row r="74" spans="1:38" s="5" customFormat="1" ht="26.25" customHeight="1" thickBot="1" x14ac:dyDescent="0.25">
      <c r="A74" s="41" t="s">
        <v>73</v>
      </c>
      <c r="B74" s="41" t="s">
        <v>14</v>
      </c>
      <c r="C74" s="41" t="s">
        <v>201</v>
      </c>
      <c r="D74" s="42"/>
      <c r="E74" s="44">
        <v>3.297711E-3</v>
      </c>
      <c r="F74" s="44">
        <v>1.024964E-3</v>
      </c>
      <c r="G74" s="44">
        <v>2.9857000000000002E-5</v>
      </c>
      <c r="H74" s="44" t="s">
        <v>423</v>
      </c>
      <c r="I74" s="44">
        <v>8.0109150000000004E-3</v>
      </c>
      <c r="J74" s="44">
        <v>2.039142E-2</v>
      </c>
      <c r="K74" s="44">
        <v>2.9130599999999996E-2</v>
      </c>
      <c r="L74" s="44" t="s">
        <v>423</v>
      </c>
      <c r="M74" s="44">
        <v>1.292346E-3</v>
      </c>
      <c r="N74" s="44" t="s">
        <v>423</v>
      </c>
      <c r="O74" s="44" t="s">
        <v>423</v>
      </c>
      <c r="P74" s="44" t="s">
        <v>423</v>
      </c>
      <c r="Q74" s="44" t="s">
        <v>423</v>
      </c>
      <c r="R74" s="44" t="s">
        <v>423</v>
      </c>
      <c r="S74" s="44" t="s">
        <v>423</v>
      </c>
      <c r="T74" s="44" t="s">
        <v>423</v>
      </c>
      <c r="U74" s="44" t="s">
        <v>423</v>
      </c>
      <c r="V74" s="44" t="s">
        <v>423</v>
      </c>
      <c r="W74" s="44">
        <v>0.52600000000000002</v>
      </c>
      <c r="X74" s="44" t="s">
        <v>423</v>
      </c>
      <c r="Y74" s="44" t="s">
        <v>423</v>
      </c>
      <c r="Z74" s="44" t="s">
        <v>423</v>
      </c>
      <c r="AA74" s="44" t="s">
        <v>423</v>
      </c>
      <c r="AB74" s="44" t="s">
        <v>423</v>
      </c>
      <c r="AC74" s="44">
        <v>7.5106000000000006E-2</v>
      </c>
      <c r="AD74" s="44" t="s">
        <v>423</v>
      </c>
      <c r="AE74" s="196"/>
      <c r="AF74" s="44" t="s">
        <v>423</v>
      </c>
      <c r="AG74" s="44" t="s">
        <v>423</v>
      </c>
      <c r="AH74" s="44">
        <v>44.563649999999996</v>
      </c>
      <c r="AI74" s="44" t="s">
        <v>423</v>
      </c>
      <c r="AJ74" s="44" t="s">
        <v>423</v>
      </c>
      <c r="AK74" s="44">
        <v>15.0213</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0.31180379000000003</v>
      </c>
      <c r="F76" s="44">
        <v>0.15754480100000001</v>
      </c>
      <c r="G76" s="44">
        <v>0.56099398700000003</v>
      </c>
      <c r="H76" s="44" t="s">
        <v>423</v>
      </c>
      <c r="I76" s="44">
        <v>1.256395E-3</v>
      </c>
      <c r="J76" s="44">
        <v>2.521559E-3</v>
      </c>
      <c r="K76" s="44">
        <v>3.1556099999999997E-3</v>
      </c>
      <c r="L76" s="44" t="s">
        <v>423</v>
      </c>
      <c r="M76" s="44">
        <v>1.616307307</v>
      </c>
      <c r="N76" s="44">
        <v>0.8594520000000001</v>
      </c>
      <c r="O76" s="44">
        <v>1.392E-2</v>
      </c>
      <c r="P76" s="44">
        <v>2.9227E-2</v>
      </c>
      <c r="Q76" s="44">
        <v>2.6182E-2</v>
      </c>
      <c r="R76" s="44" t="s">
        <v>423</v>
      </c>
      <c r="S76" s="44" t="s">
        <v>423</v>
      </c>
      <c r="T76" s="44" t="s">
        <v>423</v>
      </c>
      <c r="U76" s="44" t="s">
        <v>423</v>
      </c>
      <c r="V76" s="44">
        <v>0.27443000000000001</v>
      </c>
      <c r="W76" s="44">
        <v>0.90300000000000002</v>
      </c>
      <c r="X76" s="44" t="s">
        <v>423</v>
      </c>
      <c r="Y76" s="44" t="s">
        <v>423</v>
      </c>
      <c r="Z76" s="44" t="s">
        <v>423</v>
      </c>
      <c r="AA76" s="44" t="s">
        <v>423</v>
      </c>
      <c r="AB76" s="44" t="s">
        <v>423</v>
      </c>
      <c r="AC76" s="44" t="s">
        <v>423</v>
      </c>
      <c r="AD76" s="44">
        <v>3.5300000000000002E-4</v>
      </c>
      <c r="AE76" s="196"/>
      <c r="AF76" s="44" t="s">
        <v>423</v>
      </c>
      <c r="AG76" s="44">
        <v>1730.8959199999999</v>
      </c>
      <c r="AH76" s="44">
        <v>167.01104999999998</v>
      </c>
      <c r="AI76" s="44" t="s">
        <v>423</v>
      </c>
      <c r="AJ76" s="44" t="s">
        <v>423</v>
      </c>
      <c r="AK76" s="44">
        <v>146.90100000000001</v>
      </c>
      <c r="AL76" s="45" t="s">
        <v>207</v>
      </c>
    </row>
    <row r="77" spans="1:38" s="5" customFormat="1" ht="26.25" customHeight="1" thickBot="1" x14ac:dyDescent="0.25">
      <c r="A77" s="41" t="s">
        <v>73</v>
      </c>
      <c r="B77" s="41" t="s">
        <v>208</v>
      </c>
      <c r="C77" s="41" t="s">
        <v>209</v>
      </c>
      <c r="D77" s="42"/>
      <c r="E77" s="44">
        <v>4.2789789999999996E-3</v>
      </c>
      <c r="F77" s="44">
        <v>2.1986140000000002E-3</v>
      </c>
      <c r="G77" s="44">
        <v>2.0001747E-2</v>
      </c>
      <c r="H77" s="44" t="s">
        <v>423</v>
      </c>
      <c r="I77" s="44">
        <v>6.4766300000000014E-4</v>
      </c>
      <c r="J77" s="44">
        <v>7.3628799999999998E-4</v>
      </c>
      <c r="K77" s="44">
        <v>8.2491199999999991E-4</v>
      </c>
      <c r="L77" s="44" t="s">
        <v>423</v>
      </c>
      <c r="M77" s="44">
        <v>2.3027334999999999E-2</v>
      </c>
      <c r="N77" s="44">
        <v>3.7585E-2</v>
      </c>
      <c r="O77" s="44">
        <v>1.3916000000000001E-2</v>
      </c>
      <c r="P77" s="44">
        <v>3.4999999999999997E-5</v>
      </c>
      <c r="Q77" s="44">
        <v>2.1489999999999999E-3</v>
      </c>
      <c r="R77" s="44" t="s">
        <v>423</v>
      </c>
      <c r="S77" s="44" t="s">
        <v>423</v>
      </c>
      <c r="T77" s="44" t="s">
        <v>423</v>
      </c>
      <c r="U77" s="44" t="s">
        <v>423</v>
      </c>
      <c r="V77" s="44">
        <v>0.239624</v>
      </c>
      <c r="W77" s="44">
        <v>2.2709999999999999</v>
      </c>
      <c r="X77" s="44" t="s">
        <v>423</v>
      </c>
      <c r="Y77" s="44" t="s">
        <v>423</v>
      </c>
      <c r="Z77" s="44" t="s">
        <v>423</v>
      </c>
      <c r="AA77" s="44" t="s">
        <v>423</v>
      </c>
      <c r="AB77" s="44" t="s">
        <v>423</v>
      </c>
      <c r="AC77" s="44" t="s">
        <v>423</v>
      </c>
      <c r="AD77" s="44" t="s">
        <v>423</v>
      </c>
      <c r="AE77" s="196"/>
      <c r="AF77" s="44">
        <v>724.221</v>
      </c>
      <c r="AG77" s="44">
        <v>24.733979999999995</v>
      </c>
      <c r="AH77" s="44" t="s">
        <v>423</v>
      </c>
      <c r="AI77" s="44" t="s">
        <v>423</v>
      </c>
      <c r="AJ77" s="44" t="s">
        <v>423</v>
      </c>
      <c r="AK77" s="44">
        <v>147.46619999999999</v>
      </c>
      <c r="AL77" s="45" t="s">
        <v>210</v>
      </c>
    </row>
    <row r="78" spans="1:38" s="5" customFormat="1" ht="26.25" customHeight="1" thickBot="1" x14ac:dyDescent="0.25">
      <c r="A78" s="41" t="s">
        <v>73</v>
      </c>
      <c r="B78" s="41" t="s">
        <v>211</v>
      </c>
      <c r="C78" s="41" t="s">
        <v>212</v>
      </c>
      <c r="D78" s="42"/>
      <c r="E78" s="44">
        <v>6.3596146000000006E-2</v>
      </c>
      <c r="F78" s="44">
        <v>1.7941669E-2</v>
      </c>
      <c r="G78" s="44">
        <v>0.12219276500000001</v>
      </c>
      <c r="H78" s="44" t="s">
        <v>423</v>
      </c>
      <c r="I78" s="44">
        <v>7.5539494999999998E-2</v>
      </c>
      <c r="J78" s="44">
        <v>9.9392225000000015E-2</v>
      </c>
      <c r="K78" s="44">
        <v>0.12721456</v>
      </c>
      <c r="L78" s="44" t="s">
        <v>423</v>
      </c>
      <c r="M78" s="44">
        <v>2.3090043000000001E-2</v>
      </c>
      <c r="N78" s="44">
        <v>9.5364119999999986</v>
      </c>
      <c r="O78" s="44">
        <v>0.92178499999999997</v>
      </c>
      <c r="P78" s="44">
        <v>1.8E-5</v>
      </c>
      <c r="Q78" s="44">
        <v>0.79801599999999995</v>
      </c>
      <c r="R78" s="44">
        <v>1.2285000000000001E-2</v>
      </c>
      <c r="S78" s="44">
        <v>11.148239</v>
      </c>
      <c r="T78" s="44">
        <v>6.2719999999999998E-2</v>
      </c>
      <c r="U78" s="44" t="s">
        <v>423</v>
      </c>
      <c r="V78" s="44" t="s">
        <v>423</v>
      </c>
      <c r="W78" s="44">
        <v>20.541</v>
      </c>
      <c r="X78" s="44" t="s">
        <v>423</v>
      </c>
      <c r="Y78" s="44" t="s">
        <v>423</v>
      </c>
      <c r="Z78" s="44" t="s">
        <v>423</v>
      </c>
      <c r="AA78" s="44" t="s">
        <v>423</v>
      </c>
      <c r="AB78" s="44" t="s">
        <v>423</v>
      </c>
      <c r="AC78" s="44" t="s">
        <v>423</v>
      </c>
      <c r="AD78" s="44">
        <v>1.5200000000000001E-3</v>
      </c>
      <c r="AE78" s="196"/>
      <c r="AF78" s="44">
        <v>13.571999999999999</v>
      </c>
      <c r="AG78" s="44" t="s">
        <v>423</v>
      </c>
      <c r="AH78" s="44">
        <v>765.32040000000006</v>
      </c>
      <c r="AI78" s="44" t="s">
        <v>423</v>
      </c>
      <c r="AJ78" s="44" t="s">
        <v>423</v>
      </c>
      <c r="AK78" s="44">
        <v>422.50200000000001</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9.4693140000000007</v>
      </c>
      <c r="G82" s="44" t="s">
        <v>423</v>
      </c>
      <c r="H82" s="44" t="s">
        <v>423</v>
      </c>
      <c r="I82" s="44" t="s">
        <v>443</v>
      </c>
      <c r="J82" s="44" t="s">
        <v>423</v>
      </c>
      <c r="K82" s="44" t="s">
        <v>423</v>
      </c>
      <c r="L82" s="44" t="s">
        <v>423</v>
      </c>
      <c r="M82" s="44" t="s">
        <v>423</v>
      </c>
      <c r="N82" s="44" t="s">
        <v>423</v>
      </c>
      <c r="O82" s="44" t="s">
        <v>423</v>
      </c>
      <c r="P82" s="44">
        <v>4.4190131999999996E-5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7891.0950000000003</v>
      </c>
      <c r="AL82" s="153" t="s">
        <v>454</v>
      </c>
    </row>
    <row r="83" spans="1:38" s="5" customFormat="1" ht="24.75" customHeight="1" thickBot="1" x14ac:dyDescent="0.25">
      <c r="A83" s="148" t="s">
        <v>222</v>
      </c>
      <c r="B83" s="157" t="s">
        <v>226</v>
      </c>
      <c r="C83" s="154" t="s">
        <v>227</v>
      </c>
      <c r="D83" s="149"/>
      <c r="E83" s="44">
        <v>3.2331422000000005E-2</v>
      </c>
      <c r="F83" s="44">
        <v>1.3622790000000001E-2</v>
      </c>
      <c r="G83" s="44">
        <v>1.6074891999999997E-2</v>
      </c>
      <c r="H83" s="44" t="s">
        <v>423</v>
      </c>
      <c r="I83" s="44">
        <v>0.5166934219999999</v>
      </c>
      <c r="J83" s="44">
        <v>2.2144003799999998</v>
      </c>
      <c r="K83" s="44">
        <v>9.5957349800000014</v>
      </c>
      <c r="L83" s="44" t="s">
        <v>423</v>
      </c>
      <c r="M83" s="44">
        <v>0.1816372</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1413.0161000000003</v>
      </c>
      <c r="AL83" s="178" t="s">
        <v>455</v>
      </c>
    </row>
    <row r="84" spans="1:38" s="5" customFormat="1" ht="26.25" customHeight="1" thickBot="1" x14ac:dyDescent="0.25">
      <c r="A84" s="41" t="s">
        <v>73</v>
      </c>
      <c r="B84" s="174" t="s">
        <v>228</v>
      </c>
      <c r="C84" s="47" t="s">
        <v>229</v>
      </c>
      <c r="D84" s="42"/>
      <c r="E84" s="44" t="s">
        <v>423</v>
      </c>
      <c r="F84" s="44">
        <v>0.38006241000000002</v>
      </c>
      <c r="G84" s="44" t="s">
        <v>423</v>
      </c>
      <c r="H84" s="44" t="s">
        <v>423</v>
      </c>
      <c r="I84" s="44">
        <v>0.23388455999999999</v>
      </c>
      <c r="J84" s="44">
        <v>1.1694228</v>
      </c>
      <c r="K84" s="44">
        <v>4.6776911999999999</v>
      </c>
      <c r="L84" s="44">
        <v>271.47315868714077</v>
      </c>
      <c r="M84" s="44">
        <v>2.7773791499999999E-2</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417.65100000000001</v>
      </c>
      <c r="AL84" s="45" t="s">
        <v>147</v>
      </c>
    </row>
    <row r="85" spans="1:38" s="5" customFormat="1" ht="24.75" customHeight="1" thickBot="1" x14ac:dyDescent="0.25">
      <c r="A85" s="148" t="s">
        <v>73</v>
      </c>
      <c r="B85" s="148" t="s">
        <v>230</v>
      </c>
      <c r="C85" s="154" t="s">
        <v>456</v>
      </c>
      <c r="D85" s="149"/>
      <c r="E85" s="44" t="s">
        <v>423</v>
      </c>
      <c r="F85" s="44">
        <v>0.97116999999999987</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1.595</v>
      </c>
      <c r="AL85" s="153" t="s">
        <v>232</v>
      </c>
    </row>
    <row r="86" spans="1:38" s="5" customFormat="1" ht="24.75" customHeight="1" thickBot="1" x14ac:dyDescent="0.25">
      <c r="A86" s="148" t="s">
        <v>222</v>
      </c>
      <c r="B86" s="148" t="s">
        <v>233</v>
      </c>
      <c r="C86" s="154" t="s">
        <v>234</v>
      </c>
      <c r="D86" s="149"/>
      <c r="E86" s="44" t="s">
        <v>423</v>
      </c>
      <c r="F86" s="44">
        <v>0.96634403999999996</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1.361046</v>
      </c>
      <c r="AL86" s="153" t="s">
        <v>225</v>
      </c>
    </row>
    <row r="87" spans="1:38" s="5" customFormat="1" ht="24.75" customHeight="1" thickBot="1" x14ac:dyDescent="0.25">
      <c r="A87" s="148" t="s">
        <v>222</v>
      </c>
      <c r="B87" s="148" t="s">
        <v>235</v>
      </c>
      <c r="C87" s="154" t="s">
        <v>236</v>
      </c>
      <c r="D87" s="149"/>
      <c r="E87" s="44" t="s">
        <v>423</v>
      </c>
      <c r="F87" s="44">
        <v>5.975697E-2</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0.38300000000000001</v>
      </c>
      <c r="AL87" s="153" t="s">
        <v>225</v>
      </c>
    </row>
    <row r="88" spans="1:38" s="5" customFormat="1" ht="24.75" customHeight="1" thickBot="1" x14ac:dyDescent="0.25">
      <c r="A88" s="148" t="s">
        <v>222</v>
      </c>
      <c r="B88" s="148" t="s">
        <v>237</v>
      </c>
      <c r="C88" s="154" t="s">
        <v>238</v>
      </c>
      <c r="D88" s="149"/>
      <c r="E88" s="44" t="s">
        <v>423</v>
      </c>
      <c r="F88" s="44">
        <v>0.52628951428571435</v>
      </c>
      <c r="G88" s="44" t="s">
        <v>423</v>
      </c>
      <c r="H88" s="44" t="s">
        <v>423</v>
      </c>
      <c r="I88" s="44" t="s">
        <v>443</v>
      </c>
      <c r="J88" s="44" t="s">
        <v>423</v>
      </c>
      <c r="K88" s="44">
        <v>0.15289371428571427</v>
      </c>
      <c r="L88" s="44" t="s">
        <v>423</v>
      </c>
      <c r="M88" s="44" t="s">
        <v>423</v>
      </c>
      <c r="N88" s="44" t="s">
        <v>423</v>
      </c>
      <c r="O88" s="44">
        <v>1.2741142857142858E-9</v>
      </c>
      <c r="P88" s="44" t="s">
        <v>443</v>
      </c>
      <c r="Q88" s="44">
        <v>6.3705714285714291E-9</v>
      </c>
      <c r="R88" s="44">
        <v>7.6446857142857143E-8</v>
      </c>
      <c r="S88" s="44" t="s">
        <v>423</v>
      </c>
      <c r="T88" s="44">
        <v>6.3705714285714289E-7</v>
      </c>
      <c r="U88" s="44">
        <v>6.3705714285714291E-9</v>
      </c>
      <c r="V88" s="44" t="s">
        <v>423</v>
      </c>
      <c r="W88" s="44" t="s">
        <v>423</v>
      </c>
      <c r="X88" s="44">
        <v>5.0964571428571429E-2</v>
      </c>
      <c r="Y88" s="44" t="s">
        <v>423</v>
      </c>
      <c r="Z88" s="44" t="s">
        <v>423</v>
      </c>
      <c r="AA88" s="44" t="s">
        <v>423</v>
      </c>
      <c r="AB88" s="44">
        <v>5.0964571428571429E-2</v>
      </c>
      <c r="AC88" s="44" t="s">
        <v>423</v>
      </c>
      <c r="AD88" s="44" t="s">
        <v>423</v>
      </c>
      <c r="AE88" s="196"/>
      <c r="AF88" s="44" t="s">
        <v>423</v>
      </c>
      <c r="AG88" s="44" t="s">
        <v>423</v>
      </c>
      <c r="AH88" s="44" t="s">
        <v>423</v>
      </c>
      <c r="AI88" s="44" t="s">
        <v>423</v>
      </c>
      <c r="AJ88" s="44" t="s">
        <v>423</v>
      </c>
      <c r="AK88" s="44">
        <v>52.539285714285711</v>
      </c>
      <c r="AL88" s="153" t="s">
        <v>225</v>
      </c>
    </row>
    <row r="89" spans="1:38" s="5" customFormat="1" ht="24.75" customHeight="1" thickBot="1" x14ac:dyDescent="0.25">
      <c r="A89" s="148" t="s">
        <v>222</v>
      </c>
      <c r="B89" s="148" t="s">
        <v>239</v>
      </c>
      <c r="C89" s="154" t="s">
        <v>240</v>
      </c>
      <c r="D89" s="149"/>
      <c r="E89" s="44" t="s">
        <v>423</v>
      </c>
      <c r="F89" s="44">
        <v>0.11242000000000001</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0.154</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1.0225295271439577E-4</v>
      </c>
      <c r="O90" s="44">
        <v>1.4044381457157976E-2</v>
      </c>
      <c r="P90" s="44">
        <v>0</v>
      </c>
      <c r="Q90" s="44">
        <v>0</v>
      </c>
      <c r="R90" s="44">
        <v>5.9134237714349364E-2</v>
      </c>
      <c r="S90" s="44">
        <v>2.3961685907168642</v>
      </c>
      <c r="T90" s="44">
        <v>9.8218272953677133E-2</v>
      </c>
      <c r="U90" s="44">
        <v>1.3982783292872192E-2</v>
      </c>
      <c r="V90" s="44">
        <v>1.3865746780729213</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3.9341826939999998E-2</v>
      </c>
      <c r="F91" s="44">
        <v>1.31427978614</v>
      </c>
      <c r="G91" s="44">
        <v>4.0247207800000002E-3</v>
      </c>
      <c r="H91" s="44">
        <v>8.9905894650000012E-2</v>
      </c>
      <c r="I91" s="44">
        <v>0.63869973686666004</v>
      </c>
      <c r="J91" s="44">
        <v>0.66561397928488009</v>
      </c>
      <c r="K91" s="44">
        <v>0.68352738623287013</v>
      </c>
      <c r="L91" s="44">
        <v>9.3055067629496491E-6</v>
      </c>
      <c r="M91" s="44">
        <v>1.2032190384499999</v>
      </c>
      <c r="N91" s="44">
        <v>1.044828176</v>
      </c>
      <c r="O91" s="44">
        <v>0.11895836312000001</v>
      </c>
      <c r="P91" s="44">
        <v>7.5963272999999998E-5</v>
      </c>
      <c r="Q91" s="44">
        <v>1.7724763700000001E-3</v>
      </c>
      <c r="R91" s="44">
        <v>2.0789948400000001E-2</v>
      </c>
      <c r="S91" s="44">
        <v>0.7086998994</v>
      </c>
      <c r="T91" s="44">
        <v>9.1974440399999996E-2</v>
      </c>
      <c r="U91" s="44" t="s">
        <v>443</v>
      </c>
      <c r="V91" s="44">
        <v>0.40499213170000004</v>
      </c>
      <c r="W91" s="44">
        <v>2.1664071000000004E-3</v>
      </c>
      <c r="X91" s="44">
        <v>4.6185868809999996E-3</v>
      </c>
      <c r="Y91" s="44">
        <v>2.0818206950000001E-3</v>
      </c>
      <c r="Z91" s="44">
        <v>2.0818206950000001E-3</v>
      </c>
      <c r="AA91" s="44">
        <v>2.0818206950000001E-3</v>
      </c>
      <c r="AB91" s="44">
        <v>1.0864048966E-2</v>
      </c>
      <c r="AC91" s="44" t="s">
        <v>443</v>
      </c>
      <c r="AD91" s="44" t="s">
        <v>443</v>
      </c>
      <c r="AE91" s="196"/>
      <c r="AF91" s="44" t="s">
        <v>423</v>
      </c>
      <c r="AG91" s="44" t="s">
        <v>423</v>
      </c>
      <c r="AH91" s="44" t="s">
        <v>423</v>
      </c>
      <c r="AI91" s="44" t="s">
        <v>423</v>
      </c>
      <c r="AJ91" s="44" t="s">
        <v>423</v>
      </c>
      <c r="AK91" s="44">
        <v>114.85476</v>
      </c>
      <c r="AL91" s="45" t="s">
        <v>147</v>
      </c>
    </row>
    <row r="92" spans="1:38" s="5" customFormat="1" ht="26.25" customHeight="1" thickBot="1" x14ac:dyDescent="0.25">
      <c r="A92" s="41" t="s">
        <v>73</v>
      </c>
      <c r="B92" s="41" t="s">
        <v>245</v>
      </c>
      <c r="C92" s="41" t="s">
        <v>246</v>
      </c>
      <c r="D92" s="48"/>
      <c r="E92" s="44">
        <v>9.187300000000001E-2</v>
      </c>
      <c r="F92" s="44">
        <v>0.18374600000000002</v>
      </c>
      <c r="G92" s="44">
        <v>0.18374600000000002</v>
      </c>
      <c r="H92" s="44" t="s">
        <v>423</v>
      </c>
      <c r="I92" s="44">
        <v>5.5123800000000001E-2</v>
      </c>
      <c r="J92" s="44">
        <v>7.3498400000000005E-2</v>
      </c>
      <c r="K92" s="44">
        <v>9.187300000000001E-2</v>
      </c>
      <c r="L92" s="44" t="s">
        <v>423</v>
      </c>
      <c r="M92" s="44">
        <v>0.50530149999999996</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466.89517000000001</v>
      </c>
      <c r="AL92" s="45" t="s">
        <v>247</v>
      </c>
    </row>
    <row r="93" spans="1:38" s="5" customFormat="1" ht="26.25" customHeight="1" thickBot="1" x14ac:dyDescent="0.25">
      <c r="A93" s="41" t="s">
        <v>73</v>
      </c>
      <c r="B93" s="41" t="s">
        <v>248</v>
      </c>
      <c r="C93" s="41" t="s">
        <v>249</v>
      </c>
      <c r="D93" s="48"/>
      <c r="E93" s="44" t="s">
        <v>423</v>
      </c>
      <c r="F93" s="44">
        <v>10.277485851</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1006.1501000000001</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2.1743001458398657E-2</v>
      </c>
      <c r="F99" s="44">
        <v>5.5782321226342519</v>
      </c>
      <c r="G99" s="44" t="s">
        <v>423</v>
      </c>
      <c r="H99" s="44">
        <v>2.927566290978652</v>
      </c>
      <c r="I99" s="44">
        <v>0.11311081537499998</v>
      </c>
      <c r="J99" s="44">
        <v>0.17380442362500001</v>
      </c>
      <c r="K99" s="44">
        <v>0.38071445174999996</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360.6275</v>
      </c>
      <c r="AL99" s="45" t="s">
        <v>264</v>
      </c>
    </row>
    <row r="100" spans="1:38" s="5" customFormat="1" ht="26.25" customHeight="1" thickBot="1" x14ac:dyDescent="0.25">
      <c r="A100" s="41" t="s">
        <v>261</v>
      </c>
      <c r="B100" s="41" t="s">
        <v>265</v>
      </c>
      <c r="C100" s="41" t="s">
        <v>266</v>
      </c>
      <c r="D100" s="48"/>
      <c r="E100" s="44">
        <v>2.9673956675644111E-2</v>
      </c>
      <c r="F100" s="44">
        <v>1.9528527689769311</v>
      </c>
      <c r="G100" s="44" t="s">
        <v>423</v>
      </c>
      <c r="H100" s="44">
        <v>1.5743319499995272</v>
      </c>
      <c r="I100" s="44">
        <v>2.5678143E-2</v>
      </c>
      <c r="J100" s="44">
        <v>4.0096273950000004E-2</v>
      </c>
      <c r="K100" s="44">
        <v>8.6097208050000013E-2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278.21800000000002</v>
      </c>
      <c r="AL100" s="45" t="s">
        <v>264</v>
      </c>
    </row>
    <row r="101" spans="1:38" s="5" customFormat="1" ht="26.25" customHeight="1" thickBot="1" x14ac:dyDescent="0.25">
      <c r="A101" s="41" t="s">
        <v>261</v>
      </c>
      <c r="B101" s="41" t="s">
        <v>267</v>
      </c>
      <c r="C101" s="41" t="s">
        <v>268</v>
      </c>
      <c r="D101" s="48"/>
      <c r="E101" s="44">
        <v>2.6818896398307789E-3</v>
      </c>
      <c r="F101" s="44">
        <v>0.27725311899999999</v>
      </c>
      <c r="G101" s="44" t="s">
        <v>423</v>
      </c>
      <c r="H101" s="44">
        <v>0.34334753288348385</v>
      </c>
      <c r="I101" s="44">
        <v>1.1483857E-2</v>
      </c>
      <c r="J101" s="44">
        <v>3.4451570999999993E-2</v>
      </c>
      <c r="K101" s="44">
        <v>8.0386999000000015E-2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1640.5509999999999</v>
      </c>
      <c r="AL101" s="45" t="s">
        <v>264</v>
      </c>
    </row>
    <row r="102" spans="1:38" s="5" customFormat="1" ht="26.25" customHeight="1" thickBot="1" x14ac:dyDescent="0.25">
      <c r="A102" s="41" t="s">
        <v>261</v>
      </c>
      <c r="B102" s="41" t="s">
        <v>269</v>
      </c>
      <c r="C102" s="41" t="s">
        <v>270</v>
      </c>
      <c r="D102" s="48"/>
      <c r="E102" s="44">
        <v>0.12618529312190455</v>
      </c>
      <c r="F102" s="44">
        <v>0.56694364450000001</v>
      </c>
      <c r="G102" s="44" t="s">
        <v>423</v>
      </c>
      <c r="H102" s="44">
        <v>3.9581105993759684</v>
      </c>
      <c r="I102" s="44">
        <v>3.1463499499999998E-3</v>
      </c>
      <c r="J102" s="44">
        <v>6.9289312990000004E-2</v>
      </c>
      <c r="K102" s="44">
        <v>0.46266904229</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809.90350000000001</v>
      </c>
      <c r="AL102" s="45" t="s">
        <v>264</v>
      </c>
    </row>
    <row r="103" spans="1:38" s="5" customFormat="1" ht="26.25" customHeight="1" thickBot="1" x14ac:dyDescent="0.25">
      <c r="A103" s="41" t="s">
        <v>261</v>
      </c>
      <c r="B103" s="41" t="s">
        <v>271</v>
      </c>
      <c r="C103" s="41" t="s">
        <v>272</v>
      </c>
      <c r="D103" s="48"/>
      <c r="E103" s="44">
        <v>6.9942832276114285E-6</v>
      </c>
      <c r="F103" s="44">
        <v>3.2984141500000001E-2</v>
      </c>
      <c r="G103" s="44" t="s">
        <v>423</v>
      </c>
      <c r="H103" s="44">
        <v>6.1838368457142858E-3</v>
      </c>
      <c r="I103" s="44">
        <v>2.1034156879999994E-3</v>
      </c>
      <c r="J103" s="44">
        <v>3.2029284339999999E-3</v>
      </c>
      <c r="K103" s="44">
        <v>6.9317107899999992E-3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7.7554999999999996</v>
      </c>
      <c r="AL103" s="45" t="s">
        <v>264</v>
      </c>
    </row>
    <row r="104" spans="1:38" s="5" customFormat="1" ht="26.25" customHeight="1" thickBot="1" x14ac:dyDescent="0.25">
      <c r="A104" s="41" t="s">
        <v>261</v>
      </c>
      <c r="B104" s="41" t="s">
        <v>273</v>
      </c>
      <c r="C104" s="41" t="s">
        <v>274</v>
      </c>
      <c r="D104" s="48"/>
      <c r="E104" s="44">
        <v>1.6465079057828565E-3</v>
      </c>
      <c r="F104" s="44">
        <v>0.38355307500000002</v>
      </c>
      <c r="G104" s="44" t="s">
        <v>423</v>
      </c>
      <c r="H104" s="44">
        <v>7.293518913983997E-2</v>
      </c>
      <c r="I104" s="44">
        <v>1.1633971500000001E-3</v>
      </c>
      <c r="J104" s="44">
        <v>3.4901914499999996E-3</v>
      </c>
      <c r="K104" s="44">
        <v>8.1437800500000004E-3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707.66250000000002</v>
      </c>
      <c r="AL104" s="45" t="s">
        <v>264</v>
      </c>
    </row>
    <row r="105" spans="1:38" s="5" customFormat="1" ht="26.25" customHeight="1" thickBot="1" x14ac:dyDescent="0.25">
      <c r="A105" s="41" t="s">
        <v>261</v>
      </c>
      <c r="B105" s="41" t="s">
        <v>275</v>
      </c>
      <c r="C105" s="41" t="s">
        <v>276</v>
      </c>
      <c r="D105" s="48"/>
      <c r="E105" s="44">
        <v>4.5683665065179421E-3</v>
      </c>
      <c r="F105" s="44">
        <v>0.60135570000000005</v>
      </c>
      <c r="G105" s="44" t="s">
        <v>423</v>
      </c>
      <c r="H105" s="44">
        <v>0.24269613504254164</v>
      </c>
      <c r="I105" s="44">
        <v>9.7128440640000032E-3</v>
      </c>
      <c r="J105" s="44">
        <v>1.5263040672000003E-2</v>
      </c>
      <c r="K105" s="44">
        <v>3.3301179648000008E-2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140.66800000000001</v>
      </c>
      <c r="AL105" s="45" t="s">
        <v>264</v>
      </c>
    </row>
    <row r="106" spans="1:38" s="5" customFormat="1" ht="26.25" customHeight="1" thickBot="1" x14ac:dyDescent="0.25">
      <c r="A106" s="41" t="s">
        <v>261</v>
      </c>
      <c r="B106" s="41" t="s">
        <v>277</v>
      </c>
      <c r="C106" s="41" t="s">
        <v>278</v>
      </c>
      <c r="D106" s="48"/>
      <c r="E106" s="44">
        <v>5.4094749999999997E-2</v>
      </c>
      <c r="F106" s="44">
        <v>0.31807712999999999</v>
      </c>
      <c r="G106" s="44" t="s">
        <v>423</v>
      </c>
      <c r="H106" s="44">
        <v>9.6437256678491415E-2</v>
      </c>
      <c r="I106" s="44">
        <v>1.0671812280000002E-2</v>
      </c>
      <c r="J106" s="44">
        <v>1.7074899648000002E-2</v>
      </c>
      <c r="K106" s="44">
        <v>3.6284161752000006E-2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216.37899999999999</v>
      </c>
      <c r="AL106" s="45" t="s">
        <v>264</v>
      </c>
    </row>
    <row r="107" spans="1:38" s="5" customFormat="1" ht="26.25" customHeight="1" thickBot="1" x14ac:dyDescent="0.25">
      <c r="A107" s="41" t="s">
        <v>261</v>
      </c>
      <c r="B107" s="41" t="s">
        <v>279</v>
      </c>
      <c r="C107" s="41" t="s">
        <v>280</v>
      </c>
      <c r="D107" s="48"/>
      <c r="E107" s="44">
        <v>4.6800481070951999E-2</v>
      </c>
      <c r="F107" s="44">
        <v>1.33542783</v>
      </c>
      <c r="G107" s="44" t="s">
        <v>423</v>
      </c>
      <c r="H107" s="44">
        <v>1.0031581377382319</v>
      </c>
      <c r="I107" s="44">
        <v>2.4280506E-2</v>
      </c>
      <c r="J107" s="44">
        <v>0.32374008000000004</v>
      </c>
      <c r="K107" s="44">
        <v>1.5377653800000002</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8093.5020000000004</v>
      </c>
      <c r="AL107" s="45" t="s">
        <v>264</v>
      </c>
    </row>
    <row r="108" spans="1:38" s="5" customFormat="1" ht="26.25" customHeight="1" thickBot="1" x14ac:dyDescent="0.25">
      <c r="A108" s="41" t="s">
        <v>261</v>
      </c>
      <c r="B108" s="41" t="s">
        <v>281</v>
      </c>
      <c r="C108" s="41" t="s">
        <v>282</v>
      </c>
      <c r="D108" s="48"/>
      <c r="E108" s="44">
        <v>3.9374130478798508E-2</v>
      </c>
      <c r="F108" s="44">
        <v>0.55514311199999999</v>
      </c>
      <c r="G108" s="44" t="s">
        <v>423</v>
      </c>
      <c r="H108" s="44">
        <v>1.2101531736865725</v>
      </c>
      <c r="I108" s="44">
        <v>1.0280427999999999E-2</v>
      </c>
      <c r="J108" s="44">
        <v>0.10280428</v>
      </c>
      <c r="K108" s="44">
        <v>0.20560856</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5140.2139999999999</v>
      </c>
      <c r="AL108" s="45" t="s">
        <v>264</v>
      </c>
    </row>
    <row r="109" spans="1:38" s="5" customFormat="1" ht="26.25" customHeight="1" thickBot="1" x14ac:dyDescent="0.25">
      <c r="A109" s="41" t="s">
        <v>261</v>
      </c>
      <c r="B109" s="41" t="s">
        <v>283</v>
      </c>
      <c r="C109" s="41" t="s">
        <v>284</v>
      </c>
      <c r="D109" s="48"/>
      <c r="E109" s="44">
        <v>1.2402127035811495E-2</v>
      </c>
      <c r="F109" s="44">
        <v>0.29448900299999997</v>
      </c>
      <c r="G109" s="44" t="s">
        <v>423</v>
      </c>
      <c r="H109" s="44">
        <v>0.35679965472257685</v>
      </c>
      <c r="I109" s="44">
        <v>1.2044540000000001E-2</v>
      </c>
      <c r="J109" s="44">
        <v>6.624497E-2</v>
      </c>
      <c r="K109" s="44">
        <v>6.624497E-2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602.22699999999998</v>
      </c>
      <c r="AL109" s="45" t="s">
        <v>264</v>
      </c>
    </row>
    <row r="110" spans="1:38" s="5" customFormat="1" ht="26.25" customHeight="1" thickBot="1" x14ac:dyDescent="0.25">
      <c r="A110" s="41" t="s">
        <v>261</v>
      </c>
      <c r="B110" s="41" t="s">
        <v>285</v>
      </c>
      <c r="C110" s="41" t="s">
        <v>286</v>
      </c>
      <c r="D110" s="48"/>
      <c r="E110" s="44">
        <v>2.7120297553847768E-2</v>
      </c>
      <c r="F110" s="44">
        <v>0.55799838899999998</v>
      </c>
      <c r="G110" s="44" t="s">
        <v>423</v>
      </c>
      <c r="H110" s="44">
        <v>0.7226221494208116</v>
      </c>
      <c r="I110" s="44">
        <v>2.5975334999999995E-2</v>
      </c>
      <c r="J110" s="44">
        <v>0.19128729</v>
      </c>
      <c r="K110" s="44">
        <v>0.19128729</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1141.1010000000001</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6.7184799999999996</v>
      </c>
      <c r="F112" s="44" t="s">
        <v>423</v>
      </c>
      <c r="G112" s="44" t="s">
        <v>423</v>
      </c>
      <c r="H112" s="44">
        <v>7.901186976917252</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167.96199999999999</v>
      </c>
      <c r="AL112" s="45" t="s">
        <v>292</v>
      </c>
    </row>
    <row r="113" spans="1:38" s="5" customFormat="1" ht="26.25" customHeight="1" thickBot="1" x14ac:dyDescent="0.25">
      <c r="A113" s="41" t="s">
        <v>289</v>
      </c>
      <c r="B113" s="180" t="s">
        <v>293</v>
      </c>
      <c r="C113" s="180" t="s">
        <v>294</v>
      </c>
      <c r="D113" s="42"/>
      <c r="E113" s="44">
        <v>1.6244962396619567</v>
      </c>
      <c r="F113" s="44" t="s">
        <v>423</v>
      </c>
      <c r="G113" s="44" t="s">
        <v>423</v>
      </c>
      <c r="H113" s="44">
        <v>8.735565565399865</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1.6296488344911029</v>
      </c>
      <c r="F116" s="44" t="s">
        <v>423</v>
      </c>
      <c r="G116" s="44" t="s">
        <v>423</v>
      </c>
      <c r="H116" s="44">
        <v>3.616111823968478</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0.22488627250459592</v>
      </c>
      <c r="J119" s="44">
        <v>5.8470430851194939</v>
      </c>
      <c r="K119" s="44">
        <v>5.8470430851194939</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3748.1045417432656</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3.0981380080000003</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5734.8603000000003</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8.7692132225345993E-4</v>
      </c>
      <c r="F123" s="44">
        <v>1.9063507005509999E-4</v>
      </c>
      <c r="G123" s="44">
        <v>1.9063507005509999E-4</v>
      </c>
      <c r="H123" s="44">
        <v>9.1504833626447992E-4</v>
      </c>
      <c r="I123" s="44">
        <v>2.0588587565950802E-3</v>
      </c>
      <c r="J123" s="44">
        <v>2.1732397986281397E-3</v>
      </c>
      <c r="K123" s="44">
        <v>2.2113668126391597E-3</v>
      </c>
      <c r="L123" s="44">
        <v>1.9063507005509999E-4</v>
      </c>
      <c r="M123" s="44">
        <v>2.543071834535034E-2</v>
      </c>
      <c r="N123" s="44">
        <v>4.1939715412121999E-5</v>
      </c>
      <c r="O123" s="44">
        <v>3.3551772329697599E-4</v>
      </c>
      <c r="P123" s="44">
        <v>5.3377819615427998E-5</v>
      </c>
      <c r="Q123" s="44">
        <v>2.4401288967052802E-6</v>
      </c>
      <c r="R123" s="44">
        <v>3.0501611208816E-5</v>
      </c>
      <c r="S123" s="44">
        <v>2.7832720228044597E-5</v>
      </c>
      <c r="T123" s="44">
        <v>1.9826047285730398E-5</v>
      </c>
      <c r="U123" s="44">
        <v>7.6254028022039999E-6</v>
      </c>
      <c r="V123" s="44">
        <v>2.1351127846171199E-4</v>
      </c>
      <c r="W123" s="44">
        <v>0.1906350700551</v>
      </c>
      <c r="X123" s="44">
        <v>1.4983916506330862E-4</v>
      </c>
      <c r="Y123" s="44">
        <v>4.1825334370088941E-4</v>
      </c>
      <c r="Z123" s="44">
        <v>1.7843442557157361E-4</v>
      </c>
      <c r="AA123" s="44">
        <v>1.2810676707702721E-4</v>
      </c>
      <c r="AB123" s="44">
        <v>8.7463370141279892E-4</v>
      </c>
      <c r="AC123" s="44" t="s">
        <v>423</v>
      </c>
      <c r="AD123" s="44" t="s">
        <v>423</v>
      </c>
      <c r="AE123" s="196"/>
      <c r="AF123" s="44" t="s">
        <v>423</v>
      </c>
      <c r="AG123" s="44" t="s">
        <v>423</v>
      </c>
      <c r="AH123" s="44" t="s">
        <v>423</v>
      </c>
      <c r="AI123" s="44" t="s">
        <v>423</v>
      </c>
      <c r="AJ123" s="44" t="s">
        <v>423</v>
      </c>
      <c r="AK123" s="44">
        <v>91.975808999999998</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1.571341951017134</v>
      </c>
      <c r="G125" s="44" t="s">
        <v>423</v>
      </c>
      <c r="H125" s="44" t="s">
        <v>443</v>
      </c>
      <c r="I125" s="44">
        <v>1.0553400000000002E-4</v>
      </c>
      <c r="J125" s="44">
        <v>7.0036199999999995E-4</v>
      </c>
      <c r="K125" s="44">
        <v>1.480674E-3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3198</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6.4657112731996758E-2</v>
      </c>
      <c r="F129" s="44">
        <v>0.54995705082388058</v>
      </c>
      <c r="G129" s="44">
        <v>3.4929704579354575E-3</v>
      </c>
      <c r="H129" s="44" t="s">
        <v>443</v>
      </c>
      <c r="I129" s="44">
        <v>2.9727408152642194E-4</v>
      </c>
      <c r="J129" s="44">
        <v>5.2022964267123837E-4</v>
      </c>
      <c r="K129" s="44">
        <v>7.4318520381605479E-4</v>
      </c>
      <c r="L129" s="44">
        <v>1.0404592853424768E-5</v>
      </c>
      <c r="M129" s="44">
        <v>5.2022964267123845E-3</v>
      </c>
      <c r="N129" s="44">
        <v>9.6614076496087123E-2</v>
      </c>
      <c r="O129" s="44">
        <v>7.4318520381605486E-3</v>
      </c>
      <c r="P129" s="44">
        <v>4.1618371413699069E-3</v>
      </c>
      <c r="Q129" s="44">
        <v>1.1890963261056878E-3</v>
      </c>
      <c r="R129" s="44" t="s">
        <v>457</v>
      </c>
      <c r="S129" s="44" t="s">
        <v>457</v>
      </c>
      <c r="T129" s="44">
        <v>1.0404592853424769E-2</v>
      </c>
      <c r="U129" s="44" t="s">
        <v>443</v>
      </c>
      <c r="V129" s="44" t="s">
        <v>443</v>
      </c>
      <c r="W129" s="44">
        <v>26.01148213356192</v>
      </c>
      <c r="X129" s="44" t="s">
        <v>443</v>
      </c>
      <c r="Y129" s="44" t="s">
        <v>443</v>
      </c>
      <c r="Z129" s="44" t="s">
        <v>443</v>
      </c>
      <c r="AA129" s="44" t="s">
        <v>443</v>
      </c>
      <c r="AB129" s="44">
        <v>1.4863704076321096E-3</v>
      </c>
      <c r="AC129" s="44">
        <v>0.14863704076321096</v>
      </c>
      <c r="AD129" s="44" t="s">
        <v>423</v>
      </c>
      <c r="AE129" s="196"/>
      <c r="AF129" s="44" t="s">
        <v>423</v>
      </c>
      <c r="AG129" s="44" t="s">
        <v>423</v>
      </c>
      <c r="AH129" s="44" t="s">
        <v>423</v>
      </c>
      <c r="AI129" s="44" t="s">
        <v>423</v>
      </c>
      <c r="AJ129" s="44" t="s">
        <v>423</v>
      </c>
      <c r="AK129" s="44">
        <v>74.318520381605481</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2.0042041431124623E-3</v>
      </c>
      <c r="F131" s="44">
        <v>6.0997517399074945E-4</v>
      </c>
      <c r="G131" s="44">
        <v>4.7055227707857818E-4</v>
      </c>
      <c r="H131" s="44" t="s">
        <v>443</v>
      </c>
      <c r="I131" s="44" t="s">
        <v>443</v>
      </c>
      <c r="J131" s="44" t="s">
        <v>443</v>
      </c>
      <c r="K131" s="44">
        <v>1.4813682796918201E-2</v>
      </c>
      <c r="L131" s="44">
        <v>3.4071470432911867E-4</v>
      </c>
      <c r="M131" s="44">
        <v>1.6556469008320343E-4</v>
      </c>
      <c r="N131" s="44">
        <v>5.402637255346638E-2</v>
      </c>
      <c r="O131" s="44">
        <v>6.9711448456085652E-3</v>
      </c>
      <c r="P131" s="44">
        <v>3.7469903545146038E-2</v>
      </c>
      <c r="Q131" s="44">
        <v>1.7427862114021415E-4</v>
      </c>
      <c r="R131" s="44">
        <v>1.7427862114021413E-3</v>
      </c>
      <c r="S131" s="44">
        <v>8.5396524358704928E-2</v>
      </c>
      <c r="T131" s="44">
        <v>1.7427862114021413E-3</v>
      </c>
      <c r="U131" s="44" t="s">
        <v>443</v>
      </c>
      <c r="V131" s="44" t="s">
        <v>443</v>
      </c>
      <c r="W131" s="44">
        <v>34.855724228042824</v>
      </c>
      <c r="X131" s="44" t="s">
        <v>443</v>
      </c>
      <c r="Y131" s="44" t="s">
        <v>443</v>
      </c>
      <c r="Z131" s="44" t="s">
        <v>443</v>
      </c>
      <c r="AA131" s="44" t="s">
        <v>443</v>
      </c>
      <c r="AB131" s="44">
        <v>3.4855724228042832E-8</v>
      </c>
      <c r="AC131" s="44">
        <v>8.7139310570107074E-5</v>
      </c>
      <c r="AD131" s="44">
        <v>1.7427862114021415E-5</v>
      </c>
      <c r="AE131" s="196"/>
      <c r="AF131" s="44" t="s">
        <v>423</v>
      </c>
      <c r="AG131" s="44" t="s">
        <v>423</v>
      </c>
      <c r="AH131" s="44" t="s">
        <v>423</v>
      </c>
      <c r="AI131" s="44" t="s">
        <v>423</v>
      </c>
      <c r="AJ131" s="44" t="s">
        <v>423</v>
      </c>
      <c r="AK131" s="44">
        <v>0.87139310570107065</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2.9510000000000002E-4</v>
      </c>
      <c r="G136" s="44" t="s">
        <v>423</v>
      </c>
      <c r="H136" s="44">
        <v>3.7258592000000004</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381998.14399999997</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0.40886633666666666</v>
      </c>
      <c r="J139" s="44">
        <v>0.40886633666666666</v>
      </c>
      <c r="K139" s="44">
        <v>0.40886633666666666</v>
      </c>
      <c r="L139" s="44" t="s">
        <v>423</v>
      </c>
      <c r="M139" s="44" t="s">
        <v>423</v>
      </c>
      <c r="N139" s="44">
        <v>1.1828366666666666E-3</v>
      </c>
      <c r="O139" s="44">
        <v>2.3801899999999995E-3</v>
      </c>
      <c r="P139" s="44">
        <v>2.3801899999999995E-3</v>
      </c>
      <c r="Q139" s="44">
        <v>3.7816500000000005E-3</v>
      </c>
      <c r="R139" s="44">
        <v>3.606576666666667E-3</v>
      </c>
      <c r="S139" s="44">
        <v>8.3968633333333341E-3</v>
      </c>
      <c r="T139" s="44" t="s">
        <v>423</v>
      </c>
      <c r="U139" s="44" t="s">
        <v>423</v>
      </c>
      <c r="V139" s="44" t="s">
        <v>423</v>
      </c>
      <c r="W139" s="44">
        <v>4.1526966666666665</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8144</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161.73722100784892</v>
      </c>
      <c r="F141" s="54">
        <f t="shared" ref="F141:AK141" si="0">SUM(F14:F140)</f>
        <v>102.39624210911914</v>
      </c>
      <c r="G141" s="54">
        <f t="shared" si="0"/>
        <v>1045.5055644757704</v>
      </c>
      <c r="H141" s="54">
        <f t="shared" si="0"/>
        <v>39.782986933134758</v>
      </c>
      <c r="I141" s="54">
        <f t="shared" si="0"/>
        <v>32.444745147048359</v>
      </c>
      <c r="J141" s="54">
        <f t="shared" si="0"/>
        <v>53.643631294266676</v>
      </c>
      <c r="K141" s="54">
        <f t="shared" si="0"/>
        <v>88.664348301811359</v>
      </c>
      <c r="L141" s="54">
        <f t="shared" si="0"/>
        <v>274.29989300676436</v>
      </c>
      <c r="M141" s="54">
        <f t="shared" si="0"/>
        <v>350.4494161120719</v>
      </c>
      <c r="N141" s="54">
        <f t="shared" si="0"/>
        <v>144.42874162551951</v>
      </c>
      <c r="O141" s="54">
        <f t="shared" si="0"/>
        <v>1.6647838042520082</v>
      </c>
      <c r="P141" s="54">
        <f t="shared" si="0"/>
        <v>0.34153248536214326</v>
      </c>
      <c r="Q141" s="54">
        <f t="shared" si="0"/>
        <v>1.4957309762456255</v>
      </c>
      <c r="R141" s="54">
        <f t="shared" si="0"/>
        <v>1.8471271043945252</v>
      </c>
      <c r="S141" s="54">
        <f t="shared" si="0"/>
        <v>21.064122051270648</v>
      </c>
      <c r="T141" s="54">
        <f t="shared" si="0"/>
        <v>10.286726306039826</v>
      </c>
      <c r="U141" s="54">
        <f t="shared" si="0"/>
        <v>0.97630804559407713</v>
      </c>
      <c r="V141" s="54">
        <f t="shared" si="0"/>
        <v>25.456362895777296</v>
      </c>
      <c r="W141" s="54">
        <f t="shared" si="0"/>
        <v>144.94961018542651</v>
      </c>
      <c r="X141" s="54">
        <f t="shared" si="0"/>
        <v>4.3978340487121228</v>
      </c>
      <c r="Y141" s="54">
        <f t="shared" si="0"/>
        <v>4.6471713790469904</v>
      </c>
      <c r="Z141" s="54">
        <f t="shared" si="0"/>
        <v>1.8016792942952562</v>
      </c>
      <c r="AA141" s="54">
        <f t="shared" si="0"/>
        <v>2.2233612228056767</v>
      </c>
      <c r="AB141" s="54">
        <f t="shared" si="0"/>
        <v>17.088436585965542</v>
      </c>
      <c r="AC141" s="54">
        <f t="shared" si="0"/>
        <v>0.45357391023378096</v>
      </c>
      <c r="AD141" s="54">
        <f t="shared" si="0"/>
        <v>9.8730730060621124</v>
      </c>
      <c r="AE141" s="38"/>
      <c r="AF141" s="54">
        <f t="shared" si="0"/>
        <v>124648.16869603143</v>
      </c>
      <c r="AG141" s="54">
        <f t="shared" si="0"/>
        <v>253664.1605582636</v>
      </c>
      <c r="AH141" s="54">
        <f t="shared" si="0"/>
        <v>78147.285300809977</v>
      </c>
      <c r="AI141" s="54">
        <f t="shared" si="0"/>
        <v>21429.101269999999</v>
      </c>
      <c r="AJ141" s="54">
        <f t="shared" si="0"/>
        <v>0</v>
      </c>
      <c r="AK141" s="54">
        <f t="shared" si="0"/>
        <v>523016.86212268879</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161.73722100784892</v>
      </c>
      <c r="F152" s="85">
        <f t="shared" ref="F152:AD152" si="1">SUM(F$141, F$151, IF(AND(ISNUMBER(SEARCH($B$4,"AT|BE|CH|GB|IE|LT|LU|NL")),SUM(F$143:F$149)&gt;0),SUM(F$143:F$149)-SUM(F$27:F$33),0))</f>
        <v>102.39624210911914</v>
      </c>
      <c r="G152" s="85">
        <f t="shared" si="1"/>
        <v>1045.5055644757704</v>
      </c>
      <c r="H152" s="85">
        <f t="shared" si="1"/>
        <v>39.782986933134758</v>
      </c>
      <c r="I152" s="85">
        <f t="shared" si="1"/>
        <v>32.444745147048359</v>
      </c>
      <c r="J152" s="85">
        <f t="shared" si="1"/>
        <v>53.643631294266676</v>
      </c>
      <c r="K152" s="85">
        <f t="shared" si="1"/>
        <v>88.664348301811359</v>
      </c>
      <c r="L152" s="85">
        <f t="shared" si="1"/>
        <v>274.29989300676436</v>
      </c>
      <c r="M152" s="85">
        <f t="shared" si="1"/>
        <v>350.4494161120719</v>
      </c>
      <c r="N152" s="85">
        <f t="shared" si="1"/>
        <v>144.42874162551951</v>
      </c>
      <c r="O152" s="85">
        <f t="shared" si="1"/>
        <v>1.6647838042520082</v>
      </c>
      <c r="P152" s="85">
        <f t="shared" si="1"/>
        <v>0.34153248536214326</v>
      </c>
      <c r="Q152" s="85">
        <f t="shared" si="1"/>
        <v>1.4957309762456255</v>
      </c>
      <c r="R152" s="85">
        <f t="shared" si="1"/>
        <v>1.8471271043945252</v>
      </c>
      <c r="S152" s="85">
        <f t="shared" si="1"/>
        <v>21.064122051270648</v>
      </c>
      <c r="T152" s="85">
        <f t="shared" si="1"/>
        <v>10.286726306039826</v>
      </c>
      <c r="U152" s="85">
        <f t="shared" si="1"/>
        <v>0.97630804559407713</v>
      </c>
      <c r="V152" s="85">
        <f t="shared" si="1"/>
        <v>25.456362895777296</v>
      </c>
      <c r="W152" s="85">
        <f t="shared" si="1"/>
        <v>144.94961018542651</v>
      </c>
      <c r="X152" s="85">
        <f t="shared" si="1"/>
        <v>4.3978340487121228</v>
      </c>
      <c r="Y152" s="85">
        <f t="shared" si="1"/>
        <v>4.6471713790469904</v>
      </c>
      <c r="Z152" s="85">
        <f t="shared" si="1"/>
        <v>1.8016792942952562</v>
      </c>
      <c r="AA152" s="85">
        <f t="shared" si="1"/>
        <v>2.2233612228056767</v>
      </c>
      <c r="AB152" s="85">
        <f t="shared" si="1"/>
        <v>17.088436585965542</v>
      </c>
      <c r="AC152" s="85">
        <f t="shared" si="1"/>
        <v>0.45357391023378096</v>
      </c>
      <c r="AD152" s="85">
        <f t="shared" si="1"/>
        <v>9.8730730060621124</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161.73722100784892</v>
      </c>
      <c r="F154" s="85">
        <f>SUM(F$141, F$153, -1 * IF(OR($B$6=2005,$B$6&gt;=2020),SUM(F$99:F$122),0), IF(AND(ISNUMBER(SEARCH($B$4,"AT|BE|CH|GB|IE|LT|LU|NL")),SUM(F$143:F$149)&gt;0),SUM(F$143:F$149)-SUM(F$27:F$33),0))</f>
        <v>102.39624210911914</v>
      </c>
      <c r="G154" s="85">
        <f>SUM(G$141, G$153, IF(AND(ISNUMBER(SEARCH($B$4,"AT|BE|CH|GB|IE|LT|LU|NL")),SUM(G$143:G$149)&gt;0),SUM(G$143:G$149)-SUM(G$27:G$33),0))</f>
        <v>1045.5055644757704</v>
      </c>
      <c r="H154" s="85">
        <f>SUM(H$141, H$153, IF(AND(ISNUMBER(SEARCH($B$4,"AT|BE|CH|GB|IE|LT|LU|NL")),SUM(H$143:H$149)&gt;0),SUM(H$143:H$149)-SUM(H$27:H$33),0))</f>
        <v>39.782986933134758</v>
      </c>
      <c r="I154" s="85">
        <f t="shared" ref="I154:AD154" si="2">SUM(I$141, I$153, IF(AND(ISNUMBER(SEARCH($B$4,"AT|BE|CH|GB|IE|LT|LU|NL")),SUM(I$143:I$149)&gt;0),SUM(I$143:I$149)-SUM(I$27:I$33),0))</f>
        <v>32.444745147048359</v>
      </c>
      <c r="J154" s="85">
        <f t="shared" si="2"/>
        <v>53.643631294266676</v>
      </c>
      <c r="K154" s="85">
        <f t="shared" si="2"/>
        <v>88.664348301811359</v>
      </c>
      <c r="L154" s="85">
        <f t="shared" si="2"/>
        <v>274.29989300676436</v>
      </c>
      <c r="M154" s="85">
        <f t="shared" si="2"/>
        <v>350.4494161120719</v>
      </c>
      <c r="N154" s="85">
        <f t="shared" si="2"/>
        <v>144.42874162551951</v>
      </c>
      <c r="O154" s="85">
        <f t="shared" si="2"/>
        <v>1.6647838042520082</v>
      </c>
      <c r="P154" s="85">
        <f t="shared" si="2"/>
        <v>0.34153248536214326</v>
      </c>
      <c r="Q154" s="85">
        <f t="shared" si="2"/>
        <v>1.4957309762456255</v>
      </c>
      <c r="R154" s="85">
        <f t="shared" si="2"/>
        <v>1.8471271043945252</v>
      </c>
      <c r="S154" s="85">
        <f t="shared" si="2"/>
        <v>21.064122051270648</v>
      </c>
      <c r="T154" s="85">
        <f t="shared" si="2"/>
        <v>10.286726306039826</v>
      </c>
      <c r="U154" s="85">
        <f t="shared" si="2"/>
        <v>0.97630804559407713</v>
      </c>
      <c r="V154" s="85">
        <f t="shared" si="2"/>
        <v>25.456362895777296</v>
      </c>
      <c r="W154" s="85">
        <f t="shared" si="2"/>
        <v>144.94961018542651</v>
      </c>
      <c r="X154" s="85">
        <f t="shared" si="2"/>
        <v>4.3978340487121228</v>
      </c>
      <c r="Y154" s="85">
        <f t="shared" si="2"/>
        <v>4.6471713790469904</v>
      </c>
      <c r="Z154" s="85">
        <f t="shared" si="2"/>
        <v>1.8016792942952562</v>
      </c>
      <c r="AA154" s="85">
        <f t="shared" si="2"/>
        <v>2.2233612228056767</v>
      </c>
      <c r="AB154" s="85">
        <f t="shared" si="2"/>
        <v>17.088436585965542</v>
      </c>
      <c r="AC154" s="85">
        <f t="shared" si="2"/>
        <v>0.45357391023378096</v>
      </c>
      <c r="AD154" s="85">
        <f t="shared" si="2"/>
        <v>9.8730730060621124</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0.35148000000000001</v>
      </c>
      <c r="F157" s="95">
        <v>1.6695300000000002</v>
      </c>
      <c r="G157" s="95">
        <v>8.7870000000000004E-2</v>
      </c>
      <c r="H157" s="95" t="s">
        <v>423</v>
      </c>
      <c r="I157" s="95">
        <v>8.7870000000000005E-4</v>
      </c>
      <c r="J157" s="95" t="s">
        <v>423</v>
      </c>
      <c r="K157" s="95" t="s">
        <v>443</v>
      </c>
      <c r="L157" s="95" t="s">
        <v>443</v>
      </c>
      <c r="M157" s="95">
        <v>105.444</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3778.4100000000003</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0.11524</v>
      </c>
      <c r="F158" s="95">
        <v>0.54738999999999993</v>
      </c>
      <c r="G158" s="95">
        <v>2.8809999999999999E-2</v>
      </c>
      <c r="H158" s="95" t="s">
        <v>443</v>
      </c>
      <c r="I158" s="95">
        <v>2.8809999999999996E-4</v>
      </c>
      <c r="J158" s="95" t="s">
        <v>423</v>
      </c>
      <c r="K158" s="95" t="s">
        <v>443</v>
      </c>
      <c r="L158" s="95" t="s">
        <v>443</v>
      </c>
      <c r="M158" s="95">
        <v>34.572000000000003</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1238.83</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2002</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52.207686026000019</v>
      </c>
      <c r="F14" s="44">
        <v>0.38014719499999994</v>
      </c>
      <c r="G14" s="44">
        <v>826.76777927400008</v>
      </c>
      <c r="H14" s="44" t="s">
        <v>423</v>
      </c>
      <c r="I14" s="44">
        <v>6.57</v>
      </c>
      <c r="J14" s="44">
        <v>14.096871684</v>
      </c>
      <c r="K14" s="44">
        <v>27.830894500999996</v>
      </c>
      <c r="L14" s="44" t="s">
        <v>423</v>
      </c>
      <c r="M14" s="44">
        <v>3.3615026530000001</v>
      </c>
      <c r="N14" s="44">
        <v>8.4329740000000033</v>
      </c>
      <c r="O14" s="44">
        <v>1.0103279999999997</v>
      </c>
      <c r="P14" s="44">
        <v>1.6234509999999998</v>
      </c>
      <c r="Q14" s="44">
        <v>8.0107050000000015</v>
      </c>
      <c r="R14" s="44">
        <v>5.1277960000000009</v>
      </c>
      <c r="S14" s="44">
        <v>1.8677449999999998</v>
      </c>
      <c r="T14" s="44">
        <v>6.0887059999999984</v>
      </c>
      <c r="U14" s="44">
        <v>25.287709</v>
      </c>
      <c r="V14" s="44">
        <v>7.705332000000003</v>
      </c>
      <c r="W14" s="44">
        <v>2.1300000000000008</v>
      </c>
      <c r="X14" s="44">
        <v>8.0993880000000008E-3</v>
      </c>
      <c r="Y14" s="44">
        <v>1.8933693000000001E-2</v>
      </c>
      <c r="Z14" s="44">
        <v>1.1874941E-2</v>
      </c>
      <c r="AA14" s="44">
        <v>4.8726890000000004E-3</v>
      </c>
      <c r="AB14" s="44">
        <v>4.3780711E-2</v>
      </c>
      <c r="AC14" s="44" t="s">
        <v>423</v>
      </c>
      <c r="AD14" s="44">
        <v>8.2989000000000007E-2</v>
      </c>
      <c r="AE14" s="196"/>
      <c r="AF14" s="44">
        <v>2859.5885461383</v>
      </c>
      <c r="AG14" s="44">
        <v>205029.98744669004</v>
      </c>
      <c r="AH14" s="44">
        <v>36466.684240764298</v>
      </c>
      <c r="AI14" s="44" t="s">
        <v>423</v>
      </c>
      <c r="AJ14" s="44" t="s">
        <v>423</v>
      </c>
      <c r="AK14" s="44" t="s">
        <v>423</v>
      </c>
      <c r="AL14" s="45" t="s">
        <v>70</v>
      </c>
    </row>
    <row r="15" spans="1:38" s="5" customFormat="1" ht="26.25" customHeight="1" thickBot="1" x14ac:dyDescent="0.25">
      <c r="A15" s="41" t="s">
        <v>73</v>
      </c>
      <c r="B15" s="41" t="s">
        <v>21</v>
      </c>
      <c r="C15" s="41" t="s">
        <v>74</v>
      </c>
      <c r="D15" s="42"/>
      <c r="E15" s="44">
        <v>2.5424952730000006</v>
      </c>
      <c r="F15" s="44">
        <v>4.7350878999999992E-2</v>
      </c>
      <c r="G15" s="44">
        <v>26.085521695000004</v>
      </c>
      <c r="H15" s="44" t="s">
        <v>423</v>
      </c>
      <c r="I15" s="44">
        <v>0.52725469000000003</v>
      </c>
      <c r="J15" s="44">
        <v>0.66520366500000017</v>
      </c>
      <c r="K15" s="44">
        <v>0.79967865300000018</v>
      </c>
      <c r="L15" s="44" t="s">
        <v>423</v>
      </c>
      <c r="M15" s="44">
        <v>0.39993518699999997</v>
      </c>
      <c r="N15" s="44">
        <v>6.9296999999999997E-2</v>
      </c>
      <c r="O15" s="44">
        <v>1.7822999999999999E-2</v>
      </c>
      <c r="P15" s="44">
        <v>5.4749999999999998E-3</v>
      </c>
      <c r="Q15" s="44">
        <v>5.9693000000000003E-2</v>
      </c>
      <c r="R15" s="44">
        <v>6.4223000000000002E-2</v>
      </c>
      <c r="S15" s="44">
        <v>9.1571999999999987E-2</v>
      </c>
      <c r="T15" s="44">
        <v>4.7868940000000002</v>
      </c>
      <c r="U15" s="44">
        <v>3.0637999999999999E-2</v>
      </c>
      <c r="V15" s="44">
        <v>1.2286060000000001</v>
      </c>
      <c r="W15" s="44">
        <v>4.1000000000000002E-2</v>
      </c>
      <c r="X15" s="44">
        <v>1.70404E-4</v>
      </c>
      <c r="Y15" s="44">
        <v>4.0459099999999999E-4</v>
      </c>
      <c r="Z15" s="44">
        <v>2.2992299999999999E-4</v>
      </c>
      <c r="AA15" s="44">
        <v>2.6120199999999998E-4</v>
      </c>
      <c r="AB15" s="44">
        <v>1.06612E-3</v>
      </c>
      <c r="AC15" s="44" t="s">
        <v>423</v>
      </c>
      <c r="AD15" s="44" t="s">
        <v>423</v>
      </c>
      <c r="AE15" s="196"/>
      <c r="AF15" s="44">
        <v>14978.165500015999</v>
      </c>
      <c r="AG15" s="44" t="s">
        <v>423</v>
      </c>
      <c r="AH15" s="44">
        <v>5360.049</v>
      </c>
      <c r="AI15" s="44" t="s">
        <v>423</v>
      </c>
      <c r="AJ15" s="44" t="s">
        <v>423</v>
      </c>
      <c r="AK15" s="44" t="s">
        <v>423</v>
      </c>
      <c r="AL15" s="45" t="s">
        <v>70</v>
      </c>
    </row>
    <row r="16" spans="1:38" s="5" customFormat="1" ht="26.25" customHeight="1" thickBot="1" x14ac:dyDescent="0.25">
      <c r="A16" s="41" t="s">
        <v>73</v>
      </c>
      <c r="B16" s="41" t="s">
        <v>1</v>
      </c>
      <c r="C16" s="41" t="s">
        <v>75</v>
      </c>
      <c r="D16" s="42"/>
      <c r="E16" s="44">
        <v>1.1024868019999998</v>
      </c>
      <c r="F16" s="44">
        <v>0.13511216500000001</v>
      </c>
      <c r="G16" s="44">
        <v>0.420127321</v>
      </c>
      <c r="H16" s="44">
        <v>7.8597679999999996E-3</v>
      </c>
      <c r="I16" s="44">
        <v>1.1772231200000001</v>
      </c>
      <c r="J16" s="44">
        <v>1.8641897439999999</v>
      </c>
      <c r="K16" s="44">
        <v>1.9141146440000001</v>
      </c>
      <c r="L16" s="44" t="s">
        <v>423</v>
      </c>
      <c r="M16" s="44">
        <v>0.45067627700000001</v>
      </c>
      <c r="N16" s="44">
        <v>2.2390000000000001E-3</v>
      </c>
      <c r="O16" s="44">
        <v>1.0399999999999999E-4</v>
      </c>
      <c r="P16" s="44">
        <v>2.0699999999999998E-3</v>
      </c>
      <c r="Q16" s="44">
        <v>1.9810000000000001E-3</v>
      </c>
      <c r="R16" s="44">
        <v>3.6440000000000001E-3</v>
      </c>
      <c r="S16" s="44">
        <v>1.709E-3</v>
      </c>
      <c r="T16" s="44">
        <v>9.4799999999999995E-4</v>
      </c>
      <c r="U16" s="44">
        <v>2.0200000000000001E-3</v>
      </c>
      <c r="V16" s="44">
        <v>1.0387E-2</v>
      </c>
      <c r="W16" s="44">
        <v>0.73899999999999999</v>
      </c>
      <c r="X16" s="44">
        <v>8.1904439999999998E-3</v>
      </c>
      <c r="Y16" s="44">
        <v>1.10968E-4</v>
      </c>
      <c r="Z16" s="44">
        <v>3.4171999999999997E-5</v>
      </c>
      <c r="AA16" s="44">
        <v>2.4111E-5</v>
      </c>
      <c r="AB16" s="44">
        <v>8.3596950000000003E-3</v>
      </c>
      <c r="AC16" s="44" t="s">
        <v>423</v>
      </c>
      <c r="AD16" s="44" t="s">
        <v>423</v>
      </c>
      <c r="AE16" s="196"/>
      <c r="AF16" s="44" t="s">
        <v>423</v>
      </c>
      <c r="AG16" s="44" t="s">
        <v>423</v>
      </c>
      <c r="AH16" s="44">
        <v>3834.0329999999999</v>
      </c>
      <c r="AI16" s="44" t="s">
        <v>423</v>
      </c>
      <c r="AJ16" s="44" t="s">
        <v>423</v>
      </c>
      <c r="AK16" s="44">
        <v>998.49800000000005</v>
      </c>
      <c r="AL16" s="45" t="s">
        <v>70</v>
      </c>
    </row>
    <row r="17" spans="1:38" s="5" customFormat="1" ht="26.25" customHeight="1" thickBot="1" x14ac:dyDescent="0.25">
      <c r="A17" s="41" t="s">
        <v>73</v>
      </c>
      <c r="B17" s="41" t="s">
        <v>2</v>
      </c>
      <c r="C17" s="41" t="s">
        <v>76</v>
      </c>
      <c r="D17" s="42"/>
      <c r="E17" s="44">
        <v>4.3636013840000007</v>
      </c>
      <c r="F17" s="44">
        <v>0.42161671500000003</v>
      </c>
      <c r="G17" s="44">
        <v>35.698396138</v>
      </c>
      <c r="H17" s="44" t="s">
        <v>423</v>
      </c>
      <c r="I17" s="44">
        <v>0.62228961199999988</v>
      </c>
      <c r="J17" s="44">
        <v>1.107160497</v>
      </c>
      <c r="K17" s="44">
        <v>1.7251774900000001</v>
      </c>
      <c r="L17" s="44" t="s">
        <v>423</v>
      </c>
      <c r="M17" s="44">
        <v>4.4329295039999996</v>
      </c>
      <c r="N17" s="44">
        <v>5.5844040000000001</v>
      </c>
      <c r="O17" s="44">
        <v>3.1149999999999994E-2</v>
      </c>
      <c r="P17" s="44">
        <v>4.1768999999999994E-2</v>
      </c>
      <c r="Q17" s="44">
        <v>0.20845900000000001</v>
      </c>
      <c r="R17" s="44">
        <v>0.36074599999999996</v>
      </c>
      <c r="S17" s="44">
        <v>0.71569800000000006</v>
      </c>
      <c r="T17" s="44">
        <v>2.5293079999999999</v>
      </c>
      <c r="U17" s="44">
        <v>0.56509499999999979</v>
      </c>
      <c r="V17" s="44">
        <v>1.520527</v>
      </c>
      <c r="W17" s="44">
        <v>12.217000000000001</v>
      </c>
      <c r="X17" s="44">
        <v>0.17555942499999999</v>
      </c>
      <c r="Y17" s="44">
        <v>0.23554331000000001</v>
      </c>
      <c r="Z17" s="44">
        <v>9.8521649000000003E-2</v>
      </c>
      <c r="AA17" s="44">
        <v>7.8475406999999997E-2</v>
      </c>
      <c r="AB17" s="44">
        <v>0.58809979100000009</v>
      </c>
      <c r="AC17" s="44">
        <v>4.4854999999999999E-2</v>
      </c>
      <c r="AD17" s="44">
        <v>0.25412499999999999</v>
      </c>
      <c r="AE17" s="196"/>
      <c r="AF17" s="44">
        <v>11332.350424696102</v>
      </c>
      <c r="AG17" s="44">
        <v>10749.692724062999</v>
      </c>
      <c r="AH17" s="44">
        <v>18119.983250824393</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0.17092147800000002</v>
      </c>
      <c r="F20" s="44">
        <v>0.56347740000000002</v>
      </c>
      <c r="G20" s="44">
        <v>5.3521790999999999E-2</v>
      </c>
      <c r="H20" s="44">
        <v>3.7565160000000001E-3</v>
      </c>
      <c r="I20" s="44">
        <v>2.618511E-3</v>
      </c>
      <c r="J20" s="44">
        <v>2.992584E-3</v>
      </c>
      <c r="K20" s="44">
        <v>3.7407300000000003E-3</v>
      </c>
      <c r="L20" s="44" t="s">
        <v>423</v>
      </c>
      <c r="M20" s="44">
        <v>1.0706070599999999</v>
      </c>
      <c r="N20" s="44">
        <v>3.2400000000000001E-4</v>
      </c>
      <c r="O20" s="44">
        <v>2.5000000000000001E-5</v>
      </c>
      <c r="P20" s="44">
        <v>6.0000000000000002E-6</v>
      </c>
      <c r="Q20" s="44">
        <v>1.9999999999999999E-6</v>
      </c>
      <c r="R20" s="44">
        <v>1.2E-5</v>
      </c>
      <c r="S20" s="44">
        <v>1.9999999999999999E-6</v>
      </c>
      <c r="T20" s="44">
        <v>8.7000000000000001E-5</v>
      </c>
      <c r="U20" s="44" t="s">
        <v>423</v>
      </c>
      <c r="V20" s="44">
        <v>4.4900000000000002E-4</v>
      </c>
      <c r="W20" s="44">
        <v>0.188</v>
      </c>
      <c r="X20" s="44">
        <v>1.878258E-2</v>
      </c>
      <c r="Y20" s="44">
        <v>3.0052128000000001E-2</v>
      </c>
      <c r="Z20" s="44">
        <v>9.3912900000000001E-3</v>
      </c>
      <c r="AA20" s="44">
        <v>7.5130320000000002E-3</v>
      </c>
      <c r="AB20" s="44">
        <v>6.5739030000000004E-2</v>
      </c>
      <c r="AC20" s="44">
        <v>6.2299999999999996E-4</v>
      </c>
      <c r="AD20" s="44">
        <v>1.1300000000000001E-4</v>
      </c>
      <c r="AE20" s="196"/>
      <c r="AF20" s="44" t="s">
        <v>423</v>
      </c>
      <c r="AG20" s="44" t="s">
        <v>423</v>
      </c>
      <c r="AH20" s="44" t="s">
        <v>423</v>
      </c>
      <c r="AI20" s="44">
        <v>1878.2580600000001</v>
      </c>
      <c r="AJ20" s="44" t="s">
        <v>423</v>
      </c>
      <c r="AK20" s="44">
        <v>124.691</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0.31472581299999997</v>
      </c>
      <c r="F22" s="44">
        <v>8.5250261999999993E-2</v>
      </c>
      <c r="G22" s="44">
        <v>3.0370614000000001E-2</v>
      </c>
      <c r="H22" s="44" t="s">
        <v>423</v>
      </c>
      <c r="I22" s="44">
        <v>5.3426860000000001E-3</v>
      </c>
      <c r="J22" s="44">
        <v>1.9877515999999998E-2</v>
      </c>
      <c r="K22" s="44">
        <v>3.6977315999999996E-2</v>
      </c>
      <c r="L22" s="44" t="s">
        <v>423</v>
      </c>
      <c r="M22" s="44">
        <v>0.110712981</v>
      </c>
      <c r="N22" s="44">
        <v>4.6999999999999997E-5</v>
      </c>
      <c r="O22" s="44">
        <v>3.9999999999999998E-6</v>
      </c>
      <c r="P22" s="44">
        <v>1.9580000000000001E-3</v>
      </c>
      <c r="Q22" s="44">
        <v>3.6300000000000004E-4</v>
      </c>
      <c r="R22" s="44">
        <v>6.5000000000000008E-5</v>
      </c>
      <c r="S22" s="44">
        <v>3.1999999999999999E-5</v>
      </c>
      <c r="T22" s="44">
        <v>4.6999999999999997E-5</v>
      </c>
      <c r="U22" s="44">
        <v>2.1899999999999998E-4</v>
      </c>
      <c r="V22" s="44">
        <v>5.3429999999999997E-3</v>
      </c>
      <c r="W22" s="44">
        <v>2E-3</v>
      </c>
      <c r="X22" s="44">
        <v>1.8023400000000001E-4</v>
      </c>
      <c r="Y22" s="44">
        <v>1.412869E-3</v>
      </c>
      <c r="Z22" s="44">
        <v>1.62905E-4</v>
      </c>
      <c r="AA22" s="44">
        <v>1.44134E-4</v>
      </c>
      <c r="AB22" s="44">
        <v>1.9001420000000001E-3</v>
      </c>
      <c r="AC22" s="44" t="s">
        <v>423</v>
      </c>
      <c r="AD22" s="44" t="s">
        <v>423</v>
      </c>
      <c r="AE22" s="196"/>
      <c r="AF22" s="44">
        <v>93.573449999999994</v>
      </c>
      <c r="AG22" s="44">
        <v>8309.7627700000012</v>
      </c>
      <c r="AH22" s="44">
        <v>6306.4089900000008</v>
      </c>
      <c r="AI22" s="44" t="s">
        <v>423</v>
      </c>
      <c r="AJ22" s="44" t="s">
        <v>423</v>
      </c>
      <c r="AK22" s="44" t="s">
        <v>423</v>
      </c>
      <c r="AL22" s="45" t="s">
        <v>70</v>
      </c>
    </row>
    <row r="23" spans="1:38" s="5" customFormat="1" ht="24.75" customHeight="1" thickBot="1" x14ac:dyDescent="0.25">
      <c r="A23" s="148" t="s">
        <v>84</v>
      </c>
      <c r="B23" s="148" t="s">
        <v>445</v>
      </c>
      <c r="C23" s="148" t="s">
        <v>446</v>
      </c>
      <c r="D23" s="152"/>
      <c r="E23" s="44">
        <v>0.29366100000000001</v>
      </c>
      <c r="F23" s="44">
        <v>3.0393E-2</v>
      </c>
      <c r="G23" s="44">
        <v>9.0000000000000011E-3</v>
      </c>
      <c r="H23" s="44">
        <v>7.2000000000000002E-5</v>
      </c>
      <c r="I23" s="44">
        <v>1.8936000000000001E-2</v>
      </c>
      <c r="J23" s="44">
        <v>1.8936000000000001E-2</v>
      </c>
      <c r="K23" s="44">
        <v>1.8936000000000001E-2</v>
      </c>
      <c r="L23" s="44" t="s">
        <v>423</v>
      </c>
      <c r="M23" s="44">
        <v>9.6965999999999997E-2</v>
      </c>
      <c r="N23" s="44" t="s">
        <v>423</v>
      </c>
      <c r="O23" s="44">
        <v>8.9999999999999992E-5</v>
      </c>
      <c r="P23" s="44" t="s">
        <v>423</v>
      </c>
      <c r="Q23" s="44" t="s">
        <v>423</v>
      </c>
      <c r="R23" s="44">
        <v>4.4999999999999999E-4</v>
      </c>
      <c r="S23" s="44">
        <v>1.5299999999999999E-2</v>
      </c>
      <c r="T23" s="44">
        <v>6.3000000000000013E-4</v>
      </c>
      <c r="U23" s="44">
        <v>8.9999999999999992E-5</v>
      </c>
      <c r="V23" s="44">
        <v>8.9999999999999993E-3</v>
      </c>
      <c r="W23" s="44" t="s">
        <v>423</v>
      </c>
      <c r="X23" s="44">
        <v>2.7E-4</v>
      </c>
      <c r="Y23" s="44">
        <v>4.4999999999999999E-4</v>
      </c>
      <c r="Z23" s="44" t="s">
        <v>423</v>
      </c>
      <c r="AA23" s="44" t="s">
        <v>423</v>
      </c>
      <c r="AB23" s="44">
        <v>7.1999999999999994E-4</v>
      </c>
      <c r="AC23" s="44" t="s">
        <v>423</v>
      </c>
      <c r="AD23" s="44" t="s">
        <v>423</v>
      </c>
      <c r="AE23" s="196"/>
      <c r="AF23" s="44">
        <v>376.81200000000001</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6.2920000000000004E-2</v>
      </c>
      <c r="F25" s="44">
        <v>0.29887000000000002</v>
      </c>
      <c r="G25" s="44">
        <v>1.5730000000000001E-2</v>
      </c>
      <c r="H25" s="44" t="s">
        <v>423</v>
      </c>
      <c r="I25" s="44">
        <v>1.573E-4</v>
      </c>
      <c r="J25" s="44" t="s">
        <v>423</v>
      </c>
      <c r="K25" s="44" t="s">
        <v>443</v>
      </c>
      <c r="L25" s="44" t="s">
        <v>443</v>
      </c>
      <c r="M25" s="44">
        <v>18.876000000000001</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676.39</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3.6999999999999998E-2</v>
      </c>
      <c r="F26" s="44">
        <v>0.17574999999999999</v>
      </c>
      <c r="G26" s="44">
        <v>9.2499999999999995E-3</v>
      </c>
      <c r="H26" s="44" t="s">
        <v>443</v>
      </c>
      <c r="I26" s="44">
        <v>9.2499999999999999E-5</v>
      </c>
      <c r="J26" s="44" t="s">
        <v>443</v>
      </c>
      <c r="K26" s="44" t="s">
        <v>443</v>
      </c>
      <c r="L26" s="44" t="s">
        <v>443</v>
      </c>
      <c r="M26" s="44">
        <v>11.1</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398.75</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23.401933684500062</v>
      </c>
      <c r="F27" s="44">
        <v>14.929806125934485</v>
      </c>
      <c r="G27" s="44">
        <v>0.64279679903052589</v>
      </c>
      <c r="H27" s="44">
        <v>0.33330971779202256</v>
      </c>
      <c r="I27" s="44">
        <v>0.54667891558081405</v>
      </c>
      <c r="J27" s="44">
        <v>0.54667891558081405</v>
      </c>
      <c r="K27" s="44">
        <v>0.54667891558081405</v>
      </c>
      <c r="L27" s="44">
        <v>0.3092483521062917</v>
      </c>
      <c r="M27" s="44">
        <v>130.09741264739677</v>
      </c>
      <c r="N27" s="44">
        <v>88.562547598075255</v>
      </c>
      <c r="O27" s="44">
        <v>9.7056686943400587E-5</v>
      </c>
      <c r="P27" s="44">
        <v>4.7528549000109372E-3</v>
      </c>
      <c r="Q27" s="44">
        <v>1.4983214255888494E-4</v>
      </c>
      <c r="R27" s="44">
        <v>4.2337357025453107E-3</v>
      </c>
      <c r="S27" s="44">
        <v>2.960996978539002E-3</v>
      </c>
      <c r="T27" s="44">
        <v>1.0524452176923454E-3</v>
      </c>
      <c r="U27" s="44">
        <v>1.0555091123096874E-4</v>
      </c>
      <c r="V27" s="44">
        <v>1.7670727081736896E-2</v>
      </c>
      <c r="W27" s="44">
        <v>0.44104890000000002</v>
      </c>
      <c r="X27" s="44">
        <v>8.4041273657000006E-3</v>
      </c>
      <c r="Y27" s="44">
        <v>1.0884335301000001E-2</v>
      </c>
      <c r="Z27" s="44">
        <v>6.7917666458000006E-3</v>
      </c>
      <c r="AA27" s="44">
        <v>1.06868797709E-2</v>
      </c>
      <c r="AB27" s="44">
        <v>3.6767109083400001E-2</v>
      </c>
      <c r="AC27" s="44">
        <v>4.410487E-4</v>
      </c>
      <c r="AD27" s="44">
        <v>9.1589799999999995E-5</v>
      </c>
      <c r="AE27" s="196"/>
      <c r="AF27" s="44">
        <v>40515.855531565903</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5.5675627518142763</v>
      </c>
      <c r="F28" s="44">
        <v>2.105219486235042</v>
      </c>
      <c r="G28" s="44">
        <v>0.26562849615875345</v>
      </c>
      <c r="H28" s="44">
        <v>4.1778891464059616E-2</v>
      </c>
      <c r="I28" s="44">
        <v>0.43538135354372526</v>
      </c>
      <c r="J28" s="44">
        <v>0.43538135354372526</v>
      </c>
      <c r="K28" s="44">
        <v>0.43538135354372526</v>
      </c>
      <c r="L28" s="44">
        <v>0.25251123437972273</v>
      </c>
      <c r="M28" s="44">
        <v>25.800554582608907</v>
      </c>
      <c r="N28" s="44">
        <v>26.200554977563378</v>
      </c>
      <c r="O28" s="44">
        <v>3.2931790556338519E-5</v>
      </c>
      <c r="P28" s="44">
        <v>1.8532393199384789E-3</v>
      </c>
      <c r="Q28" s="44">
        <v>5.2763337280409808E-5</v>
      </c>
      <c r="R28" s="44">
        <v>1.9696368530395252E-3</v>
      </c>
      <c r="S28" s="44">
        <v>1.3568795021176878E-3</v>
      </c>
      <c r="T28" s="44">
        <v>3.2823081970936266E-4</v>
      </c>
      <c r="U28" s="44">
        <v>3.9663093448142578E-5</v>
      </c>
      <c r="V28" s="44">
        <v>6.7463495056976448E-3</v>
      </c>
      <c r="W28" s="44">
        <v>8.8376099999999985E-2</v>
      </c>
      <c r="X28" s="44">
        <v>3.5046624722000004E-3</v>
      </c>
      <c r="Y28" s="44">
        <v>4.2485059165000005E-3</v>
      </c>
      <c r="Z28" s="44">
        <v>2.9539710538000002E-3</v>
      </c>
      <c r="AA28" s="44">
        <v>3.8666736569000003E-3</v>
      </c>
      <c r="AB28" s="44">
        <v>1.4573813099400002E-2</v>
      </c>
      <c r="AC28" s="44">
        <v>8.8376300000000003E-5</v>
      </c>
      <c r="AD28" s="44">
        <v>4.2426699999999998E-5</v>
      </c>
      <c r="AE28" s="196"/>
      <c r="AF28" s="44">
        <v>11458.789532663501</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19.267857217814612</v>
      </c>
      <c r="F29" s="44">
        <v>1.5600900022495769</v>
      </c>
      <c r="G29" s="44">
        <v>0.52012423354899562</v>
      </c>
      <c r="H29" s="44">
        <v>5.8501245802950602E-3</v>
      </c>
      <c r="I29" s="44">
        <v>0.73724717099977832</v>
      </c>
      <c r="J29" s="44">
        <v>0.73724717099977832</v>
      </c>
      <c r="K29" s="44">
        <v>0.73724717099977832</v>
      </c>
      <c r="L29" s="44">
        <v>0.39641803282373456</v>
      </c>
      <c r="M29" s="44">
        <v>4.9223343823101278</v>
      </c>
      <c r="N29" s="44">
        <v>1.1272126720163085</v>
      </c>
      <c r="O29" s="44">
        <v>2.6851428247915856E-5</v>
      </c>
      <c r="P29" s="44">
        <v>2.7758166800735742E-3</v>
      </c>
      <c r="Q29" s="44">
        <v>5.313937878218767E-5</v>
      </c>
      <c r="R29" s="44">
        <v>4.4086594754662953E-3</v>
      </c>
      <c r="S29" s="44">
        <v>2.9579463986655471E-3</v>
      </c>
      <c r="T29" s="44">
        <v>1.1585787869632421E-4</v>
      </c>
      <c r="U29" s="44">
        <v>5.2575901068543616E-5</v>
      </c>
      <c r="V29" s="44">
        <v>9.4467578609285282E-3</v>
      </c>
      <c r="W29" s="44">
        <v>0.12784619999999999</v>
      </c>
      <c r="X29" s="44">
        <v>1.8263766535999999E-3</v>
      </c>
      <c r="Y29" s="44">
        <v>1.10597252936E-2</v>
      </c>
      <c r="Z29" s="44">
        <v>1.23584820254E-2</v>
      </c>
      <c r="AA29" s="44">
        <v>2.8410303505000001E-3</v>
      </c>
      <c r="AB29" s="44">
        <v>2.80856143231E-2</v>
      </c>
      <c r="AC29" s="44">
        <v>6.4214900000000001E-5</v>
      </c>
      <c r="AD29" s="44">
        <v>2.3493300000000001E-5</v>
      </c>
      <c r="AE29" s="196"/>
      <c r="AF29" s="44">
        <v>22010.8342002545</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0.19587383653243273</v>
      </c>
      <c r="F30" s="44">
        <v>3.452330865758622</v>
      </c>
      <c r="G30" s="44">
        <v>2.5996112281812266E-2</v>
      </c>
      <c r="H30" s="44">
        <v>1.3694523086587153E-3</v>
      </c>
      <c r="I30" s="44">
        <v>6.4312770766736541E-2</v>
      </c>
      <c r="J30" s="44">
        <v>6.4312770766736541E-2</v>
      </c>
      <c r="K30" s="44">
        <v>6.4312770766736541E-2</v>
      </c>
      <c r="L30" s="44">
        <v>1.0985181640181517E-2</v>
      </c>
      <c r="M30" s="44">
        <v>15.476636693727288</v>
      </c>
      <c r="N30" s="44">
        <v>5.1992329415694689</v>
      </c>
      <c r="O30" s="44">
        <v>1.4453360896444782E-3</v>
      </c>
      <c r="P30" s="44">
        <v>2.2616617685176674E-4</v>
      </c>
      <c r="Q30" s="44">
        <v>7.798833684543677E-6</v>
      </c>
      <c r="R30" s="44">
        <v>6.227509685009589E-3</v>
      </c>
      <c r="S30" s="44">
        <v>0.24582454449481952</v>
      </c>
      <c r="T30" s="44">
        <v>1.0131274543912425E-2</v>
      </c>
      <c r="U30" s="44">
        <v>1.4390196998761095E-3</v>
      </c>
      <c r="V30" s="44">
        <v>0.14303980539128441</v>
      </c>
      <c r="W30" s="44">
        <v>1.8203500000000001E-2</v>
      </c>
      <c r="X30" s="44">
        <v>2.7317661960000002E-4</v>
      </c>
      <c r="Y30" s="44">
        <v>4.9513203749999997E-4</v>
      </c>
      <c r="Z30" s="44">
        <v>1.7224203110000001E-4</v>
      </c>
      <c r="AA30" s="44">
        <v>5.7874197990000003E-4</v>
      </c>
      <c r="AB30" s="44">
        <v>1.5192926681E-3</v>
      </c>
      <c r="AC30" s="44">
        <v>1.8203499999999999E-5</v>
      </c>
      <c r="AD30" s="44">
        <v>1.7560499999999999E-5</v>
      </c>
      <c r="AE30" s="196"/>
      <c r="AF30" s="44">
        <v>1143.8289403998999</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4.054999602215223</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189.1251814474</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0.23929232669112199</v>
      </c>
      <c r="J32" s="44">
        <v>0.44598606725595286</v>
      </c>
      <c r="K32" s="44">
        <v>0.58733483198369862</v>
      </c>
      <c r="L32" s="44">
        <v>2.4423242950212098E-2</v>
      </c>
      <c r="M32" s="44" t="s">
        <v>423</v>
      </c>
      <c r="N32" s="44">
        <v>0.6084140780688756</v>
      </c>
      <c r="O32" s="44">
        <v>2.8247223963897452E-3</v>
      </c>
      <c r="P32" s="44">
        <v>0</v>
      </c>
      <c r="Q32" s="44">
        <v>7.0275643421026301E-3</v>
      </c>
      <c r="R32" s="44">
        <v>0.22537599578571946</v>
      </c>
      <c r="S32" s="44">
        <v>4.9341266108011244</v>
      </c>
      <c r="T32" s="44">
        <v>3.5690682248613194E-2</v>
      </c>
      <c r="U32" s="44">
        <v>4.7858465338224427E-3</v>
      </c>
      <c r="V32" s="44">
        <v>1.8981906926946412</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21736.404737670404</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0.1195022261093964</v>
      </c>
      <c r="J33" s="44">
        <v>0.22130041872110423</v>
      </c>
      <c r="K33" s="44">
        <v>0.44260083744220846</v>
      </c>
      <c r="L33" s="44">
        <v>4.6915688768874126E-3</v>
      </c>
      <c r="M33" s="44" t="s">
        <v>423</v>
      </c>
      <c r="N33" s="44" t="s">
        <v>443</v>
      </c>
      <c r="O33" s="44" t="s">
        <v>443</v>
      </c>
      <c r="P33" s="44" t="s">
        <v>443</v>
      </c>
      <c r="Q33" s="44" t="s">
        <v>443</v>
      </c>
      <c r="R33" s="44" t="s">
        <v>443</v>
      </c>
      <c r="S33" s="44" t="s">
        <v>443</v>
      </c>
      <c r="T33" s="44" t="s">
        <v>443</v>
      </c>
      <c r="U33" s="44" t="s">
        <v>443</v>
      </c>
      <c r="V33" s="44" t="s">
        <v>443</v>
      </c>
      <c r="W33" s="44" t="s">
        <v>443</v>
      </c>
      <c r="X33" s="44">
        <f>(3.9+0.74)/10^6*K33</f>
        <v>2.0536678857318473E-6</v>
      </c>
      <c r="Y33" s="44">
        <f>0.42/10^6*K33</f>
        <v>1.8589235172572754E-7</v>
      </c>
      <c r="Z33" s="44">
        <f>0.62/10^6*K33</f>
        <v>2.7441251921416922E-7</v>
      </c>
      <c r="AA33" s="44" t="s">
        <v>443</v>
      </c>
      <c r="AB33" s="44" t="s">
        <v>443</v>
      </c>
      <c r="AC33" s="44" t="s">
        <v>443</v>
      </c>
      <c r="AD33" s="44" t="s">
        <v>443</v>
      </c>
      <c r="AE33" s="196"/>
      <c r="AF33" s="44" t="s">
        <v>423</v>
      </c>
      <c r="AG33" s="44" t="s">
        <v>423</v>
      </c>
      <c r="AH33" s="44" t="s">
        <v>423</v>
      </c>
      <c r="AI33" s="44" t="s">
        <v>423</v>
      </c>
      <c r="AJ33" s="44" t="s">
        <v>423</v>
      </c>
      <c r="AK33" s="44">
        <v>21736.404737670404</v>
      </c>
      <c r="AL33" s="45" t="s">
        <v>107</v>
      </c>
    </row>
    <row r="34" spans="1:38" s="5" customFormat="1" ht="24.75" customHeight="1" thickBot="1" x14ac:dyDescent="0.25">
      <c r="A34" s="148" t="s">
        <v>84</v>
      </c>
      <c r="B34" s="148" t="s">
        <v>110</v>
      </c>
      <c r="C34" s="148" t="s">
        <v>111</v>
      </c>
      <c r="D34" s="149"/>
      <c r="E34" s="44">
        <v>1.6244000000000001</v>
      </c>
      <c r="F34" s="44">
        <v>0.14415</v>
      </c>
      <c r="G34" s="44">
        <v>3.1E-2</v>
      </c>
      <c r="H34" s="44">
        <v>2.1699999999999999E-4</v>
      </c>
      <c r="I34" s="44">
        <v>4.2470000000000001E-2</v>
      </c>
      <c r="J34" s="44">
        <v>4.4639999999999999E-2</v>
      </c>
      <c r="K34" s="44">
        <v>4.7120000000000002E-2</v>
      </c>
      <c r="L34" s="44" t="s">
        <v>423</v>
      </c>
      <c r="M34" s="44">
        <v>0.33169999999999999</v>
      </c>
      <c r="N34" s="44" t="s">
        <v>423</v>
      </c>
      <c r="O34" s="44">
        <v>3.1E-4</v>
      </c>
      <c r="P34" s="44" t="s">
        <v>423</v>
      </c>
      <c r="Q34" s="44" t="s">
        <v>423</v>
      </c>
      <c r="R34" s="44">
        <v>1.5499999999999999E-3</v>
      </c>
      <c r="S34" s="44">
        <v>5.2699999999999997E-2</v>
      </c>
      <c r="T34" s="44">
        <v>2.1700000000000001E-3</v>
      </c>
      <c r="U34" s="44">
        <v>3.1E-4</v>
      </c>
      <c r="V34" s="44">
        <v>3.1E-2</v>
      </c>
      <c r="W34" s="44" t="s">
        <v>423</v>
      </c>
      <c r="X34" s="44">
        <v>9.3000000000000005E-4</v>
      </c>
      <c r="Y34" s="44">
        <v>1.5499999999999999E-3</v>
      </c>
      <c r="Z34" s="44" t="s">
        <v>423</v>
      </c>
      <c r="AA34" s="44" t="s">
        <v>423</v>
      </c>
      <c r="AB34" s="44">
        <v>2.48E-3</v>
      </c>
      <c r="AC34" s="44" t="s">
        <v>423</v>
      </c>
      <c r="AD34" s="44" t="s">
        <v>423</v>
      </c>
      <c r="AE34" s="196"/>
      <c r="AF34" s="44">
        <v>1311.3</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8.0306457778499993</v>
      </c>
      <c r="F35" s="44">
        <v>0.28644341627999997</v>
      </c>
      <c r="G35" s="44">
        <v>2.0460244019999996</v>
      </c>
      <c r="H35" s="44" t="s">
        <v>423</v>
      </c>
      <c r="I35" s="44">
        <v>0.14322170813999999</v>
      </c>
      <c r="J35" s="44">
        <v>0.15345183015</v>
      </c>
      <c r="K35" s="44">
        <v>0.15345183015</v>
      </c>
      <c r="L35" s="44" t="s">
        <v>423</v>
      </c>
      <c r="M35" s="44">
        <v>0.75702902874</v>
      </c>
      <c r="N35" s="44">
        <v>1.3299158613E-2</v>
      </c>
      <c r="O35" s="44">
        <v>1.0230122009999999E-3</v>
      </c>
      <c r="P35" s="44">
        <v>3.0690366029999996E-3</v>
      </c>
      <c r="Q35" s="44">
        <v>4.0920488039999994E-3</v>
      </c>
      <c r="R35" s="44">
        <v>5.1150610049999993E-3</v>
      </c>
      <c r="S35" s="44">
        <v>9.0025073687999987E-2</v>
      </c>
      <c r="T35" s="44">
        <v>0.10230122009999999</v>
      </c>
      <c r="U35" s="44">
        <v>1.0230122009999999E-2</v>
      </c>
      <c r="V35" s="44">
        <v>0.12276146411999998</v>
      </c>
      <c r="W35" s="44">
        <v>1.3299158613E-2</v>
      </c>
      <c r="X35" s="44" t="s">
        <v>423</v>
      </c>
      <c r="Y35" s="44" t="s">
        <v>423</v>
      </c>
      <c r="Z35" s="44" t="s">
        <v>423</v>
      </c>
      <c r="AA35" s="44" t="s">
        <v>423</v>
      </c>
      <c r="AB35" s="44" t="s">
        <v>423</v>
      </c>
      <c r="AC35" s="44">
        <v>8.1840976079999989E-3</v>
      </c>
      <c r="AD35" s="44">
        <v>3.8874463637999998E-3</v>
      </c>
      <c r="AE35" s="196"/>
      <c r="AF35" s="44">
        <v>4327.3416102299998</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0.21185422215000005</v>
      </c>
      <c r="F36" s="44">
        <v>7.5565837200000001E-3</v>
      </c>
      <c r="G36" s="44">
        <v>5.3975598000000014E-2</v>
      </c>
      <c r="H36" s="44" t="s">
        <v>423</v>
      </c>
      <c r="I36" s="44">
        <v>3.7782918600000001E-3</v>
      </c>
      <c r="J36" s="44">
        <v>4.0481698500000008E-3</v>
      </c>
      <c r="K36" s="44">
        <v>4.0481698500000008E-3</v>
      </c>
      <c r="L36" s="44" t="s">
        <v>423</v>
      </c>
      <c r="M36" s="44">
        <v>1.9970971260000005E-2</v>
      </c>
      <c r="N36" s="44">
        <v>3.5084138700000004E-4</v>
      </c>
      <c r="O36" s="44">
        <v>2.6987799000000007E-5</v>
      </c>
      <c r="P36" s="44">
        <v>8.0963397000000017E-5</v>
      </c>
      <c r="Q36" s="44">
        <v>1.0795119600000003E-4</v>
      </c>
      <c r="R36" s="44">
        <v>1.3493899500000004E-4</v>
      </c>
      <c r="S36" s="44">
        <v>2.3749263120000003E-3</v>
      </c>
      <c r="T36" s="44">
        <v>2.6987799000000004E-3</v>
      </c>
      <c r="U36" s="44">
        <v>2.6987799000000007E-4</v>
      </c>
      <c r="V36" s="44">
        <v>3.2385358800000002E-3</v>
      </c>
      <c r="W36" s="44">
        <v>3.5084138700000004E-4</v>
      </c>
      <c r="X36" s="44" t="s">
        <v>423</v>
      </c>
      <c r="Y36" s="44" t="s">
        <v>423</v>
      </c>
      <c r="Z36" s="44" t="s">
        <v>423</v>
      </c>
      <c r="AA36" s="44" t="s">
        <v>423</v>
      </c>
      <c r="AB36" s="44" t="s">
        <v>423</v>
      </c>
      <c r="AC36" s="44">
        <v>2.1590239200000005E-4</v>
      </c>
      <c r="AD36" s="44">
        <v>1.0255363620000001E-4</v>
      </c>
      <c r="AE36" s="196"/>
      <c r="AF36" s="44">
        <v>114.15838977000001</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0.4746179820000001</v>
      </c>
      <c r="F39" s="44">
        <v>2.5066327000000003E-2</v>
      </c>
      <c r="G39" s="44">
        <v>13.862586721000001</v>
      </c>
      <c r="H39" s="44" t="s">
        <v>423</v>
      </c>
      <c r="I39" s="44">
        <v>0.13530081299999996</v>
      </c>
      <c r="J39" s="44">
        <v>0.17788005100000004</v>
      </c>
      <c r="K39" s="44">
        <v>0.17836460500000004</v>
      </c>
      <c r="L39" s="44" t="s">
        <v>423</v>
      </c>
      <c r="M39" s="44">
        <v>0.21348465699999999</v>
      </c>
      <c r="N39" s="44">
        <v>5.493E-2</v>
      </c>
      <c r="O39" s="44">
        <v>1.4030000000000004E-3</v>
      </c>
      <c r="P39" s="44">
        <v>1.5769999999999998E-3</v>
      </c>
      <c r="Q39" s="44">
        <v>4.8380000000000012E-3</v>
      </c>
      <c r="R39" s="44">
        <v>8.7442999999999993E-2</v>
      </c>
      <c r="S39" s="44">
        <v>1.4055E-2</v>
      </c>
      <c r="T39" s="44">
        <v>0.8574590000000003</v>
      </c>
      <c r="U39" s="44">
        <v>2.4899999999999998E-4</v>
      </c>
      <c r="V39" s="44">
        <v>3.9634000000000003E-2</v>
      </c>
      <c r="W39" s="44">
        <v>5.4999999999999993E-2</v>
      </c>
      <c r="X39" s="44">
        <v>5.8567510000000012E-3</v>
      </c>
      <c r="Y39" s="44">
        <v>1.0622831999999997E-2</v>
      </c>
      <c r="Z39" s="44">
        <v>5.3722460000000007E-3</v>
      </c>
      <c r="AA39" s="44">
        <v>5.0087389999999999E-3</v>
      </c>
      <c r="AB39" s="44">
        <v>2.6860567999999991E-2</v>
      </c>
      <c r="AC39" s="44" t="s">
        <v>423</v>
      </c>
      <c r="AD39" s="44">
        <v>2.0597000000000004E-2</v>
      </c>
      <c r="AE39" s="196"/>
      <c r="AF39" s="44">
        <v>4282.1128811541994</v>
      </c>
      <c r="AG39" s="44">
        <v>121.168499556</v>
      </c>
      <c r="AH39" s="44">
        <v>596.21744979199991</v>
      </c>
      <c r="AI39" s="44" t="s">
        <v>423</v>
      </c>
      <c r="AJ39" s="44" t="s">
        <v>423</v>
      </c>
      <c r="AK39" s="44" t="s">
        <v>423</v>
      </c>
      <c r="AL39" s="45" t="s">
        <v>70</v>
      </c>
    </row>
    <row r="40" spans="1:38" s="5" customFormat="1" ht="24.75" customHeight="1" thickBot="1" x14ac:dyDescent="0.25">
      <c r="A40" s="148" t="s">
        <v>84</v>
      </c>
      <c r="B40" s="148" t="s">
        <v>124</v>
      </c>
      <c r="C40" s="148" t="s">
        <v>448</v>
      </c>
      <c r="D40" s="149"/>
      <c r="E40" s="44">
        <v>0.19931267385252394</v>
      </c>
      <c r="F40" s="44">
        <v>2.0628241735878305E-2</v>
      </c>
      <c r="G40" s="44">
        <v>6.108451802155258E-3</v>
      </c>
      <c r="H40" s="44">
        <v>4.8867614417242065E-5</v>
      </c>
      <c r="I40" s="44">
        <v>1.2852182591734663E-2</v>
      </c>
      <c r="J40" s="44">
        <v>1.2852182591734663E-2</v>
      </c>
      <c r="K40" s="44">
        <v>1.2852182591734663E-2</v>
      </c>
      <c r="L40" s="44" t="s">
        <v>423</v>
      </c>
      <c r="M40" s="44">
        <v>6.5812459716420746E-2</v>
      </c>
      <c r="N40" s="44" t="s">
        <v>423</v>
      </c>
      <c r="O40" s="44">
        <v>6.1084518021552588E-5</v>
      </c>
      <c r="P40" s="44" t="s">
        <v>423</v>
      </c>
      <c r="Q40" s="44" t="s">
        <v>423</v>
      </c>
      <c r="R40" s="44">
        <v>3.0542259010776297E-4</v>
      </c>
      <c r="S40" s="44">
        <v>1.0384368063663938E-2</v>
      </c>
      <c r="T40" s="44">
        <v>4.2759162615086809E-4</v>
      </c>
      <c r="U40" s="44">
        <v>6.1084518021552588E-5</v>
      </c>
      <c r="V40" s="44">
        <v>6.108451802155258E-3</v>
      </c>
      <c r="W40" s="44" t="s">
        <v>423</v>
      </c>
      <c r="X40" s="44">
        <v>1.8325355406465774E-4</v>
      </c>
      <c r="Y40" s="44">
        <v>3.0542259010776291E-4</v>
      </c>
      <c r="Z40" s="44" t="s">
        <v>423</v>
      </c>
      <c r="AA40" s="44" t="s">
        <v>423</v>
      </c>
      <c r="AB40" s="44">
        <v>4.886761441724207E-4</v>
      </c>
      <c r="AC40" s="44" t="s">
        <v>423</v>
      </c>
      <c r="AD40" s="44" t="s">
        <v>423</v>
      </c>
      <c r="AE40" s="196"/>
      <c r="AF40" s="44">
        <v>255.74866005263635</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2.82102825096</v>
      </c>
      <c r="F41" s="44">
        <v>18.58032223188</v>
      </c>
      <c r="G41" s="44">
        <v>11.03967783</v>
      </c>
      <c r="H41" s="44">
        <v>1.6707902400000001</v>
      </c>
      <c r="I41" s="44">
        <v>21.201365418119998</v>
      </c>
      <c r="J41" s="44">
        <v>21.817444653000003</v>
      </c>
      <c r="K41" s="44">
        <v>23.262103849320003</v>
      </c>
      <c r="L41" s="44">
        <v>2.0088918016696802</v>
      </c>
      <c r="M41" s="44">
        <v>153.78295099044001</v>
      </c>
      <c r="N41" s="44">
        <v>2.4616791789299994</v>
      </c>
      <c r="O41" s="44">
        <v>0.33399117991499999</v>
      </c>
      <c r="P41" s="44">
        <v>7.9903899119999983E-2</v>
      </c>
      <c r="Q41" s="44">
        <v>4.4338320720000005E-2</v>
      </c>
      <c r="R41" s="44">
        <v>0.69850859535599996</v>
      </c>
      <c r="S41" s="44">
        <v>0.44442185467559997</v>
      </c>
      <c r="T41" s="44">
        <v>0.22949900468099999</v>
      </c>
      <c r="U41" s="44">
        <v>3.5845689899999998E-2</v>
      </c>
      <c r="V41" s="44">
        <v>15.208035424650001</v>
      </c>
      <c r="W41" s="44">
        <v>27.669120299999996</v>
      </c>
      <c r="X41" s="44">
        <v>6.0077822483999999</v>
      </c>
      <c r="Y41" s="44">
        <v>6.5018263860000003</v>
      </c>
      <c r="Z41" s="44">
        <v>2.493371448</v>
      </c>
      <c r="AA41" s="44">
        <v>2.9608818804000001</v>
      </c>
      <c r="AB41" s="44">
        <v>17.963861962799999</v>
      </c>
      <c r="AC41" s="44">
        <v>0.12648838122</v>
      </c>
      <c r="AD41" s="44">
        <v>2.0355011099999998</v>
      </c>
      <c r="AE41" s="196"/>
      <c r="AF41" s="44">
        <v>126.89999999999999</v>
      </c>
      <c r="AG41" s="44">
        <v>11965.130999999999</v>
      </c>
      <c r="AH41" s="44">
        <v>743.1</v>
      </c>
      <c r="AI41" s="44">
        <v>23814</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3.7774951000000008E-2</v>
      </c>
      <c r="F43" s="44">
        <v>1.9044739999999998E-3</v>
      </c>
      <c r="G43" s="44">
        <v>0.72403702699999994</v>
      </c>
      <c r="H43" s="44" t="s">
        <v>423</v>
      </c>
      <c r="I43" s="44">
        <v>9.6166650000000017E-3</v>
      </c>
      <c r="J43" s="44">
        <v>1.2766976000000001E-2</v>
      </c>
      <c r="K43" s="44">
        <v>1.2766976000000001E-2</v>
      </c>
      <c r="L43" s="44" t="s">
        <v>423</v>
      </c>
      <c r="M43" s="44">
        <v>1.3868237E-2</v>
      </c>
      <c r="N43" s="44">
        <v>3.2400000000000003E-3</v>
      </c>
      <c r="O43" s="44">
        <v>9.7E-5</v>
      </c>
      <c r="P43" s="44">
        <v>3.4E-5</v>
      </c>
      <c r="Q43" s="44">
        <v>3.2600000000000001E-4</v>
      </c>
      <c r="R43" s="44">
        <v>6.4800000000000005E-3</v>
      </c>
      <c r="S43" s="44">
        <v>9.7400000000000015E-4</v>
      </c>
      <c r="T43" s="44">
        <v>6.4781000000000005E-2</v>
      </c>
      <c r="U43" s="44">
        <v>9.9999999999999995E-7</v>
      </c>
      <c r="V43" s="44">
        <v>1.9350000000000001E-3</v>
      </c>
      <c r="W43" s="44">
        <v>3.0000000000000005E-3</v>
      </c>
      <c r="X43" s="44">
        <v>3.2391800000000002E-4</v>
      </c>
      <c r="Y43" s="44">
        <v>6.4789699999999993E-4</v>
      </c>
      <c r="Z43" s="44">
        <v>3.2391899999999999E-4</v>
      </c>
      <c r="AA43" s="44">
        <v>3.2391800000000002E-4</v>
      </c>
      <c r="AB43" s="44">
        <v>1.6196520000000001E-3</v>
      </c>
      <c r="AC43" s="44" t="s">
        <v>423</v>
      </c>
      <c r="AD43" s="44" t="s">
        <v>423</v>
      </c>
      <c r="AE43" s="196"/>
      <c r="AF43" s="44">
        <v>329.32789933200002</v>
      </c>
      <c r="AG43" s="44" t="s">
        <v>423</v>
      </c>
      <c r="AH43" s="44">
        <v>6.9020000000000001</v>
      </c>
      <c r="AI43" s="44" t="s">
        <v>423</v>
      </c>
      <c r="AJ43" s="44" t="s">
        <v>423</v>
      </c>
      <c r="AK43" s="44" t="s">
        <v>423</v>
      </c>
      <c r="AL43" s="45" t="s">
        <v>70</v>
      </c>
    </row>
    <row r="44" spans="1:38" s="5" customFormat="1" ht="24.75" customHeight="1" thickBot="1" x14ac:dyDescent="0.25">
      <c r="A44" s="148" t="s">
        <v>84</v>
      </c>
      <c r="B44" s="148" t="s">
        <v>132</v>
      </c>
      <c r="C44" s="148" t="s">
        <v>133</v>
      </c>
      <c r="D44" s="149"/>
      <c r="E44" s="44">
        <v>7.3700610762531369</v>
      </c>
      <c r="F44" s="44">
        <v>0.75760386371676613</v>
      </c>
      <c r="G44" s="44">
        <v>0.21389154819784476</v>
      </c>
      <c r="H44" s="44">
        <v>1.711132385582758E-3</v>
      </c>
      <c r="I44" s="44">
        <v>0.40917453170247703</v>
      </c>
      <c r="J44" s="44">
        <v>0.40917453170247703</v>
      </c>
      <c r="K44" s="44">
        <v>0.40917453170247703</v>
      </c>
      <c r="L44" s="44">
        <v>0.2376335100478055</v>
      </c>
      <c r="M44" s="44">
        <v>2.4531221662810814</v>
      </c>
      <c r="N44" s="44" t="s">
        <v>423</v>
      </c>
      <c r="O44" s="44">
        <v>2.1389154819784471E-3</v>
      </c>
      <c r="P44" s="44" t="s">
        <v>423</v>
      </c>
      <c r="Q44" s="44" t="s">
        <v>423</v>
      </c>
      <c r="R44" s="44">
        <v>1.0694577409892238E-2</v>
      </c>
      <c r="S44" s="44">
        <v>0.36361563193633606</v>
      </c>
      <c r="T44" s="44">
        <v>1.4972408373849133E-2</v>
      </c>
      <c r="U44" s="44">
        <v>2.1389154819784471E-3</v>
      </c>
      <c r="V44" s="44">
        <v>0.21389154819784476</v>
      </c>
      <c r="W44" s="44" t="s">
        <v>423</v>
      </c>
      <c r="X44" s="44">
        <v>6.4167464459353426E-3</v>
      </c>
      <c r="Y44" s="44">
        <v>1.0694577409892237E-2</v>
      </c>
      <c r="Z44" s="44" t="s">
        <v>423</v>
      </c>
      <c r="AA44" s="44" t="s">
        <v>423</v>
      </c>
      <c r="AB44" s="44">
        <v>1.711132385582758E-2</v>
      </c>
      <c r="AC44" s="44" t="s">
        <v>423</v>
      </c>
      <c r="AD44" s="44" t="s">
        <v>423</v>
      </c>
      <c r="AE44" s="196"/>
      <c r="AF44" s="44">
        <v>8955.2113399473637</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8.9947999999999997</v>
      </c>
      <c r="G48" s="44" t="s">
        <v>423</v>
      </c>
      <c r="H48" s="44" t="s">
        <v>423</v>
      </c>
      <c r="I48" s="44">
        <v>0.147984</v>
      </c>
      <c r="J48" s="44">
        <v>0.96189599999999997</v>
      </c>
      <c r="K48" s="44">
        <v>2.0224480000000002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26.018000000000001</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5.305148E-3</v>
      </c>
      <c r="G51" s="44">
        <v>1.454E-6</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53.051480000000005</v>
      </c>
      <c r="AL51" s="45" t="s">
        <v>150</v>
      </c>
    </row>
    <row r="52" spans="1:38" s="5" customFormat="1" ht="24.75" customHeight="1" thickBot="1" x14ac:dyDescent="0.25">
      <c r="A52" s="148" t="s">
        <v>140</v>
      </c>
      <c r="B52" s="148" t="s">
        <v>151</v>
      </c>
      <c r="C52" s="148" t="s">
        <v>450</v>
      </c>
      <c r="D52" s="149"/>
      <c r="E52" s="44">
        <v>1.2530399999999999</v>
      </c>
      <c r="F52" s="44">
        <v>1.0442</v>
      </c>
      <c r="G52" s="44">
        <v>3.2370199999999998</v>
      </c>
      <c r="H52" s="44">
        <v>5.7431000000000001E-3</v>
      </c>
      <c r="I52" s="44">
        <v>2.2450300000000003E-2</v>
      </c>
      <c r="J52" s="44">
        <v>5.1687900000000002E-2</v>
      </c>
      <c r="K52" s="44">
        <v>8.3535999999999999E-2</v>
      </c>
      <c r="L52" s="44" t="s">
        <v>423</v>
      </c>
      <c r="M52" s="44">
        <v>0.46988999999999997</v>
      </c>
      <c r="N52" s="44">
        <v>2.6627100000000001E-2</v>
      </c>
      <c r="O52" s="44">
        <v>2.6627100000000001E-2</v>
      </c>
      <c r="P52" s="44">
        <v>2.6627100000000001E-2</v>
      </c>
      <c r="Q52" s="44">
        <v>2.6627100000000001E-2</v>
      </c>
      <c r="R52" s="44">
        <v>2.6627100000000001E-2</v>
      </c>
      <c r="S52" s="44">
        <v>2.6627100000000001E-2</v>
      </c>
      <c r="T52" s="44">
        <v>2.6627100000000001E-2</v>
      </c>
      <c r="U52" s="44">
        <v>2.6627100000000001E-2</v>
      </c>
      <c r="V52" s="44">
        <v>2.6627100000000001E-2</v>
      </c>
      <c r="W52" s="44">
        <v>2.9759700000000004E-2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5221</v>
      </c>
      <c r="AL52" s="153" t="s">
        <v>153</v>
      </c>
    </row>
    <row r="53" spans="1:38" s="5" customFormat="1" ht="26.25" customHeight="1" thickBot="1" x14ac:dyDescent="0.25">
      <c r="A53" s="41" t="s">
        <v>140</v>
      </c>
      <c r="B53" s="41" t="s">
        <v>154</v>
      </c>
      <c r="C53" s="41" t="s">
        <v>155</v>
      </c>
      <c r="D53" s="42"/>
      <c r="E53" s="44" t="s">
        <v>423</v>
      </c>
      <c r="F53" s="44">
        <v>3.9797256459999999</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2439.1685000000002</v>
      </c>
      <c r="AL53" s="45" t="s">
        <v>156</v>
      </c>
    </row>
    <row r="54" spans="1:38" s="5" customFormat="1" ht="26.25" customHeight="1" thickBot="1" x14ac:dyDescent="0.25">
      <c r="A54" s="41" t="s">
        <v>140</v>
      </c>
      <c r="B54" s="41" t="s">
        <v>12</v>
      </c>
      <c r="C54" s="41" t="s">
        <v>157</v>
      </c>
      <c r="D54" s="42"/>
      <c r="E54" s="44" t="s">
        <v>423</v>
      </c>
      <c r="F54" s="44">
        <v>1.7307809000000001</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17307.809089999999</v>
      </c>
      <c r="AL54" s="45" t="s">
        <v>158</v>
      </c>
    </row>
    <row r="55" spans="1:38" s="5" customFormat="1" ht="26.25" customHeight="1" thickBot="1" x14ac:dyDescent="0.25">
      <c r="A55" s="41" t="s">
        <v>140</v>
      </c>
      <c r="B55" s="41" t="s">
        <v>13</v>
      </c>
      <c r="C55" s="41" t="s">
        <v>159</v>
      </c>
      <c r="D55" s="42"/>
      <c r="E55" s="44">
        <v>0.28294207199999999</v>
      </c>
      <c r="F55" s="44">
        <v>1.0479336000000001E-2</v>
      </c>
      <c r="G55" s="44">
        <v>0.40345443599999997</v>
      </c>
      <c r="H55" s="44" t="s">
        <v>423</v>
      </c>
      <c r="I55" s="44" t="s">
        <v>423</v>
      </c>
      <c r="J55" s="44" t="s">
        <v>423</v>
      </c>
      <c r="K55" s="44" t="s">
        <v>423</v>
      </c>
      <c r="L55" s="44" t="s">
        <v>423</v>
      </c>
      <c r="M55" s="44">
        <v>6.2876016000000007E-2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5239.6679999999997</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3.4833393209999999</v>
      </c>
      <c r="F57" s="44">
        <v>5.0523857999999998E-2</v>
      </c>
      <c r="G57" s="44">
        <v>1.0497734940000001</v>
      </c>
      <c r="H57" s="44" t="s">
        <v>423</v>
      </c>
      <c r="I57" s="44">
        <v>2.7367089999999997E-2</v>
      </c>
      <c r="J57" s="44">
        <v>4.9260761E-2</v>
      </c>
      <c r="K57" s="44">
        <v>5.473418E-2</v>
      </c>
      <c r="L57" s="44" t="s">
        <v>423</v>
      </c>
      <c r="M57" s="44">
        <v>4.084011855</v>
      </c>
      <c r="N57" s="44">
        <v>2.7500000000000002E-4</v>
      </c>
      <c r="O57" s="44">
        <v>2.3E-5</v>
      </c>
      <c r="P57" s="44">
        <v>1.3799999999999999E-4</v>
      </c>
      <c r="Q57" s="44">
        <v>7.5000000000000007E-5</v>
      </c>
      <c r="R57" s="44">
        <v>1.15E-4</v>
      </c>
      <c r="S57" s="44">
        <v>1.8200000000000001E-4</v>
      </c>
      <c r="T57" s="44">
        <v>1.3799999999999999E-4</v>
      </c>
      <c r="U57" s="44">
        <v>7.0999999999999991E-5</v>
      </c>
      <c r="V57" s="44">
        <v>1.1900000000000001E-3</v>
      </c>
      <c r="W57" s="44">
        <v>1.2E-2</v>
      </c>
      <c r="X57" s="44">
        <v>1.8244700000000002E-4</v>
      </c>
      <c r="Y57" s="44">
        <v>7.8592599999999994E-4</v>
      </c>
      <c r="Z57" s="44">
        <v>2.1613000000000001E-4</v>
      </c>
      <c r="AA57" s="44">
        <v>1.20696E-4</v>
      </c>
      <c r="AB57" s="44">
        <v>1.3051989999999999E-3</v>
      </c>
      <c r="AC57" s="44">
        <v>1.2912E-2</v>
      </c>
      <c r="AD57" s="44">
        <v>0.289109</v>
      </c>
      <c r="AE57" s="196"/>
      <c r="AF57" s="44" t="s">
        <v>423</v>
      </c>
      <c r="AG57" s="44">
        <v>7773.3670000000002</v>
      </c>
      <c r="AH57" s="44">
        <v>47.276240000000008</v>
      </c>
      <c r="AI57" s="44" t="s">
        <v>423</v>
      </c>
      <c r="AJ57" s="44" t="s">
        <v>423</v>
      </c>
      <c r="AK57" s="44">
        <v>2806.8809999999999</v>
      </c>
      <c r="AL57" s="45" t="s">
        <v>164</v>
      </c>
    </row>
    <row r="58" spans="1:38" s="5" customFormat="1" ht="26.25" customHeight="1" thickBot="1" x14ac:dyDescent="0.25">
      <c r="A58" s="41" t="s">
        <v>73</v>
      </c>
      <c r="B58" s="41" t="s">
        <v>20</v>
      </c>
      <c r="C58" s="41" t="s">
        <v>165</v>
      </c>
      <c r="D58" s="42"/>
      <c r="E58" s="44">
        <v>0.43498469099999998</v>
      </c>
      <c r="F58" s="44">
        <v>6.7182534000000002E-2</v>
      </c>
      <c r="G58" s="44">
        <v>0.100405524</v>
      </c>
      <c r="H58" s="44" t="s">
        <v>423</v>
      </c>
      <c r="I58" s="44">
        <v>9.5717620000000003E-2</v>
      </c>
      <c r="J58" s="44">
        <v>0.48804330000000001</v>
      </c>
      <c r="K58" s="44">
        <v>1.2333566</v>
      </c>
      <c r="L58" s="44" t="s">
        <v>423</v>
      </c>
      <c r="M58" s="44">
        <v>0.61641365999999997</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536.39576999999997</v>
      </c>
      <c r="AH58" s="44">
        <v>1412.40906</v>
      </c>
      <c r="AI58" s="44" t="s">
        <v>423</v>
      </c>
      <c r="AJ58" s="44" t="s">
        <v>423</v>
      </c>
      <c r="AK58" s="44">
        <v>317.73899999999998</v>
      </c>
      <c r="AL58" s="45" t="s">
        <v>166</v>
      </c>
    </row>
    <row r="59" spans="1:38" s="5" customFormat="1" ht="26.25" customHeight="1" thickBot="1" x14ac:dyDescent="0.25">
      <c r="A59" s="41" t="s">
        <v>73</v>
      </c>
      <c r="B59" s="174" t="s">
        <v>22</v>
      </c>
      <c r="C59" s="41" t="s">
        <v>167</v>
      </c>
      <c r="D59" s="42"/>
      <c r="E59" s="44">
        <v>0.13355130599999998</v>
      </c>
      <c r="F59" s="44">
        <v>4.1498541E-2</v>
      </c>
      <c r="G59" s="44">
        <v>1.3276130000000001E-3</v>
      </c>
      <c r="H59" s="44">
        <v>2.5619999999999999E-4</v>
      </c>
      <c r="I59" s="44">
        <v>4.8678416000000009E-2</v>
      </c>
      <c r="J59" s="44">
        <v>5.5315972999999997E-2</v>
      </c>
      <c r="K59" s="44">
        <v>6.1955360000000008E-2</v>
      </c>
      <c r="L59" s="44" t="s">
        <v>423</v>
      </c>
      <c r="M59" s="44">
        <v>5.2326977999999996E-2</v>
      </c>
      <c r="N59" s="44">
        <v>0.64013399999999998</v>
      </c>
      <c r="O59" s="44">
        <v>2.6488000000000001E-2</v>
      </c>
      <c r="P59" s="44" t="s">
        <v>423</v>
      </c>
      <c r="Q59" s="44">
        <v>6.4013E-2</v>
      </c>
      <c r="R59" s="44">
        <v>8.1671999999999995E-2</v>
      </c>
      <c r="S59" s="44" t="s">
        <v>423</v>
      </c>
      <c r="T59" s="44">
        <v>5.2977000000000003E-2</v>
      </c>
      <c r="U59" s="44">
        <v>0.33110400000000001</v>
      </c>
      <c r="V59" s="44" t="s">
        <v>423</v>
      </c>
      <c r="W59" s="44">
        <v>1E-3</v>
      </c>
      <c r="X59" s="44">
        <v>1.449E-6</v>
      </c>
      <c r="Y59" s="44">
        <v>6.4200000000000004E-6</v>
      </c>
      <c r="Z59" s="44">
        <v>2.119E-6</v>
      </c>
      <c r="AA59" s="44">
        <v>2.0679999999999999E-6</v>
      </c>
      <c r="AB59" s="44">
        <v>1.2055999999999999E-5</v>
      </c>
      <c r="AC59" s="44" t="s">
        <v>423</v>
      </c>
      <c r="AD59" s="44" t="s">
        <v>423</v>
      </c>
      <c r="AE59" s="196"/>
      <c r="AF59" s="44">
        <v>7.9200000000000007E-2</v>
      </c>
      <c r="AG59" s="44" t="s">
        <v>423</v>
      </c>
      <c r="AH59" s="44">
        <v>1804.1983599999996</v>
      </c>
      <c r="AI59" s="44" t="s">
        <v>423</v>
      </c>
      <c r="AJ59" s="44" t="s">
        <v>423</v>
      </c>
      <c r="AK59" s="44">
        <v>223.58600000000001</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0.36873200000000006</v>
      </c>
      <c r="F64" s="44">
        <v>3.3185880000000001E-2</v>
      </c>
      <c r="G64" s="44" t="s">
        <v>423</v>
      </c>
      <c r="H64" s="44">
        <v>1.8436600000000001E-2</v>
      </c>
      <c r="I64" s="44" t="s">
        <v>423</v>
      </c>
      <c r="J64" s="44" t="s">
        <v>423</v>
      </c>
      <c r="K64" s="44" t="s">
        <v>423</v>
      </c>
      <c r="L64" s="44" t="s">
        <v>423</v>
      </c>
      <c r="M64" s="44">
        <v>2.2123920000000001E-3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368.73200000000003</v>
      </c>
      <c r="AL64" s="153" t="s">
        <v>180</v>
      </c>
    </row>
    <row r="65" spans="1:38" s="5" customFormat="1" ht="24.75" customHeight="1" thickBot="1" x14ac:dyDescent="0.25">
      <c r="A65" s="148" t="s">
        <v>73</v>
      </c>
      <c r="B65" s="148" t="s">
        <v>9</v>
      </c>
      <c r="C65" s="148" t="s">
        <v>181</v>
      </c>
      <c r="D65" s="149"/>
      <c r="E65" s="44">
        <v>28.537010549999994</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1088.3249999999998</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1.6900200000000002E-4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3.44903</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0.92996190000000001</v>
      </c>
      <c r="I69" s="44" t="s">
        <v>423</v>
      </c>
      <c r="J69" s="44" t="s">
        <v>423</v>
      </c>
      <c r="K69" s="44">
        <v>0.10332909999999999</v>
      </c>
      <c r="L69" s="44" t="s">
        <v>423</v>
      </c>
      <c r="M69" s="44">
        <v>9.2996189999999999</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1033.2909999999999</v>
      </c>
      <c r="AL69" s="45" t="s">
        <v>192</v>
      </c>
    </row>
    <row r="70" spans="1:38" s="5" customFormat="1" ht="26.25" customHeight="1" thickBot="1" x14ac:dyDescent="0.25">
      <c r="A70" s="41" t="s">
        <v>73</v>
      </c>
      <c r="B70" s="41" t="s">
        <v>193</v>
      </c>
      <c r="C70" s="41" t="s">
        <v>194</v>
      </c>
      <c r="D70" s="48"/>
      <c r="E70" s="44" t="s">
        <v>423</v>
      </c>
      <c r="F70" s="44">
        <v>0.98862487199999993</v>
      </c>
      <c r="G70" s="44">
        <v>12.016289</v>
      </c>
      <c r="H70" s="44">
        <v>4.1456569999999998E-2</v>
      </c>
      <c r="I70" s="44">
        <v>6.4936080000000007E-2</v>
      </c>
      <c r="J70" s="44">
        <v>8.6581439999999982E-2</v>
      </c>
      <c r="K70" s="44">
        <v>1.0290219090000001</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2129.8763399999998</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8.3199999999999996E-2</v>
      </c>
      <c r="F72" s="44">
        <v>0.23390549199999999</v>
      </c>
      <c r="G72" s="44">
        <v>3.8399999999999997E-2</v>
      </c>
      <c r="H72" s="44" t="s">
        <v>423</v>
      </c>
      <c r="I72" s="44">
        <v>0.18019072</v>
      </c>
      <c r="J72" s="44">
        <v>0.23043339999999998</v>
      </c>
      <c r="K72" s="44">
        <v>0.40454180000000001</v>
      </c>
      <c r="L72" s="44">
        <v>9.7817822399999988E-4</v>
      </c>
      <c r="M72" s="44">
        <v>1.0880000000000001</v>
      </c>
      <c r="N72" s="44">
        <v>8.8619754320000013</v>
      </c>
      <c r="O72" s="44">
        <v>0.17031654671999999</v>
      </c>
      <c r="P72" s="44">
        <v>0.10428359800000001</v>
      </c>
      <c r="Q72" s="44">
        <v>0.25492473360000001</v>
      </c>
      <c r="R72" s="44">
        <v>0.28206936000000005</v>
      </c>
      <c r="S72" s="44">
        <v>0.100441422</v>
      </c>
      <c r="T72" s="44">
        <v>0.64982206000000009</v>
      </c>
      <c r="U72" s="44">
        <v>2.8582679999999999E-2</v>
      </c>
      <c r="V72" s="44">
        <v>5.7620040400000008</v>
      </c>
      <c r="W72" s="44">
        <v>14.197016</v>
      </c>
      <c r="X72" s="44" t="s">
        <v>423</v>
      </c>
      <c r="Y72" s="44" t="s">
        <v>423</v>
      </c>
      <c r="Z72" s="44" t="s">
        <v>423</v>
      </c>
      <c r="AA72" s="44" t="s">
        <v>423</v>
      </c>
      <c r="AB72" s="44">
        <v>3.5379402</v>
      </c>
      <c r="AC72" s="44">
        <v>4.2874019999999999E-2</v>
      </c>
      <c r="AD72" s="44">
        <v>7.4586220599999997</v>
      </c>
      <c r="AE72" s="196"/>
      <c r="AF72" s="44" t="s">
        <v>423</v>
      </c>
      <c r="AG72" s="44" t="s">
        <v>423</v>
      </c>
      <c r="AH72" s="44" t="s">
        <v>423</v>
      </c>
      <c r="AI72" s="44" t="s">
        <v>423</v>
      </c>
      <c r="AJ72" s="44" t="s">
        <v>423</v>
      </c>
      <c r="AK72" s="44">
        <v>5396.134</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4.9392000000000004E-3</v>
      </c>
      <c r="J73" s="44">
        <v>6.9972000000000003E-3</v>
      </c>
      <c r="K73" s="44">
        <v>8.2320000000000015E-3</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8.2319999999999993</v>
      </c>
      <c r="AL73" s="45" t="s">
        <v>200</v>
      </c>
    </row>
    <row r="74" spans="1:38" s="5" customFormat="1" ht="26.25" customHeight="1" thickBot="1" x14ac:dyDescent="0.25">
      <c r="A74" s="41" t="s">
        <v>73</v>
      </c>
      <c r="B74" s="41" t="s">
        <v>14</v>
      </c>
      <c r="C74" s="41" t="s">
        <v>201</v>
      </c>
      <c r="D74" s="42"/>
      <c r="E74" s="44">
        <v>4.006679E-3</v>
      </c>
      <c r="F74" s="44">
        <v>1.2453190000000002E-3</v>
      </c>
      <c r="G74" s="44">
        <v>3.6276999999999998E-5</v>
      </c>
      <c r="H74" s="44" t="s">
        <v>423</v>
      </c>
      <c r="I74" s="44">
        <v>9.7917980000000009E-3</v>
      </c>
      <c r="J74" s="44">
        <v>2.4924577000000003E-2</v>
      </c>
      <c r="K74" s="44">
        <v>3.5606539E-2</v>
      </c>
      <c r="L74" s="44" t="s">
        <v>423</v>
      </c>
      <c r="M74" s="44">
        <v>1.5701839999999999E-3</v>
      </c>
      <c r="N74" s="44" t="s">
        <v>423</v>
      </c>
      <c r="O74" s="44" t="s">
        <v>423</v>
      </c>
      <c r="P74" s="44" t="s">
        <v>423</v>
      </c>
      <c r="Q74" s="44" t="s">
        <v>423</v>
      </c>
      <c r="R74" s="44" t="s">
        <v>423</v>
      </c>
      <c r="S74" s="44" t="s">
        <v>423</v>
      </c>
      <c r="T74" s="44" t="s">
        <v>423</v>
      </c>
      <c r="U74" s="44" t="s">
        <v>423</v>
      </c>
      <c r="V74" s="44" t="s">
        <v>423</v>
      </c>
      <c r="W74" s="44">
        <v>0.63800000000000012</v>
      </c>
      <c r="X74" s="44" t="s">
        <v>423</v>
      </c>
      <c r="Y74" s="44" t="s">
        <v>423</v>
      </c>
      <c r="Z74" s="44" t="s">
        <v>423</v>
      </c>
      <c r="AA74" s="44" t="s">
        <v>423</v>
      </c>
      <c r="AB74" s="44" t="s">
        <v>423</v>
      </c>
      <c r="AC74" s="44">
        <v>9.1249000000000011E-2</v>
      </c>
      <c r="AD74" s="44" t="s">
        <v>423</v>
      </c>
      <c r="AE74" s="196"/>
      <c r="AF74" s="44" t="s">
        <v>423</v>
      </c>
      <c r="AG74" s="44" t="s">
        <v>423</v>
      </c>
      <c r="AH74" s="44">
        <v>54.144300000000001</v>
      </c>
      <c r="AI74" s="44" t="s">
        <v>423</v>
      </c>
      <c r="AJ74" s="44" t="s">
        <v>423</v>
      </c>
      <c r="AK74" s="44">
        <v>18.249770000000002</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0.24896874600000002</v>
      </c>
      <c r="F76" s="44">
        <v>0.12779436199999999</v>
      </c>
      <c r="G76" s="44">
        <v>0.46633603000000001</v>
      </c>
      <c r="H76" s="44" t="s">
        <v>423</v>
      </c>
      <c r="I76" s="44">
        <v>1.918269E-3</v>
      </c>
      <c r="J76" s="44">
        <v>3.8432699999999998E-3</v>
      </c>
      <c r="K76" s="44">
        <v>4.7924600000000001E-3</v>
      </c>
      <c r="L76" s="44" t="s">
        <v>423</v>
      </c>
      <c r="M76" s="44">
        <v>1.33982603</v>
      </c>
      <c r="N76" s="44">
        <v>1.4785619999999999</v>
      </c>
      <c r="O76" s="44">
        <v>1.3146000000000001E-2</v>
      </c>
      <c r="P76" s="44">
        <v>2.8212999999999998E-2</v>
      </c>
      <c r="Q76" s="44">
        <v>8.175E-3</v>
      </c>
      <c r="R76" s="44" t="s">
        <v>423</v>
      </c>
      <c r="S76" s="44" t="s">
        <v>423</v>
      </c>
      <c r="T76" s="44" t="s">
        <v>423</v>
      </c>
      <c r="U76" s="44" t="s">
        <v>423</v>
      </c>
      <c r="V76" s="44">
        <v>0.64166699999999999</v>
      </c>
      <c r="W76" s="44">
        <v>0.377</v>
      </c>
      <c r="X76" s="44" t="s">
        <v>423</v>
      </c>
      <c r="Y76" s="44" t="s">
        <v>423</v>
      </c>
      <c r="Z76" s="44" t="s">
        <v>423</v>
      </c>
      <c r="AA76" s="44" t="s">
        <v>423</v>
      </c>
      <c r="AB76" s="44" t="s">
        <v>423</v>
      </c>
      <c r="AC76" s="44" t="s">
        <v>423</v>
      </c>
      <c r="AD76" s="44">
        <v>1.4300000000000001E-4</v>
      </c>
      <c r="AE76" s="196"/>
      <c r="AF76" s="44" t="s">
        <v>423</v>
      </c>
      <c r="AG76" s="44">
        <v>1439.1257499999999</v>
      </c>
      <c r="AH76" s="44" t="s">
        <v>423</v>
      </c>
      <c r="AI76" s="44" t="s">
        <v>423</v>
      </c>
      <c r="AJ76" s="44" t="s">
        <v>423</v>
      </c>
      <c r="AK76" s="44">
        <v>75.337000000000003</v>
      </c>
      <c r="AL76" s="45" t="s">
        <v>207</v>
      </c>
    </row>
    <row r="77" spans="1:38" s="5" customFormat="1" ht="26.25" customHeight="1" thickBot="1" x14ac:dyDescent="0.25">
      <c r="A77" s="41" t="s">
        <v>73</v>
      </c>
      <c r="B77" s="41" t="s">
        <v>208</v>
      </c>
      <c r="C77" s="41" t="s">
        <v>209</v>
      </c>
      <c r="D77" s="42"/>
      <c r="E77" s="44">
        <v>0.356901994</v>
      </c>
      <c r="F77" s="44">
        <v>1.8733175999999997E-2</v>
      </c>
      <c r="G77" s="44">
        <v>1.4218322729999999</v>
      </c>
      <c r="H77" s="44" t="s">
        <v>423</v>
      </c>
      <c r="I77" s="44">
        <v>4.504844E-3</v>
      </c>
      <c r="J77" s="44">
        <v>5.5010960000000005E-3</v>
      </c>
      <c r="K77" s="44">
        <v>6.5961479999999996E-3</v>
      </c>
      <c r="L77" s="44" t="s">
        <v>423</v>
      </c>
      <c r="M77" s="44">
        <v>6.104369099999999E-2</v>
      </c>
      <c r="N77" s="44">
        <v>0.75798500000000002</v>
      </c>
      <c r="O77" s="44">
        <v>0.11796000000000001</v>
      </c>
      <c r="P77" s="44">
        <v>0.15972200000000003</v>
      </c>
      <c r="Q77" s="44">
        <v>2.0739999999999999E-3</v>
      </c>
      <c r="R77" s="44" t="s">
        <v>423</v>
      </c>
      <c r="S77" s="44" t="s">
        <v>423</v>
      </c>
      <c r="T77" s="44" t="s">
        <v>423</v>
      </c>
      <c r="U77" s="44" t="s">
        <v>423</v>
      </c>
      <c r="V77" s="44">
        <v>2.3596150000000002</v>
      </c>
      <c r="W77" s="44">
        <v>3.1219999999999994</v>
      </c>
      <c r="X77" s="44" t="s">
        <v>423</v>
      </c>
      <c r="Y77" s="44" t="s">
        <v>423</v>
      </c>
      <c r="Z77" s="44" t="s">
        <v>423</v>
      </c>
      <c r="AA77" s="44" t="s">
        <v>423</v>
      </c>
      <c r="AB77" s="44" t="s">
        <v>423</v>
      </c>
      <c r="AC77" s="44" t="s">
        <v>423</v>
      </c>
      <c r="AD77" s="44">
        <v>1.07E-4</v>
      </c>
      <c r="AE77" s="196"/>
      <c r="AF77" s="44">
        <v>690.10199999999998</v>
      </c>
      <c r="AG77" s="44">
        <v>16.645499999999998</v>
      </c>
      <c r="AH77" s="44" t="s">
        <v>423</v>
      </c>
      <c r="AI77" s="44" t="s">
        <v>423</v>
      </c>
      <c r="AJ77" s="44" t="s">
        <v>423</v>
      </c>
      <c r="AK77" s="44">
        <v>144.16813999999999</v>
      </c>
      <c r="AL77" s="45" t="s">
        <v>210</v>
      </c>
    </row>
    <row r="78" spans="1:38" s="5" customFormat="1" ht="26.25" customHeight="1" thickBot="1" x14ac:dyDescent="0.25">
      <c r="A78" s="41" t="s">
        <v>73</v>
      </c>
      <c r="B78" s="41" t="s">
        <v>211</v>
      </c>
      <c r="C78" s="41" t="s">
        <v>212</v>
      </c>
      <c r="D78" s="42"/>
      <c r="E78" s="44">
        <v>0.13732140500000001</v>
      </c>
      <c r="F78" s="44">
        <v>7.0624809999999998E-3</v>
      </c>
      <c r="G78" s="44">
        <v>2.375227196</v>
      </c>
      <c r="H78" s="44" t="s">
        <v>423</v>
      </c>
      <c r="I78" s="44">
        <v>3.8050971000000003E-2</v>
      </c>
      <c r="J78" s="44">
        <v>4.9467951000000003E-2</v>
      </c>
      <c r="K78" s="44">
        <v>6.0890559999999996E-2</v>
      </c>
      <c r="L78" s="44" t="s">
        <v>423</v>
      </c>
      <c r="M78" s="44">
        <v>1.8039123999999997E-2</v>
      </c>
      <c r="N78" s="44">
        <v>3.0490319999999995</v>
      </c>
      <c r="O78" s="44">
        <v>2.8470960000000001</v>
      </c>
      <c r="P78" s="44">
        <v>5.8809999999999999E-3</v>
      </c>
      <c r="Q78" s="44">
        <v>1.3291660000000001</v>
      </c>
      <c r="R78" s="44">
        <v>3.984121</v>
      </c>
      <c r="S78" s="44">
        <v>10.829806</v>
      </c>
      <c r="T78" s="44">
        <v>3.6047540000000002</v>
      </c>
      <c r="U78" s="44" t="s">
        <v>423</v>
      </c>
      <c r="V78" s="44" t="s">
        <v>423</v>
      </c>
      <c r="W78" s="44">
        <v>0.51500000000000001</v>
      </c>
      <c r="X78" s="44" t="s">
        <v>423</v>
      </c>
      <c r="Y78" s="44" t="s">
        <v>423</v>
      </c>
      <c r="Z78" s="44" t="s">
        <v>423</v>
      </c>
      <c r="AA78" s="44" t="s">
        <v>423</v>
      </c>
      <c r="AB78" s="44" t="s">
        <v>423</v>
      </c>
      <c r="AC78" s="44" t="s">
        <v>423</v>
      </c>
      <c r="AD78" s="44">
        <v>3.8000000000000002E-5</v>
      </c>
      <c r="AE78" s="196"/>
      <c r="AF78" s="44">
        <v>264.928</v>
      </c>
      <c r="AG78" s="44" t="s">
        <v>423</v>
      </c>
      <c r="AH78" s="44">
        <v>19.0992</v>
      </c>
      <c r="AI78" s="44" t="s">
        <v>423</v>
      </c>
      <c r="AJ78" s="44" t="s">
        <v>423</v>
      </c>
      <c r="AK78" s="44">
        <v>238.63800000000001</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9.4150092000000019</v>
      </c>
      <c r="G82" s="44" t="s">
        <v>423</v>
      </c>
      <c r="H82" s="44" t="s">
        <v>423</v>
      </c>
      <c r="I82" s="44" t="s">
        <v>443</v>
      </c>
      <c r="J82" s="44" t="s">
        <v>423</v>
      </c>
      <c r="K82" s="44" t="s">
        <v>423</v>
      </c>
      <c r="L82" s="44" t="s">
        <v>423</v>
      </c>
      <c r="M82" s="44" t="s">
        <v>423</v>
      </c>
      <c r="N82" s="44" t="s">
        <v>423</v>
      </c>
      <c r="O82" s="44" t="s">
        <v>423</v>
      </c>
      <c r="P82" s="44">
        <v>4.3936709600000003E-5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7845.8410000000003</v>
      </c>
      <c r="AL82" s="153" t="s">
        <v>454</v>
      </c>
    </row>
    <row r="83" spans="1:38" s="5" customFormat="1" ht="24.75" customHeight="1" thickBot="1" x14ac:dyDescent="0.25">
      <c r="A83" s="148" t="s">
        <v>222</v>
      </c>
      <c r="B83" s="157" t="s">
        <v>226</v>
      </c>
      <c r="C83" s="154" t="s">
        <v>227</v>
      </c>
      <c r="D83" s="149"/>
      <c r="E83" s="44">
        <v>2.1832839999999999E-2</v>
      </c>
      <c r="F83" s="44">
        <v>9.1992299999999992E-3</v>
      </c>
      <c r="G83" s="44">
        <v>1.0855090999999999E-2</v>
      </c>
      <c r="H83" s="44" t="s">
        <v>423</v>
      </c>
      <c r="I83" s="44">
        <v>0.30115534399999999</v>
      </c>
      <c r="J83" s="44">
        <v>1.29066576</v>
      </c>
      <c r="K83" s="44">
        <v>5.5928849600000001</v>
      </c>
      <c r="L83" s="44" t="s">
        <v>423</v>
      </c>
      <c r="M83" s="44">
        <v>0.1226564</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880.97584999999992</v>
      </c>
      <c r="AL83" s="177" t="s">
        <v>455</v>
      </c>
    </row>
    <row r="84" spans="1:38" s="5" customFormat="1" ht="26.25" customHeight="1" thickBot="1" x14ac:dyDescent="0.25">
      <c r="A84" s="41" t="s">
        <v>73</v>
      </c>
      <c r="B84" s="174" t="s">
        <v>228</v>
      </c>
      <c r="C84" s="47" t="s">
        <v>229</v>
      </c>
      <c r="D84" s="42"/>
      <c r="E84" s="44" t="s">
        <v>423</v>
      </c>
      <c r="F84" s="44">
        <v>3.3209130499999997</v>
      </c>
      <c r="G84" s="44" t="s">
        <v>423</v>
      </c>
      <c r="H84" s="44" t="s">
        <v>423</v>
      </c>
      <c r="I84" s="44">
        <v>2.0436388000000001</v>
      </c>
      <c r="J84" s="44">
        <v>10.218194</v>
      </c>
      <c r="K84" s="44">
        <v>40.872776000000002</v>
      </c>
      <c r="L84" s="44">
        <v>2372.0808259065834</v>
      </c>
      <c r="M84" s="44">
        <v>0.24268210749999999</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3649.355</v>
      </c>
      <c r="AL84" s="45" t="s">
        <v>147</v>
      </c>
    </row>
    <row r="85" spans="1:38" s="5" customFormat="1" ht="24.75" customHeight="1" thickBot="1" x14ac:dyDescent="0.25">
      <c r="A85" s="148" t="s">
        <v>73</v>
      </c>
      <c r="B85" s="148" t="s">
        <v>230</v>
      </c>
      <c r="C85" s="154" t="s">
        <v>456</v>
      </c>
      <c r="D85" s="149"/>
      <c r="E85" s="44" t="s">
        <v>423</v>
      </c>
      <c r="F85" s="44">
        <v>0.80669000000000002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1.486</v>
      </c>
      <c r="AL85" s="153" t="s">
        <v>232</v>
      </c>
    </row>
    <row r="86" spans="1:38" s="5" customFormat="1" ht="24.75" customHeight="1" thickBot="1" x14ac:dyDescent="0.25">
      <c r="A86" s="148" t="s">
        <v>222</v>
      </c>
      <c r="B86" s="148" t="s">
        <v>233</v>
      </c>
      <c r="C86" s="154" t="s">
        <v>234</v>
      </c>
      <c r="D86" s="149"/>
      <c r="E86" s="44" t="s">
        <v>423</v>
      </c>
      <c r="F86" s="44">
        <v>0.70506404</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0.9930460000000001</v>
      </c>
      <c r="AL86" s="153" t="s">
        <v>225</v>
      </c>
    </row>
    <row r="87" spans="1:38" s="5" customFormat="1" ht="24.75" customHeight="1" thickBot="1" x14ac:dyDescent="0.25">
      <c r="A87" s="148" t="s">
        <v>222</v>
      </c>
      <c r="B87" s="148" t="s">
        <v>235</v>
      </c>
      <c r="C87" s="154" t="s">
        <v>236</v>
      </c>
      <c r="D87" s="149"/>
      <c r="E87" s="44" t="s">
        <v>423</v>
      </c>
      <c r="F87" s="44">
        <v>1.35228E-3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2.9000000000000001E-2</v>
      </c>
      <c r="AL87" s="153" t="s">
        <v>225</v>
      </c>
    </row>
    <row r="88" spans="1:38" s="5" customFormat="1" ht="24.75" customHeight="1" thickBot="1" x14ac:dyDescent="0.25">
      <c r="A88" s="148" t="s">
        <v>222</v>
      </c>
      <c r="B88" s="148" t="s">
        <v>237</v>
      </c>
      <c r="C88" s="154" t="s">
        <v>238</v>
      </c>
      <c r="D88" s="149"/>
      <c r="E88" s="44" t="s">
        <v>423</v>
      </c>
      <c r="F88" s="44">
        <v>0.51071951428571427</v>
      </c>
      <c r="G88" s="44" t="s">
        <v>423</v>
      </c>
      <c r="H88" s="44" t="s">
        <v>423</v>
      </c>
      <c r="I88" s="44" t="s">
        <v>443</v>
      </c>
      <c r="J88" s="44" t="s">
        <v>423</v>
      </c>
      <c r="K88" s="44">
        <v>0.15289371428571427</v>
      </c>
      <c r="L88" s="44" t="s">
        <v>423</v>
      </c>
      <c r="M88" s="44" t="s">
        <v>423</v>
      </c>
      <c r="N88" s="44" t="s">
        <v>423</v>
      </c>
      <c r="O88" s="44">
        <v>1.2741142857142858E-9</v>
      </c>
      <c r="P88" s="44" t="s">
        <v>443</v>
      </c>
      <c r="Q88" s="44">
        <v>6.3705714285714291E-9</v>
      </c>
      <c r="R88" s="44">
        <v>7.6446857142857143E-8</v>
      </c>
      <c r="S88" s="44" t="s">
        <v>423</v>
      </c>
      <c r="T88" s="44">
        <v>6.3705714285714289E-7</v>
      </c>
      <c r="U88" s="44">
        <v>6.3705714285714291E-9</v>
      </c>
      <c r="V88" s="44" t="s">
        <v>423</v>
      </c>
      <c r="W88" s="44" t="s">
        <v>423</v>
      </c>
      <c r="X88" s="44">
        <v>5.0964571428571429E-2</v>
      </c>
      <c r="Y88" s="44" t="s">
        <v>423</v>
      </c>
      <c r="Z88" s="44" t="s">
        <v>423</v>
      </c>
      <c r="AA88" s="44" t="s">
        <v>423</v>
      </c>
      <c r="AB88" s="44">
        <v>5.0964571428571429E-2</v>
      </c>
      <c r="AC88" s="44" t="s">
        <v>423</v>
      </c>
      <c r="AD88" s="44" t="s">
        <v>423</v>
      </c>
      <c r="AE88" s="196"/>
      <c r="AF88" s="44" t="s">
        <v>423</v>
      </c>
      <c r="AG88" s="44" t="s">
        <v>423</v>
      </c>
      <c r="AH88" s="44" t="s">
        <v>423</v>
      </c>
      <c r="AI88" s="44" t="s">
        <v>423</v>
      </c>
      <c r="AJ88" s="44" t="s">
        <v>423</v>
      </c>
      <c r="AK88" s="44">
        <v>49.616285714285709</v>
      </c>
      <c r="AL88" s="153" t="s">
        <v>225</v>
      </c>
    </row>
    <row r="89" spans="1:38" s="5" customFormat="1" ht="24.75" customHeight="1" thickBot="1" x14ac:dyDescent="0.25">
      <c r="A89" s="148" t="s">
        <v>222</v>
      </c>
      <c r="B89" s="148" t="s">
        <v>239</v>
      </c>
      <c r="C89" s="154" t="s">
        <v>240</v>
      </c>
      <c r="D89" s="149"/>
      <c r="E89" s="44" t="s">
        <v>423</v>
      </c>
      <c r="F89" s="44">
        <v>0.17812</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0.24399999999999999</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1.1061189563266504E-4</v>
      </c>
      <c r="O90" s="44">
        <v>1.5192477231474464E-2</v>
      </c>
      <c r="P90" s="44">
        <v>0</v>
      </c>
      <c r="Q90" s="44">
        <v>0</v>
      </c>
      <c r="R90" s="44">
        <v>6.3968325185155675E-2</v>
      </c>
      <c r="S90" s="44">
        <v>2.5920498434401615</v>
      </c>
      <c r="T90" s="44">
        <v>0.10624739011221954</v>
      </c>
      <c r="U90" s="44">
        <v>1.5125843559406597E-2</v>
      </c>
      <c r="V90" s="44">
        <v>1.499923958247765</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3.7921355699999999E-2</v>
      </c>
      <c r="F91" s="44">
        <v>2.2336593751400002</v>
      </c>
      <c r="G91" s="44">
        <v>2.6709332999999996E-3</v>
      </c>
      <c r="H91" s="44">
        <v>8.6899634650000016E-2</v>
      </c>
      <c r="I91" s="44">
        <v>0.59030985351510001</v>
      </c>
      <c r="J91" s="44">
        <v>0.60279868774680001</v>
      </c>
      <c r="K91" s="44">
        <v>0.61110505229945</v>
      </c>
      <c r="L91" s="44">
        <v>5.2610647528198969E-6</v>
      </c>
      <c r="M91" s="44">
        <v>1.1600994393499999</v>
      </c>
      <c r="N91" s="44">
        <v>0.69338135999999995</v>
      </c>
      <c r="O91" s="44">
        <v>0.11438315760000001</v>
      </c>
      <c r="P91" s="44">
        <v>5.0411655000000001E-5</v>
      </c>
      <c r="Q91" s="44">
        <v>1.1762719500000001E-3</v>
      </c>
      <c r="R91" s="44">
        <v>1.3796873999999999E-2</v>
      </c>
      <c r="S91" s="44">
        <v>0.50575448340000007</v>
      </c>
      <c r="T91" s="44">
        <v>7.6787660399999999E-2</v>
      </c>
      <c r="U91" s="44" t="s">
        <v>443</v>
      </c>
      <c r="V91" s="44">
        <v>0.28648501169999996</v>
      </c>
      <c r="W91" s="44">
        <v>2.0939671E-3</v>
      </c>
      <c r="X91" s="44">
        <v>5.5232284810000001E-3</v>
      </c>
      <c r="Y91" s="44">
        <v>2.5417476949999998E-3</v>
      </c>
      <c r="Z91" s="44">
        <v>2.5417476949999998E-3</v>
      </c>
      <c r="AA91" s="44">
        <v>2.5417476949999998E-3</v>
      </c>
      <c r="AB91" s="44">
        <v>1.3148471565999999E-2</v>
      </c>
      <c r="AC91" s="44" t="s">
        <v>443</v>
      </c>
      <c r="AD91" s="44" t="s">
        <v>443</v>
      </c>
      <c r="AE91" s="196"/>
      <c r="AF91" s="44" t="s">
        <v>423</v>
      </c>
      <c r="AG91" s="44" t="s">
        <v>423</v>
      </c>
      <c r="AH91" s="44" t="s">
        <v>423</v>
      </c>
      <c r="AI91" s="44" t="s">
        <v>423</v>
      </c>
      <c r="AJ91" s="44" t="s">
        <v>423</v>
      </c>
      <c r="AK91" s="44">
        <v>67.719086000000004</v>
      </c>
      <c r="AL91" s="45" t="s">
        <v>147</v>
      </c>
    </row>
    <row r="92" spans="1:38" s="5" customFormat="1" ht="26.25" customHeight="1" thickBot="1" x14ac:dyDescent="0.25">
      <c r="A92" s="41" t="s">
        <v>73</v>
      </c>
      <c r="B92" s="41" t="s">
        <v>245</v>
      </c>
      <c r="C92" s="41" t="s">
        <v>246</v>
      </c>
      <c r="D92" s="48"/>
      <c r="E92" s="44">
        <v>8.5055999999999993E-2</v>
      </c>
      <c r="F92" s="44">
        <v>0.17011199999999999</v>
      </c>
      <c r="G92" s="44">
        <v>0.17011199999999999</v>
      </c>
      <c r="H92" s="44" t="s">
        <v>423</v>
      </c>
      <c r="I92" s="44">
        <v>5.1033599999999998E-2</v>
      </c>
      <c r="J92" s="44">
        <v>6.8044799999999989E-2</v>
      </c>
      <c r="K92" s="44">
        <v>8.5055999999999993E-2</v>
      </c>
      <c r="L92" s="44" t="s">
        <v>423</v>
      </c>
      <c r="M92" s="44">
        <v>0.467808</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606.52099999999996</v>
      </c>
      <c r="AL92" s="45" t="s">
        <v>247</v>
      </c>
    </row>
    <row r="93" spans="1:38" s="5" customFormat="1" ht="26.25" customHeight="1" thickBot="1" x14ac:dyDescent="0.25">
      <c r="A93" s="41" t="s">
        <v>73</v>
      </c>
      <c r="B93" s="41" t="s">
        <v>248</v>
      </c>
      <c r="C93" s="41" t="s">
        <v>249</v>
      </c>
      <c r="D93" s="48"/>
      <c r="E93" s="44" t="s">
        <v>423</v>
      </c>
      <c r="F93" s="44">
        <v>10.104550438</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974.01850000000002</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2.1357974305073746E-2</v>
      </c>
      <c r="F99" s="44">
        <v>5.7214356914996376</v>
      </c>
      <c r="G99" s="44" t="s">
        <v>423</v>
      </c>
      <c r="H99" s="44">
        <v>2.9256707423128687</v>
      </c>
      <c r="I99" s="44">
        <v>0.114473687765</v>
      </c>
      <c r="J99" s="44">
        <v>0.175898593395</v>
      </c>
      <c r="K99" s="44">
        <v>0.38530168076999999</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358.4135</v>
      </c>
      <c r="AL99" s="45" t="s">
        <v>264</v>
      </c>
    </row>
    <row r="100" spans="1:38" s="5" customFormat="1" ht="26.25" customHeight="1" thickBot="1" x14ac:dyDescent="0.25">
      <c r="A100" s="41" t="s">
        <v>261</v>
      </c>
      <c r="B100" s="41" t="s">
        <v>265</v>
      </c>
      <c r="C100" s="41" t="s">
        <v>266</v>
      </c>
      <c r="D100" s="48"/>
      <c r="E100" s="44">
        <v>3.3899183181012454E-2</v>
      </c>
      <c r="F100" s="44">
        <v>2.2083298560444673</v>
      </c>
      <c r="G100" s="44" t="s">
        <v>423</v>
      </c>
      <c r="H100" s="44">
        <v>1.7912034608469534</v>
      </c>
      <c r="I100" s="44">
        <v>2.9023273110000004E-2</v>
      </c>
      <c r="J100" s="44">
        <v>4.5242976225000002E-2</v>
      </c>
      <c r="K100" s="44">
        <v>9.7219476545000016E-2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304.43450000000001</v>
      </c>
      <c r="AL100" s="45" t="s">
        <v>264</v>
      </c>
    </row>
    <row r="101" spans="1:38" s="5" customFormat="1" ht="26.25" customHeight="1" thickBot="1" x14ac:dyDescent="0.25">
      <c r="A101" s="41" t="s">
        <v>261</v>
      </c>
      <c r="B101" s="41" t="s">
        <v>267</v>
      </c>
      <c r="C101" s="41" t="s">
        <v>268</v>
      </c>
      <c r="D101" s="48"/>
      <c r="E101" s="44">
        <v>2.6701233215592553E-3</v>
      </c>
      <c r="F101" s="44">
        <v>0.27883039599999998</v>
      </c>
      <c r="G101" s="44" t="s">
        <v>423</v>
      </c>
      <c r="H101" s="44">
        <v>0.34278679792640848</v>
      </c>
      <c r="I101" s="44">
        <v>1.1549187999999998E-2</v>
      </c>
      <c r="J101" s="44">
        <v>3.4647563999999992E-2</v>
      </c>
      <c r="K101" s="44">
        <v>8.0844315999999986E-2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1649.884</v>
      </c>
      <c r="AL101" s="45" t="s">
        <v>264</v>
      </c>
    </row>
    <row r="102" spans="1:38" s="5" customFormat="1" ht="26.25" customHeight="1" thickBot="1" x14ac:dyDescent="0.25">
      <c r="A102" s="41" t="s">
        <v>261</v>
      </c>
      <c r="B102" s="41" t="s">
        <v>269</v>
      </c>
      <c r="C102" s="41" t="s">
        <v>270</v>
      </c>
      <c r="D102" s="48"/>
      <c r="E102" s="44">
        <v>0.1246634237630761</v>
      </c>
      <c r="F102" s="44">
        <v>0.60595838000000002</v>
      </c>
      <c r="G102" s="44" t="s">
        <v>423</v>
      </c>
      <c r="H102" s="44">
        <v>4.1234569067836198</v>
      </c>
      <c r="I102" s="44">
        <v>3.1446154530000003E-3</v>
      </c>
      <c r="J102" s="44">
        <v>6.9834138930000025E-2</v>
      </c>
      <c r="K102" s="44">
        <v>0.47226234006000001</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892.46349999999995</v>
      </c>
      <c r="AL102" s="45" t="s">
        <v>264</v>
      </c>
    </row>
    <row r="103" spans="1:38" s="5" customFormat="1" ht="26.25" customHeight="1" thickBot="1" x14ac:dyDescent="0.25">
      <c r="A103" s="41" t="s">
        <v>261</v>
      </c>
      <c r="B103" s="41" t="s">
        <v>271</v>
      </c>
      <c r="C103" s="41" t="s">
        <v>272</v>
      </c>
      <c r="D103" s="48"/>
      <c r="E103" s="44">
        <v>6.321053593234286E-6</v>
      </c>
      <c r="F103" s="44">
        <v>2.9809277000000002E-2</v>
      </c>
      <c r="G103" s="44" t="s">
        <v>423</v>
      </c>
      <c r="H103" s="44">
        <v>5.5886161371428581E-3</v>
      </c>
      <c r="I103" s="44">
        <v>1.9009529440000002E-3</v>
      </c>
      <c r="J103" s="44">
        <v>2.8946328920000002E-3</v>
      </c>
      <c r="K103" s="44">
        <v>6.2645040200000005E-3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7.0090000000000003</v>
      </c>
      <c r="AL103" s="45" t="s">
        <v>264</v>
      </c>
    </row>
    <row r="104" spans="1:38" s="5" customFormat="1" ht="26.25" customHeight="1" thickBot="1" x14ac:dyDescent="0.25">
      <c r="A104" s="41" t="s">
        <v>261</v>
      </c>
      <c r="B104" s="41" t="s">
        <v>273</v>
      </c>
      <c r="C104" s="41" t="s">
        <v>274</v>
      </c>
      <c r="D104" s="48"/>
      <c r="E104" s="44">
        <v>1.6633065733394283E-3</v>
      </c>
      <c r="F104" s="44">
        <v>0.38746631500000001</v>
      </c>
      <c r="G104" s="44" t="s">
        <v>423</v>
      </c>
      <c r="H104" s="44">
        <v>7.3679317966208011E-2</v>
      </c>
      <c r="I104" s="44">
        <v>1.1752668300000001E-3</v>
      </c>
      <c r="J104" s="44">
        <v>3.5258004899999997E-3</v>
      </c>
      <c r="K104" s="44">
        <v>8.2268678099999999E-3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714.88250000000005</v>
      </c>
      <c r="AL104" s="45" t="s">
        <v>264</v>
      </c>
    </row>
    <row r="105" spans="1:38" s="5" customFormat="1" ht="26.25" customHeight="1" thickBot="1" x14ac:dyDescent="0.25">
      <c r="A105" s="41" t="s">
        <v>261</v>
      </c>
      <c r="B105" s="41" t="s">
        <v>275</v>
      </c>
      <c r="C105" s="41" t="s">
        <v>276</v>
      </c>
      <c r="D105" s="48"/>
      <c r="E105" s="44">
        <v>4.7253078943442287E-3</v>
      </c>
      <c r="F105" s="44">
        <v>0.62201463750000008</v>
      </c>
      <c r="G105" s="44" t="s">
        <v>423</v>
      </c>
      <c r="H105" s="44">
        <v>0.25103370344895309</v>
      </c>
      <c r="I105" s="44">
        <v>1.0046518524E-2</v>
      </c>
      <c r="J105" s="44">
        <v>1.5787386252000001E-2</v>
      </c>
      <c r="K105" s="44">
        <v>3.4445206367999998E-2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145.50049999999999</v>
      </c>
      <c r="AL105" s="45" t="s">
        <v>264</v>
      </c>
    </row>
    <row r="106" spans="1:38" s="5" customFormat="1" ht="26.25" customHeight="1" thickBot="1" x14ac:dyDescent="0.25">
      <c r="A106" s="41" t="s">
        <v>261</v>
      </c>
      <c r="B106" s="41" t="s">
        <v>277</v>
      </c>
      <c r="C106" s="41" t="s">
        <v>278</v>
      </c>
      <c r="D106" s="48"/>
      <c r="E106" s="44">
        <v>4.6441250000000003E-2</v>
      </c>
      <c r="F106" s="44">
        <v>0.27307454999999997</v>
      </c>
      <c r="G106" s="44" t="s">
        <v>423</v>
      </c>
      <c r="H106" s="44">
        <v>8.2793002032914245E-2</v>
      </c>
      <c r="I106" s="44">
        <v>9.1619298000000012E-3</v>
      </c>
      <c r="J106" s="44">
        <v>1.4659087680000002E-2</v>
      </c>
      <c r="K106" s="44">
        <v>3.1150561320000006E-2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185.76499999999999</v>
      </c>
      <c r="AL106" s="45" t="s">
        <v>264</v>
      </c>
    </row>
    <row r="107" spans="1:38" s="5" customFormat="1" ht="26.25" customHeight="1" thickBot="1" x14ac:dyDescent="0.25">
      <c r="A107" s="41" t="s">
        <v>261</v>
      </c>
      <c r="B107" s="41" t="s">
        <v>279</v>
      </c>
      <c r="C107" s="41" t="s">
        <v>280</v>
      </c>
      <c r="D107" s="48"/>
      <c r="E107" s="44">
        <v>4.6389390395921999E-2</v>
      </c>
      <c r="F107" s="44">
        <v>1.3236975675000002</v>
      </c>
      <c r="G107" s="44" t="s">
        <v>423</v>
      </c>
      <c r="H107" s="44">
        <v>0.99434649848650203</v>
      </c>
      <c r="I107" s="44">
        <v>2.4067228500000003E-2</v>
      </c>
      <c r="J107" s="44">
        <v>0.32089637999999998</v>
      </c>
      <c r="K107" s="44">
        <v>1.524257805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8022.4094999999998</v>
      </c>
      <c r="AL107" s="45" t="s">
        <v>264</v>
      </c>
    </row>
    <row r="108" spans="1:38" s="5" customFormat="1" ht="26.25" customHeight="1" thickBot="1" x14ac:dyDescent="0.25">
      <c r="A108" s="41" t="s">
        <v>261</v>
      </c>
      <c r="B108" s="41" t="s">
        <v>281</v>
      </c>
      <c r="C108" s="41" t="s">
        <v>282</v>
      </c>
      <c r="D108" s="48"/>
      <c r="E108" s="44">
        <v>5.0663736569378622E-2</v>
      </c>
      <c r="F108" s="44">
        <v>0.71431734599999996</v>
      </c>
      <c r="G108" s="44" t="s">
        <v>423</v>
      </c>
      <c r="H108" s="44">
        <v>1.557136141286158</v>
      </c>
      <c r="I108" s="44">
        <v>1.3228099E-2</v>
      </c>
      <c r="J108" s="44">
        <v>0.13228098999999999</v>
      </c>
      <c r="K108" s="44">
        <v>0.26456197999999997</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6614.0495000000001</v>
      </c>
      <c r="AL108" s="45" t="s">
        <v>264</v>
      </c>
    </row>
    <row r="109" spans="1:38" s="5" customFormat="1" ht="26.25" customHeight="1" thickBot="1" x14ac:dyDescent="0.25">
      <c r="A109" s="41" t="s">
        <v>261</v>
      </c>
      <c r="B109" s="41" t="s">
        <v>283</v>
      </c>
      <c r="C109" s="41" t="s">
        <v>284</v>
      </c>
      <c r="D109" s="48"/>
      <c r="E109" s="44">
        <v>1.3716720334131747E-2</v>
      </c>
      <c r="F109" s="44">
        <v>0.32570407350000002</v>
      </c>
      <c r="G109" s="44" t="s">
        <v>423</v>
      </c>
      <c r="H109" s="44">
        <v>0.39461949268963636</v>
      </c>
      <c r="I109" s="44">
        <v>1.332123E-2</v>
      </c>
      <c r="J109" s="44">
        <v>7.3266764999999998E-2</v>
      </c>
      <c r="K109" s="44">
        <v>7.3266764999999998E-2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666.06150000000002</v>
      </c>
      <c r="AL109" s="45" t="s">
        <v>264</v>
      </c>
    </row>
    <row r="110" spans="1:38" s="5" customFormat="1" ht="26.25" customHeight="1" thickBot="1" x14ac:dyDescent="0.25">
      <c r="A110" s="41" t="s">
        <v>261</v>
      </c>
      <c r="B110" s="41" t="s">
        <v>285</v>
      </c>
      <c r="C110" s="41" t="s">
        <v>286</v>
      </c>
      <c r="D110" s="48"/>
      <c r="E110" s="44">
        <v>2.9994983506051193E-2</v>
      </c>
      <c r="F110" s="44">
        <v>0.61714489500000003</v>
      </c>
      <c r="G110" s="44" t="s">
        <v>423</v>
      </c>
      <c r="H110" s="44">
        <v>0.79921841455106257</v>
      </c>
      <c r="I110" s="44">
        <v>2.8728660000000003E-2</v>
      </c>
      <c r="J110" s="44">
        <v>0.21156330000000001</v>
      </c>
      <c r="K110" s="44">
        <v>0.21156330000000001</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1262.0550000000001</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6.2164400000000004</v>
      </c>
      <c r="F112" s="44" t="s">
        <v>423</v>
      </c>
      <c r="G112" s="44" t="s">
        <v>423</v>
      </c>
      <c r="H112" s="44">
        <v>7.3107689195751844</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155.411</v>
      </c>
      <c r="AL112" s="45" t="s">
        <v>292</v>
      </c>
    </row>
    <row r="113" spans="1:38" s="5" customFormat="1" ht="26.25" customHeight="1" thickBot="1" x14ac:dyDescent="0.25">
      <c r="A113" s="41" t="s">
        <v>289</v>
      </c>
      <c r="B113" s="180" t="s">
        <v>293</v>
      </c>
      <c r="C113" s="180" t="s">
        <v>294</v>
      </c>
      <c r="D113" s="42"/>
      <c r="E113" s="44">
        <v>1.6960900190582842</v>
      </c>
      <c r="F113" s="44" t="s">
        <v>423</v>
      </c>
      <c r="G113" s="44" t="s">
        <v>423</v>
      </c>
      <c r="H113" s="44">
        <v>9.2127759441864079</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1.6672457344894598</v>
      </c>
      <c r="F116" s="44" t="s">
        <v>423</v>
      </c>
      <c r="G116" s="44" t="s">
        <v>423</v>
      </c>
      <c r="H116" s="44">
        <v>3.7287932317559669</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0.22093430763593294</v>
      </c>
      <c r="J119" s="44">
        <v>5.7442919985342566</v>
      </c>
      <c r="K119" s="44">
        <v>5.7442919985342566</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3682.2384605988827</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3.2297065190000005</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5917.0963999999994</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8.9164688364840006E-4</v>
      </c>
      <c r="F123" s="44">
        <v>1.9383627905400001E-4</v>
      </c>
      <c r="G123" s="44">
        <v>1.9383627905400001E-4</v>
      </c>
      <c r="H123" s="44">
        <v>9.3041413945920001E-4</v>
      </c>
      <c r="I123" s="44">
        <v>2.0934318137832003E-3</v>
      </c>
      <c r="J123" s="44">
        <v>2.2097335812156001E-3</v>
      </c>
      <c r="K123" s="44">
        <v>2.2485008370264001E-3</v>
      </c>
      <c r="L123" s="44">
        <v>1.9383627905400001E-4</v>
      </c>
      <c r="M123" s="44">
        <v>2.5857759625803601E-2</v>
      </c>
      <c r="N123" s="44">
        <v>4.2643981391880005E-5</v>
      </c>
      <c r="O123" s="44">
        <v>3.4115185113504004E-4</v>
      </c>
      <c r="P123" s="44">
        <v>5.4274158135120012E-5</v>
      </c>
      <c r="Q123" s="44">
        <v>2.4811043718912003E-6</v>
      </c>
      <c r="R123" s="44">
        <v>3.1013804648640005E-5</v>
      </c>
      <c r="S123" s="44">
        <v>2.8300096741884001E-5</v>
      </c>
      <c r="T123" s="44">
        <v>2.0158973021615997E-5</v>
      </c>
      <c r="U123" s="44">
        <v>7.7534511621600012E-6</v>
      </c>
      <c r="V123" s="44">
        <v>2.1709663254048005E-4</v>
      </c>
      <c r="W123" s="44">
        <v>0.193836279054</v>
      </c>
      <c r="X123" s="44">
        <v>1.5235531533644401E-4</v>
      </c>
      <c r="Y123" s="44">
        <v>4.2527679624447599E-4</v>
      </c>
      <c r="Z123" s="44">
        <v>1.8143075719454402E-4</v>
      </c>
      <c r="AA123" s="44">
        <v>1.3025797952428804E-4</v>
      </c>
      <c r="AB123" s="44">
        <v>8.8932084829975203E-4</v>
      </c>
      <c r="AC123" s="44" t="s">
        <v>423</v>
      </c>
      <c r="AD123" s="44" t="s">
        <v>423</v>
      </c>
      <c r="AE123" s="196"/>
      <c r="AF123" s="44" t="s">
        <v>423</v>
      </c>
      <c r="AG123" s="44" t="s">
        <v>423</v>
      </c>
      <c r="AH123" s="44" t="s">
        <v>423</v>
      </c>
      <c r="AI123" s="44" t="s">
        <v>423</v>
      </c>
      <c r="AJ123" s="44" t="s">
        <v>423</v>
      </c>
      <c r="AK123" s="44">
        <v>95.618550000000013</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1.5861777207761167</v>
      </c>
      <c r="G125" s="44" t="s">
        <v>423</v>
      </c>
      <c r="H125" s="44" t="s">
        <v>443</v>
      </c>
      <c r="I125" s="44">
        <v>1.0520400000000002E-4</v>
      </c>
      <c r="J125" s="44">
        <v>6.9817200000000005E-4</v>
      </c>
      <c r="K125" s="44">
        <v>1.4760439999999999E-3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3188</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6.311851523568264E-2</v>
      </c>
      <c r="F129" s="44">
        <v>0.53687012959086378</v>
      </c>
      <c r="G129" s="44">
        <v>3.4098508230771085E-3</v>
      </c>
      <c r="H129" s="44" t="s">
        <v>443</v>
      </c>
      <c r="I129" s="44">
        <v>2.902000700491156E-4</v>
      </c>
      <c r="J129" s="44">
        <v>5.0785012258595225E-4</v>
      </c>
      <c r="K129" s="44">
        <v>7.2550017512278901E-4</v>
      </c>
      <c r="L129" s="44">
        <v>1.0157002451719047E-5</v>
      </c>
      <c r="M129" s="44">
        <v>5.0785012258595229E-3</v>
      </c>
      <c r="N129" s="44">
        <v>9.431502276596257E-2</v>
      </c>
      <c r="O129" s="44">
        <v>7.2550017512278903E-3</v>
      </c>
      <c r="P129" s="44">
        <v>4.062800980687618E-3</v>
      </c>
      <c r="Q129" s="44">
        <v>1.1608002801964624E-3</v>
      </c>
      <c r="R129" s="44" t="s">
        <v>457</v>
      </c>
      <c r="S129" s="44" t="s">
        <v>457</v>
      </c>
      <c r="T129" s="44">
        <v>1.0157002451719046E-2</v>
      </c>
      <c r="U129" s="44" t="s">
        <v>443</v>
      </c>
      <c r="V129" s="44" t="s">
        <v>443</v>
      </c>
      <c r="W129" s="44">
        <v>25.392506129297612</v>
      </c>
      <c r="X129" s="44" t="s">
        <v>443</v>
      </c>
      <c r="Y129" s="44" t="s">
        <v>443</v>
      </c>
      <c r="Z129" s="44" t="s">
        <v>443</v>
      </c>
      <c r="AA129" s="44" t="s">
        <v>443</v>
      </c>
      <c r="AB129" s="44">
        <v>1.451000350245578E-3</v>
      </c>
      <c r="AC129" s="44">
        <v>0.14510003502455779</v>
      </c>
      <c r="AD129" s="44" t="s">
        <v>423</v>
      </c>
      <c r="AE129" s="196"/>
      <c r="AF129" s="44" t="s">
        <v>423</v>
      </c>
      <c r="AG129" s="44" t="s">
        <v>423</v>
      </c>
      <c r="AH129" s="44" t="s">
        <v>423</v>
      </c>
      <c r="AI129" s="44" t="s">
        <v>423</v>
      </c>
      <c r="AJ129" s="44" t="s">
        <v>423</v>
      </c>
      <c r="AK129" s="44">
        <v>72.550017512278899</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2.0071682012475171E-3</v>
      </c>
      <c r="F131" s="44">
        <v>6.1087727864054869E-4</v>
      </c>
      <c r="G131" s="44">
        <v>4.7124818637985194E-4</v>
      </c>
      <c r="H131" s="44" t="s">
        <v>443</v>
      </c>
      <c r="I131" s="44" t="s">
        <v>443</v>
      </c>
      <c r="J131" s="44" t="s">
        <v>443</v>
      </c>
      <c r="K131" s="44">
        <v>1.4835591052699042E-2</v>
      </c>
      <c r="L131" s="44">
        <v>3.4121859421207794E-4</v>
      </c>
      <c r="M131" s="44">
        <v>1.6580954705957751E-4</v>
      </c>
      <c r="N131" s="44">
        <v>5.4106273251020028E-2</v>
      </c>
      <c r="O131" s="44">
        <v>6.9814546130348423E-3</v>
      </c>
      <c r="P131" s="44">
        <v>3.7525318545062275E-2</v>
      </c>
      <c r="Q131" s="44">
        <v>1.745363653258711E-4</v>
      </c>
      <c r="R131" s="44">
        <v>1.7453636532587106E-3</v>
      </c>
      <c r="S131" s="44">
        <v>8.5522819009676829E-2</v>
      </c>
      <c r="T131" s="44">
        <v>1.7453636532587106E-3</v>
      </c>
      <c r="U131" s="44" t="s">
        <v>443</v>
      </c>
      <c r="V131" s="44" t="s">
        <v>443</v>
      </c>
      <c r="W131" s="44">
        <v>34.907273065174216</v>
      </c>
      <c r="X131" s="44" t="s">
        <v>443</v>
      </c>
      <c r="Y131" s="44" t="s">
        <v>443</v>
      </c>
      <c r="Z131" s="44" t="s">
        <v>443</v>
      </c>
      <c r="AA131" s="44" t="s">
        <v>443</v>
      </c>
      <c r="AB131" s="44">
        <v>3.4907273065174216E-8</v>
      </c>
      <c r="AC131" s="44">
        <v>8.726818266293555E-5</v>
      </c>
      <c r="AD131" s="44">
        <v>1.7453636532587107E-5</v>
      </c>
      <c r="AE131" s="196"/>
      <c r="AF131" s="44" t="s">
        <v>423</v>
      </c>
      <c r="AG131" s="44" t="s">
        <v>423</v>
      </c>
      <c r="AH131" s="44" t="s">
        <v>423</v>
      </c>
      <c r="AI131" s="44" t="s">
        <v>423</v>
      </c>
      <c r="AJ131" s="44" t="s">
        <v>423</v>
      </c>
      <c r="AK131" s="44">
        <v>0.87268182662935534</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2.9530000000000002E-4</v>
      </c>
      <c r="G136" s="44" t="s">
        <v>423</v>
      </c>
      <c r="H136" s="44">
        <v>3.7070032000000004</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394626</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0.33831315333333334</v>
      </c>
      <c r="J139" s="44">
        <v>0.33831315333333334</v>
      </c>
      <c r="K139" s="44">
        <v>0.33831315333333334</v>
      </c>
      <c r="L139" s="44" t="s">
        <v>423</v>
      </c>
      <c r="M139" s="44" t="s">
        <v>423</v>
      </c>
      <c r="N139" s="44">
        <v>9.7873333333333323E-4</v>
      </c>
      <c r="O139" s="44">
        <v>1.96948E-3</v>
      </c>
      <c r="P139" s="44">
        <v>1.96948E-3</v>
      </c>
      <c r="Q139" s="44">
        <v>3.1291200000000004E-3</v>
      </c>
      <c r="R139" s="44">
        <v>2.9842533333333332E-3</v>
      </c>
      <c r="S139" s="44">
        <v>6.9479466666666663E-3</v>
      </c>
      <c r="T139" s="44" t="s">
        <v>423</v>
      </c>
      <c r="U139" s="44" t="s">
        <v>423</v>
      </c>
      <c r="V139" s="44" t="s">
        <v>423</v>
      </c>
      <c r="W139" s="44">
        <v>3.4361013333333337</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6737</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175.79292646519286</v>
      </c>
      <c r="F141" s="54">
        <f t="shared" ref="F141:AK141" si="0">SUM(F14:F140)</f>
        <v>111.31622137712014</v>
      </c>
      <c r="G141" s="54">
        <f t="shared" si="0"/>
        <v>939.81986880860859</v>
      </c>
      <c r="H141" s="54">
        <f t="shared" si="0"/>
        <v>40.451322518920485</v>
      </c>
      <c r="I141" s="54">
        <f t="shared" si="0"/>
        <v>37.478488795400004</v>
      </c>
      <c r="J141" s="54">
        <f t="shared" si="0"/>
        <v>64.238727569344533</v>
      </c>
      <c r="K141" s="54">
        <f t="shared" si="0"/>
        <v>120.93831185434178</v>
      </c>
      <c r="L141" s="54">
        <f t="shared" si="0"/>
        <v>2375.3271574822425</v>
      </c>
      <c r="M141" s="54">
        <f t="shared" si="0"/>
        <v>392.95501342572936</v>
      </c>
      <c r="N141" s="54">
        <f t="shared" si="0"/>
        <v>154.81174009178397</v>
      </c>
      <c r="O141" s="54">
        <f t="shared" si="0"/>
        <v>4.7508040843477684</v>
      </c>
      <c r="P141" s="54">
        <f t="shared" si="0"/>
        <v>2.1442778962453599</v>
      </c>
      <c r="Q141" s="54">
        <f t="shared" si="0"/>
        <v>10.032955713424876</v>
      </c>
      <c r="R141" s="54">
        <f t="shared" si="0"/>
        <v>11.066574519281037</v>
      </c>
      <c r="S141" s="54">
        <f t="shared" si="0"/>
        <v>23.005251682464106</v>
      </c>
      <c r="T141" s="54">
        <f t="shared" si="0"/>
        <v>19.257601853036988</v>
      </c>
      <c r="U141" s="54">
        <f t="shared" si="0"/>
        <v>26.342906739420584</v>
      </c>
      <c r="V141" s="54">
        <f t="shared" si="0"/>
        <v>38.759792503764601</v>
      </c>
      <c r="W141" s="54">
        <f t="shared" si="0"/>
        <v>126.55695297395917</v>
      </c>
      <c r="X141" s="54">
        <f t="shared" si="0"/>
        <v>6.3035798998038928</v>
      </c>
      <c r="Y141" s="54">
        <f t="shared" si="0"/>
        <v>6.8430019613771966</v>
      </c>
      <c r="Z141" s="54">
        <f t="shared" si="0"/>
        <v>2.6445006856008137</v>
      </c>
      <c r="AA141" s="54">
        <f t="shared" si="0"/>
        <v>3.0782732392877246</v>
      </c>
      <c r="AB141" s="54">
        <f t="shared" si="0"/>
        <v>22.408744507354392</v>
      </c>
      <c r="AC141" s="54">
        <f t="shared" si="0"/>
        <v>0.47387554782722074</v>
      </c>
      <c r="AD141" s="54">
        <f t="shared" si="0"/>
        <v>10.147371693936531</v>
      </c>
      <c r="AE141" s="38"/>
      <c r="AF141" s="54">
        <f t="shared" si="0"/>
        <v>126691.27328766778</v>
      </c>
      <c r="AG141" s="54">
        <f t="shared" si="0"/>
        <v>245941.27646030905</v>
      </c>
      <c r="AH141" s="54">
        <f t="shared" si="0"/>
        <v>74770.505091380706</v>
      </c>
      <c r="AI141" s="54">
        <f t="shared" si="0"/>
        <v>25692.25806</v>
      </c>
      <c r="AJ141" s="54">
        <f t="shared" si="0"/>
        <v>0</v>
      </c>
      <c r="AK141" s="54">
        <f t="shared" si="0"/>
        <v>542609.86570299289</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175.79292646519286</v>
      </c>
      <c r="F152" s="85">
        <f t="shared" ref="F152:AD152" si="1">SUM(F$141, F$151, IF(AND(ISNUMBER(SEARCH($B$4,"AT|BE|CH|GB|IE|LT|LU|NL")),SUM(F$143:F$149)&gt;0),SUM(F$143:F$149)-SUM(F$27:F$33),0))</f>
        <v>111.31622137712014</v>
      </c>
      <c r="G152" s="85">
        <f t="shared" si="1"/>
        <v>939.81986880860859</v>
      </c>
      <c r="H152" s="85">
        <f t="shared" si="1"/>
        <v>40.451322518920485</v>
      </c>
      <c r="I152" s="85">
        <f t="shared" si="1"/>
        <v>37.478488795400004</v>
      </c>
      <c r="J152" s="85">
        <f t="shared" si="1"/>
        <v>64.238727569344533</v>
      </c>
      <c r="K152" s="85">
        <f t="shared" si="1"/>
        <v>120.93831185434178</v>
      </c>
      <c r="L152" s="85">
        <f t="shared" si="1"/>
        <v>2375.3271574822425</v>
      </c>
      <c r="M152" s="85">
        <f t="shared" si="1"/>
        <v>392.95501342572936</v>
      </c>
      <c r="N152" s="85">
        <f t="shared" si="1"/>
        <v>154.81174009178397</v>
      </c>
      <c r="O152" s="85">
        <f t="shared" si="1"/>
        <v>4.7508040843477684</v>
      </c>
      <c r="P152" s="85">
        <f t="shared" si="1"/>
        <v>2.1442778962453599</v>
      </c>
      <c r="Q152" s="85">
        <f t="shared" si="1"/>
        <v>10.032955713424876</v>
      </c>
      <c r="R152" s="85">
        <f t="shared" si="1"/>
        <v>11.066574519281037</v>
      </c>
      <c r="S152" s="85">
        <f t="shared" si="1"/>
        <v>23.005251682464106</v>
      </c>
      <c r="T152" s="85">
        <f t="shared" si="1"/>
        <v>19.257601853036988</v>
      </c>
      <c r="U152" s="85">
        <f t="shared" si="1"/>
        <v>26.342906739420584</v>
      </c>
      <c r="V152" s="85">
        <f t="shared" si="1"/>
        <v>38.759792503764601</v>
      </c>
      <c r="W152" s="85">
        <f t="shared" si="1"/>
        <v>126.55695297395917</v>
      </c>
      <c r="X152" s="85">
        <f t="shared" si="1"/>
        <v>6.3035798998038928</v>
      </c>
      <c r="Y152" s="85">
        <f t="shared" si="1"/>
        <v>6.8430019613771966</v>
      </c>
      <c r="Z152" s="85">
        <f t="shared" si="1"/>
        <v>2.6445006856008137</v>
      </c>
      <c r="AA152" s="85">
        <f t="shared" si="1"/>
        <v>3.0782732392877246</v>
      </c>
      <c r="AB152" s="85">
        <f t="shared" si="1"/>
        <v>22.408744507354392</v>
      </c>
      <c r="AC152" s="85">
        <f t="shared" si="1"/>
        <v>0.47387554782722074</v>
      </c>
      <c r="AD152" s="85">
        <f t="shared" si="1"/>
        <v>10.147371693936531</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175.79292646519286</v>
      </c>
      <c r="F154" s="85">
        <f>SUM(F$141, F$153, -1 * IF(OR($B$6=2005,$B$6&gt;=2020),SUM(F$99:F$122),0), IF(AND(ISNUMBER(SEARCH($B$4,"AT|BE|CH|GB|IE|LT|LU|NL")),SUM(F$143:F$149)&gt;0),SUM(F$143:F$149)-SUM(F$27:F$33),0))</f>
        <v>111.31622137712014</v>
      </c>
      <c r="G154" s="85">
        <f>SUM(G$141, G$153, IF(AND(ISNUMBER(SEARCH($B$4,"AT|BE|CH|GB|IE|LT|LU|NL")),SUM(G$143:G$149)&gt;0),SUM(G$143:G$149)-SUM(G$27:G$33),0))</f>
        <v>939.81986880860859</v>
      </c>
      <c r="H154" s="85">
        <f>SUM(H$141, H$153, IF(AND(ISNUMBER(SEARCH($B$4,"AT|BE|CH|GB|IE|LT|LU|NL")),SUM(H$143:H$149)&gt;0),SUM(H$143:H$149)-SUM(H$27:H$33),0))</f>
        <v>40.451322518920485</v>
      </c>
      <c r="I154" s="85">
        <f t="shared" ref="I154:AD154" si="2">SUM(I$141, I$153, IF(AND(ISNUMBER(SEARCH($B$4,"AT|BE|CH|GB|IE|LT|LU|NL")),SUM(I$143:I$149)&gt;0),SUM(I$143:I$149)-SUM(I$27:I$33),0))</f>
        <v>37.478488795400004</v>
      </c>
      <c r="J154" s="85">
        <f t="shared" si="2"/>
        <v>64.238727569344533</v>
      </c>
      <c r="K154" s="85">
        <f t="shared" si="2"/>
        <v>120.93831185434178</v>
      </c>
      <c r="L154" s="85">
        <f t="shared" si="2"/>
        <v>2375.3271574822425</v>
      </c>
      <c r="M154" s="85">
        <f t="shared" si="2"/>
        <v>392.95501342572936</v>
      </c>
      <c r="N154" s="85">
        <f t="shared" si="2"/>
        <v>154.81174009178397</v>
      </c>
      <c r="O154" s="85">
        <f t="shared" si="2"/>
        <v>4.7508040843477684</v>
      </c>
      <c r="P154" s="85">
        <f t="shared" si="2"/>
        <v>2.1442778962453599</v>
      </c>
      <c r="Q154" s="85">
        <f t="shared" si="2"/>
        <v>10.032955713424876</v>
      </c>
      <c r="R154" s="85">
        <f t="shared" si="2"/>
        <v>11.066574519281037</v>
      </c>
      <c r="S154" s="85">
        <f t="shared" si="2"/>
        <v>23.005251682464106</v>
      </c>
      <c r="T154" s="85">
        <f t="shared" si="2"/>
        <v>19.257601853036988</v>
      </c>
      <c r="U154" s="85">
        <f t="shared" si="2"/>
        <v>26.342906739420584</v>
      </c>
      <c r="V154" s="85">
        <f t="shared" si="2"/>
        <v>38.759792503764601</v>
      </c>
      <c r="W154" s="85">
        <f t="shared" si="2"/>
        <v>126.55695297395917</v>
      </c>
      <c r="X154" s="85">
        <f t="shared" si="2"/>
        <v>6.3035798998038928</v>
      </c>
      <c r="Y154" s="85">
        <f t="shared" si="2"/>
        <v>6.8430019613771966</v>
      </c>
      <c r="Z154" s="85">
        <f t="shared" si="2"/>
        <v>2.6445006856008137</v>
      </c>
      <c r="AA154" s="85">
        <f t="shared" si="2"/>
        <v>3.0782732392877246</v>
      </c>
      <c r="AB154" s="85">
        <f t="shared" si="2"/>
        <v>22.408744507354392</v>
      </c>
      <c r="AC154" s="85">
        <f t="shared" si="2"/>
        <v>0.47387554782722074</v>
      </c>
      <c r="AD154" s="85">
        <f t="shared" si="2"/>
        <v>10.147371693936531</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0.42108000000000001</v>
      </c>
      <c r="F157" s="95">
        <v>2.00013</v>
      </c>
      <c r="G157" s="95">
        <v>0.10527</v>
      </c>
      <c r="H157" s="95" t="s">
        <v>423</v>
      </c>
      <c r="I157" s="95">
        <v>1.0526999999999999E-3</v>
      </c>
      <c r="J157" s="95" t="s">
        <v>423</v>
      </c>
      <c r="K157" s="95" t="s">
        <v>443</v>
      </c>
      <c r="L157" s="95" t="s">
        <v>443</v>
      </c>
      <c r="M157" s="95">
        <v>126.324</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4526.6099999999997</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6.7000000000000004E-2</v>
      </c>
      <c r="F158" s="95">
        <v>0.31824999999999998</v>
      </c>
      <c r="G158" s="95">
        <v>1.6750000000000001E-2</v>
      </c>
      <c r="H158" s="95" t="s">
        <v>443</v>
      </c>
      <c r="I158" s="95">
        <v>1.6750000000000001E-4</v>
      </c>
      <c r="J158" s="95" t="s">
        <v>423</v>
      </c>
      <c r="K158" s="95" t="s">
        <v>443</v>
      </c>
      <c r="L158" s="95" t="s">
        <v>443</v>
      </c>
      <c r="M158" s="95">
        <v>20.100000000000001</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720.25</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2003</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59.102881120999982</v>
      </c>
      <c r="F14" s="44">
        <v>0.42166646499999999</v>
      </c>
      <c r="G14" s="44">
        <v>904.22887712199974</v>
      </c>
      <c r="H14" s="44" t="s">
        <v>423</v>
      </c>
      <c r="I14" s="44">
        <v>7.65</v>
      </c>
      <c r="J14" s="44">
        <v>16.489288701999996</v>
      </c>
      <c r="K14" s="44">
        <v>32.629545032999999</v>
      </c>
      <c r="L14" s="44" t="s">
        <v>423</v>
      </c>
      <c r="M14" s="44">
        <v>3.6761447200000004</v>
      </c>
      <c r="N14" s="44">
        <v>9.8324500000000015</v>
      </c>
      <c r="O14" s="44">
        <v>1.178893</v>
      </c>
      <c r="P14" s="44">
        <v>1.8938930000000003</v>
      </c>
      <c r="Q14" s="44">
        <v>9.3489279999999972</v>
      </c>
      <c r="R14" s="44">
        <v>5.9804690000000003</v>
      </c>
      <c r="S14" s="44">
        <v>2.1387359999999993</v>
      </c>
      <c r="T14" s="44">
        <v>7.0094009999999987</v>
      </c>
      <c r="U14" s="44">
        <v>29.514400999999992</v>
      </c>
      <c r="V14" s="44">
        <v>8.8800739999999987</v>
      </c>
      <c r="W14" s="44">
        <v>2.414000000000001</v>
      </c>
      <c r="X14" s="44">
        <v>8.0526780000000006E-3</v>
      </c>
      <c r="Y14" s="44">
        <v>1.9942782999999999E-2</v>
      </c>
      <c r="Z14" s="44">
        <v>1.2670896000000001E-2</v>
      </c>
      <c r="AA14" s="44">
        <v>4.9397149999999999E-3</v>
      </c>
      <c r="AB14" s="44">
        <v>4.5606071999999998E-2</v>
      </c>
      <c r="AC14" s="44" t="s">
        <v>423</v>
      </c>
      <c r="AD14" s="44">
        <v>8.0809000000000006E-2</v>
      </c>
      <c r="AE14" s="196"/>
      <c r="AF14" s="44">
        <v>2923.3892145917002</v>
      </c>
      <c r="AG14" s="44">
        <v>233344.65227478999</v>
      </c>
      <c r="AH14" s="44">
        <v>38173.456975688598</v>
      </c>
      <c r="AI14" s="44" t="s">
        <v>423</v>
      </c>
      <c r="AJ14" s="44" t="s">
        <v>423</v>
      </c>
      <c r="AK14" s="44" t="s">
        <v>423</v>
      </c>
      <c r="AL14" s="45" t="s">
        <v>70</v>
      </c>
    </row>
    <row r="15" spans="1:38" s="5" customFormat="1" ht="26.25" customHeight="1" thickBot="1" x14ac:dyDescent="0.25">
      <c r="A15" s="41" t="s">
        <v>73</v>
      </c>
      <c r="B15" s="41" t="s">
        <v>21</v>
      </c>
      <c r="C15" s="41" t="s">
        <v>74</v>
      </c>
      <c r="D15" s="42"/>
      <c r="E15" s="44">
        <v>2.6415059550000004</v>
      </c>
      <c r="F15" s="44">
        <v>4.8421537000000001E-2</v>
      </c>
      <c r="G15" s="44">
        <v>27.444057326999999</v>
      </c>
      <c r="H15" s="44" t="s">
        <v>423</v>
      </c>
      <c r="I15" s="44">
        <v>0.55382009200000004</v>
      </c>
      <c r="J15" s="44">
        <v>0.69815253999999993</v>
      </c>
      <c r="K15" s="44">
        <v>0.8398954649999999</v>
      </c>
      <c r="L15" s="44" t="s">
        <v>423</v>
      </c>
      <c r="M15" s="44">
        <v>0.40294153300000007</v>
      </c>
      <c r="N15" s="44">
        <v>7.1965000000000001E-2</v>
      </c>
      <c r="O15" s="44">
        <v>1.8756999999999996E-2</v>
      </c>
      <c r="P15" s="44">
        <v>5.7189999999999993E-3</v>
      </c>
      <c r="Q15" s="44">
        <v>6.2774999999999997E-2</v>
      </c>
      <c r="R15" s="44">
        <v>6.5590999999999997E-2</v>
      </c>
      <c r="S15" s="44">
        <v>9.6248E-2</v>
      </c>
      <c r="T15" s="44">
        <v>5.0275540000000003</v>
      </c>
      <c r="U15" s="44">
        <v>3.2296999999999999E-2</v>
      </c>
      <c r="V15" s="44">
        <v>1.2944960000000001</v>
      </c>
      <c r="W15" s="44">
        <v>4.1999999999999996E-2</v>
      </c>
      <c r="X15" s="44">
        <v>7.0356000000000002E-5</v>
      </c>
      <c r="Y15" s="44">
        <v>2.0806600000000002E-4</v>
      </c>
      <c r="Z15" s="44">
        <v>1.3296599999999999E-4</v>
      </c>
      <c r="AA15" s="44">
        <v>1.65928E-4</v>
      </c>
      <c r="AB15" s="44">
        <v>5.7731599999999992E-4</v>
      </c>
      <c r="AC15" s="44" t="s">
        <v>423</v>
      </c>
      <c r="AD15" s="44" t="s">
        <v>423</v>
      </c>
      <c r="AE15" s="196"/>
      <c r="AF15" s="44">
        <v>15681.562499999998</v>
      </c>
      <c r="AG15" s="44" t="s">
        <v>423</v>
      </c>
      <c r="AH15" s="44">
        <v>5157.8</v>
      </c>
      <c r="AI15" s="44" t="s">
        <v>423</v>
      </c>
      <c r="AJ15" s="44" t="s">
        <v>423</v>
      </c>
      <c r="AK15" s="44" t="s">
        <v>423</v>
      </c>
      <c r="AL15" s="45" t="s">
        <v>70</v>
      </c>
    </row>
    <row r="16" spans="1:38" s="5" customFormat="1" ht="26.25" customHeight="1" thickBot="1" x14ac:dyDescent="0.25">
      <c r="A16" s="41" t="s">
        <v>73</v>
      </c>
      <c r="B16" s="41" t="s">
        <v>1</v>
      </c>
      <c r="C16" s="41" t="s">
        <v>75</v>
      </c>
      <c r="D16" s="42"/>
      <c r="E16" s="44">
        <v>1.214932932</v>
      </c>
      <c r="F16" s="44">
        <v>0.14889268</v>
      </c>
      <c r="G16" s="44">
        <v>0.46297744799999996</v>
      </c>
      <c r="H16" s="44">
        <v>8.6614099999999996E-3</v>
      </c>
      <c r="I16" s="44">
        <v>1.297292294</v>
      </c>
      <c r="J16" s="44">
        <v>2.0543248379999999</v>
      </c>
      <c r="K16" s="44">
        <v>2.1093417379999999</v>
      </c>
      <c r="L16" s="44" t="s">
        <v>423</v>
      </c>
      <c r="M16" s="44">
        <v>0.49664218199999999</v>
      </c>
      <c r="N16" s="44">
        <v>2.467E-3</v>
      </c>
      <c r="O16" s="44">
        <v>1.1400000000000001E-4</v>
      </c>
      <c r="P16" s="44">
        <v>2.2820000000000002E-3</v>
      </c>
      <c r="Q16" s="44">
        <v>2.183E-3</v>
      </c>
      <c r="R16" s="44">
        <v>4.0159999999999996E-3</v>
      </c>
      <c r="S16" s="44">
        <v>1.8829999999999999E-3</v>
      </c>
      <c r="T16" s="44">
        <v>1.0449999999999999E-3</v>
      </c>
      <c r="U16" s="44">
        <v>2.2260000000000001E-3</v>
      </c>
      <c r="V16" s="44">
        <v>1.1447000000000001E-2</v>
      </c>
      <c r="W16" s="44">
        <v>0.81399999999999995</v>
      </c>
      <c r="X16" s="44">
        <v>9.0258140000000001E-3</v>
      </c>
      <c r="Y16" s="44">
        <v>1.22287E-4</v>
      </c>
      <c r="Z16" s="44">
        <v>3.7657999999999998E-5</v>
      </c>
      <c r="AA16" s="44">
        <v>2.6570000000000001E-5</v>
      </c>
      <c r="AB16" s="44">
        <v>9.212329E-3</v>
      </c>
      <c r="AC16" s="44" t="s">
        <v>423</v>
      </c>
      <c r="AD16" s="44" t="s">
        <v>423</v>
      </c>
      <c r="AE16" s="196"/>
      <c r="AF16" s="44" t="s">
        <v>423</v>
      </c>
      <c r="AG16" s="44" t="s">
        <v>423</v>
      </c>
      <c r="AH16" s="44">
        <v>4225.0779400000001</v>
      </c>
      <c r="AI16" s="44" t="s">
        <v>423</v>
      </c>
      <c r="AJ16" s="44" t="s">
        <v>423</v>
      </c>
      <c r="AK16" s="44">
        <v>1100.338</v>
      </c>
      <c r="AL16" s="45" t="s">
        <v>70</v>
      </c>
    </row>
    <row r="17" spans="1:38" s="5" customFormat="1" ht="26.25" customHeight="1" thickBot="1" x14ac:dyDescent="0.25">
      <c r="A17" s="41" t="s">
        <v>73</v>
      </c>
      <c r="B17" s="41" t="s">
        <v>2</v>
      </c>
      <c r="C17" s="41" t="s">
        <v>76</v>
      </c>
      <c r="D17" s="42"/>
      <c r="E17" s="44">
        <v>4.9105246339999997</v>
      </c>
      <c r="F17" s="44">
        <v>0.56999455799999998</v>
      </c>
      <c r="G17" s="44">
        <v>27.873621680000007</v>
      </c>
      <c r="H17" s="44" t="s">
        <v>423</v>
      </c>
      <c r="I17" s="44">
        <v>0.76148791800000004</v>
      </c>
      <c r="J17" s="44">
        <v>1.2414126120000004</v>
      </c>
      <c r="K17" s="44">
        <v>1.8513053349999993</v>
      </c>
      <c r="L17" s="44" t="s">
        <v>423</v>
      </c>
      <c r="M17" s="44">
        <v>5.902073701</v>
      </c>
      <c r="N17" s="44">
        <v>7.7317490000000006</v>
      </c>
      <c r="O17" s="44">
        <v>3.166999999999999E-2</v>
      </c>
      <c r="P17" s="44">
        <v>3.6724E-2</v>
      </c>
      <c r="Q17" s="44">
        <v>0.19862699999999997</v>
      </c>
      <c r="R17" s="44">
        <v>0.4301020000000001</v>
      </c>
      <c r="S17" s="44">
        <v>0.90162399999999998</v>
      </c>
      <c r="T17" s="44">
        <v>3.3671019999999992</v>
      </c>
      <c r="U17" s="44">
        <v>0.49644699999999997</v>
      </c>
      <c r="V17" s="44">
        <v>1.8406450000000003</v>
      </c>
      <c r="W17" s="44">
        <v>17.132999999999999</v>
      </c>
      <c r="X17" s="44">
        <v>0.241906819</v>
      </c>
      <c r="Y17" s="44">
        <v>0.324075114</v>
      </c>
      <c r="Z17" s="44">
        <v>0.13469952399999999</v>
      </c>
      <c r="AA17" s="44">
        <v>0.10765725899999999</v>
      </c>
      <c r="AB17" s="44">
        <v>0.80833871599999996</v>
      </c>
      <c r="AC17" s="44">
        <v>6.321800000000001E-2</v>
      </c>
      <c r="AD17" s="44">
        <v>0.29546600000000001</v>
      </c>
      <c r="AE17" s="196"/>
      <c r="AF17" s="44">
        <v>15286.619820954102</v>
      </c>
      <c r="AG17" s="44">
        <v>11057.480334392498</v>
      </c>
      <c r="AH17" s="44">
        <v>18883.383345206505</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0.15721795900000002</v>
      </c>
      <c r="F20" s="44">
        <v>0.51830096300000006</v>
      </c>
      <c r="G20" s="44">
        <v>4.9230716000000001E-2</v>
      </c>
      <c r="H20" s="44">
        <v>3.4553399999999999E-3</v>
      </c>
      <c r="I20" s="44">
        <v>2.4085740000000001E-3</v>
      </c>
      <c r="J20" s="44">
        <v>2.752656E-3</v>
      </c>
      <c r="K20" s="44">
        <v>3.4408199999999998E-3</v>
      </c>
      <c r="L20" s="44" t="s">
        <v>423</v>
      </c>
      <c r="M20" s="44">
        <v>0.98477182900000004</v>
      </c>
      <c r="N20" s="44">
        <v>2.9799999999999998E-4</v>
      </c>
      <c r="O20" s="44">
        <v>2.3E-5</v>
      </c>
      <c r="P20" s="44">
        <v>6.0000000000000002E-6</v>
      </c>
      <c r="Q20" s="44">
        <v>1.9999999999999999E-6</v>
      </c>
      <c r="R20" s="44">
        <v>1.1E-5</v>
      </c>
      <c r="S20" s="44">
        <v>1.9999999999999999E-6</v>
      </c>
      <c r="T20" s="44">
        <v>8.0000000000000007E-5</v>
      </c>
      <c r="U20" s="44" t="s">
        <v>423</v>
      </c>
      <c r="V20" s="44">
        <v>4.1300000000000001E-4</v>
      </c>
      <c r="W20" s="44">
        <v>0.17299999999999999</v>
      </c>
      <c r="X20" s="44">
        <v>1.7276699E-2</v>
      </c>
      <c r="Y20" s="44">
        <v>2.7642718E-2</v>
      </c>
      <c r="Z20" s="44">
        <v>8.638349E-3</v>
      </c>
      <c r="AA20" s="44">
        <v>6.9106799999999998E-3</v>
      </c>
      <c r="AB20" s="44">
        <v>6.0468446000000009E-2</v>
      </c>
      <c r="AC20" s="44">
        <v>5.7299999999999994E-4</v>
      </c>
      <c r="AD20" s="44">
        <v>1.0400000000000001E-4</v>
      </c>
      <c r="AE20" s="196"/>
      <c r="AF20" s="44" t="s">
        <v>423</v>
      </c>
      <c r="AG20" s="44" t="s">
        <v>423</v>
      </c>
      <c r="AH20" s="44" t="s">
        <v>423</v>
      </c>
      <c r="AI20" s="44">
        <v>1727.6697899999997</v>
      </c>
      <c r="AJ20" s="44" t="s">
        <v>423</v>
      </c>
      <c r="AK20" s="44">
        <v>114.694</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0.30589273500000003</v>
      </c>
      <c r="F22" s="44">
        <v>8.0605065000000017E-2</v>
      </c>
      <c r="G22" s="44">
        <v>3.4450090000000003E-2</v>
      </c>
      <c r="H22" s="44" t="s">
        <v>423</v>
      </c>
      <c r="I22" s="44">
        <v>5.5661219999999997E-3</v>
      </c>
      <c r="J22" s="44">
        <v>2.2297691999999997E-2</v>
      </c>
      <c r="K22" s="44">
        <v>4.1981892E-2</v>
      </c>
      <c r="L22" s="44" t="s">
        <v>423</v>
      </c>
      <c r="M22" s="44">
        <v>0.10534318500000001</v>
      </c>
      <c r="N22" s="44">
        <v>4.6000000000000007E-5</v>
      </c>
      <c r="O22" s="44">
        <v>3.9999999999999998E-6</v>
      </c>
      <c r="P22" s="44">
        <v>1.843E-3</v>
      </c>
      <c r="Q22" s="44">
        <v>3.4200000000000002E-4</v>
      </c>
      <c r="R22" s="44">
        <v>6.6000000000000005E-5</v>
      </c>
      <c r="S22" s="44">
        <v>3.4E-5</v>
      </c>
      <c r="T22" s="44">
        <v>4.4999999999999996E-5</v>
      </c>
      <c r="U22" s="44">
        <v>2.0899999999999998E-4</v>
      </c>
      <c r="V22" s="44">
        <v>5.594E-3</v>
      </c>
      <c r="W22" s="44">
        <v>2E-3</v>
      </c>
      <c r="X22" s="44">
        <v>2.06925E-4</v>
      </c>
      <c r="Y22" s="44">
        <v>1.6241949999999999E-3</v>
      </c>
      <c r="Z22" s="44">
        <v>1.8668800000000001E-4</v>
      </c>
      <c r="AA22" s="44">
        <v>1.65095E-4</v>
      </c>
      <c r="AB22" s="44">
        <v>2.1829029999999995E-3</v>
      </c>
      <c r="AC22" s="44" t="s">
        <v>423</v>
      </c>
      <c r="AD22" s="44" t="s">
        <v>423</v>
      </c>
      <c r="AE22" s="196"/>
      <c r="AF22" s="44">
        <v>107.70389999999999</v>
      </c>
      <c r="AG22" s="44">
        <v>9619.8690800000004</v>
      </c>
      <c r="AH22" s="44">
        <v>5956.0396700000001</v>
      </c>
      <c r="AI22" s="44" t="s">
        <v>423</v>
      </c>
      <c r="AJ22" s="44" t="s">
        <v>423</v>
      </c>
      <c r="AK22" s="44" t="s">
        <v>423</v>
      </c>
      <c r="AL22" s="45" t="s">
        <v>70</v>
      </c>
    </row>
    <row r="23" spans="1:38" s="5" customFormat="1" ht="24.75" customHeight="1" thickBot="1" x14ac:dyDescent="0.25">
      <c r="A23" s="148" t="s">
        <v>84</v>
      </c>
      <c r="B23" s="148" t="s">
        <v>445</v>
      </c>
      <c r="C23" s="148" t="s">
        <v>446</v>
      </c>
      <c r="D23" s="152"/>
      <c r="E23" s="44">
        <v>0.35891899999999999</v>
      </c>
      <c r="F23" s="44">
        <v>3.7146999999999999E-2</v>
      </c>
      <c r="G23" s="44">
        <v>1.0999999999999999E-2</v>
      </c>
      <c r="H23" s="44">
        <v>8.7999999999999998E-5</v>
      </c>
      <c r="I23" s="44">
        <v>2.3144000000000001E-2</v>
      </c>
      <c r="J23" s="44">
        <v>2.3144000000000001E-2</v>
      </c>
      <c r="K23" s="44">
        <v>2.3144000000000001E-2</v>
      </c>
      <c r="L23" s="44" t="s">
        <v>423</v>
      </c>
      <c r="M23" s="44">
        <v>0.11851399999999999</v>
      </c>
      <c r="N23" s="44" t="s">
        <v>423</v>
      </c>
      <c r="O23" s="44">
        <v>1.1E-4</v>
      </c>
      <c r="P23" s="44" t="s">
        <v>423</v>
      </c>
      <c r="Q23" s="44" t="s">
        <v>423</v>
      </c>
      <c r="R23" s="44">
        <v>5.5000000000000003E-4</v>
      </c>
      <c r="S23" s="44">
        <v>1.8699999999999998E-2</v>
      </c>
      <c r="T23" s="44">
        <v>7.7000000000000007E-4</v>
      </c>
      <c r="U23" s="44">
        <v>1.1E-4</v>
      </c>
      <c r="V23" s="44">
        <v>1.0999999999999999E-2</v>
      </c>
      <c r="W23" s="44" t="s">
        <v>423</v>
      </c>
      <c r="X23" s="44">
        <v>3.3E-4</v>
      </c>
      <c r="Y23" s="44">
        <v>5.5000000000000003E-4</v>
      </c>
      <c r="Z23" s="44" t="s">
        <v>423</v>
      </c>
      <c r="AA23" s="44" t="s">
        <v>423</v>
      </c>
      <c r="AB23" s="44">
        <v>8.8000000000000003E-4</v>
      </c>
      <c r="AC23" s="44" t="s">
        <v>423</v>
      </c>
      <c r="AD23" s="44" t="s">
        <v>423</v>
      </c>
      <c r="AE23" s="196"/>
      <c r="AF23" s="44">
        <v>460.548</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8.0600000000000005E-2</v>
      </c>
      <c r="F25" s="44">
        <v>0.38285000000000002</v>
      </c>
      <c r="G25" s="44">
        <v>2.0150000000000001E-2</v>
      </c>
      <c r="H25" s="44" t="s">
        <v>423</v>
      </c>
      <c r="I25" s="44">
        <v>2.0150000000000002E-4</v>
      </c>
      <c r="J25" s="44" t="s">
        <v>423</v>
      </c>
      <c r="K25" s="44" t="s">
        <v>443</v>
      </c>
      <c r="L25" s="44" t="s">
        <v>443</v>
      </c>
      <c r="M25" s="44">
        <v>24.180000000000003</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866.45</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3.3040000000000007E-2</v>
      </c>
      <c r="F26" s="44">
        <v>0.15694000000000002</v>
      </c>
      <c r="G26" s="44">
        <v>8.2600000000000017E-3</v>
      </c>
      <c r="H26" s="44" t="s">
        <v>443</v>
      </c>
      <c r="I26" s="44">
        <v>8.2600000000000016E-5</v>
      </c>
      <c r="J26" s="44" t="s">
        <v>443</v>
      </c>
      <c r="K26" s="44" t="s">
        <v>443</v>
      </c>
      <c r="L26" s="44" t="s">
        <v>443</v>
      </c>
      <c r="M26" s="44">
        <v>9.9120000000000026</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356.18</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23.116574900407748</v>
      </c>
      <c r="F27" s="44">
        <v>14.471013412674102</v>
      </c>
      <c r="G27" s="44">
        <v>0.69050686660305016</v>
      </c>
      <c r="H27" s="44">
        <v>0.3752805487806064</v>
      </c>
      <c r="I27" s="44">
        <v>0.71739978501964896</v>
      </c>
      <c r="J27" s="44">
        <v>0.71739978501964896</v>
      </c>
      <c r="K27" s="44">
        <v>0.71739978501964896</v>
      </c>
      <c r="L27" s="44">
        <v>0.41029573238343181</v>
      </c>
      <c r="M27" s="44">
        <v>122.80786651687632</v>
      </c>
      <c r="N27" s="44">
        <v>85.792563561327071</v>
      </c>
      <c r="O27" s="44">
        <v>9.7259679996914501E-5</v>
      </c>
      <c r="P27" s="44">
        <v>4.9474980241094374E-3</v>
      </c>
      <c r="Q27" s="44">
        <v>1.5162313554932091E-4</v>
      </c>
      <c r="R27" s="44">
        <v>4.6518914283467513E-3</v>
      </c>
      <c r="S27" s="44">
        <v>3.2375944463032911E-3</v>
      </c>
      <c r="T27" s="44">
        <v>1.0324820866552775E-3</v>
      </c>
      <c r="U27" s="44">
        <v>1.0872691110481299E-4</v>
      </c>
      <c r="V27" s="44">
        <v>1.8283957265531097E-2</v>
      </c>
      <c r="W27" s="44">
        <v>0.4736784</v>
      </c>
      <c r="X27" s="44">
        <v>1.0119427350100001E-2</v>
      </c>
      <c r="Y27" s="44">
        <v>1.2645626245300001E-2</v>
      </c>
      <c r="Z27" s="44">
        <v>8.3505978018999991E-3</v>
      </c>
      <c r="AA27" s="44">
        <v>1.2041987286999999E-2</v>
      </c>
      <c r="AB27" s="44">
        <v>4.3157638684299997E-2</v>
      </c>
      <c r="AC27" s="44">
        <v>4.7367839999999997E-4</v>
      </c>
      <c r="AD27" s="44">
        <v>9.8720299999999997E-5</v>
      </c>
      <c r="AE27" s="196"/>
      <c r="AF27" s="44">
        <v>43387.6162728657</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5.8587487406411602</v>
      </c>
      <c r="F28" s="44">
        <v>2.0256068368392972</v>
      </c>
      <c r="G28" s="44">
        <v>0.29573928582124215</v>
      </c>
      <c r="H28" s="44">
        <v>4.0326305882031732E-2</v>
      </c>
      <c r="I28" s="44">
        <v>0.55049760316798468</v>
      </c>
      <c r="J28" s="44">
        <v>0.55049760316798468</v>
      </c>
      <c r="K28" s="44">
        <v>0.55049760316798468</v>
      </c>
      <c r="L28" s="44">
        <v>0.32137030718346604</v>
      </c>
      <c r="M28" s="44">
        <v>24.568769475625235</v>
      </c>
      <c r="N28" s="44">
        <v>24.723261086222223</v>
      </c>
      <c r="O28" s="44">
        <v>3.332934555944976E-5</v>
      </c>
      <c r="P28" s="44">
        <v>1.9877121902693706E-3</v>
      </c>
      <c r="Q28" s="44">
        <v>5.4297103606641101E-5</v>
      </c>
      <c r="R28" s="44">
        <v>2.2418290042108728E-3</v>
      </c>
      <c r="S28" s="44">
        <v>1.5373748790339793E-3</v>
      </c>
      <c r="T28" s="44">
        <v>3.1874119492167563E-4</v>
      </c>
      <c r="U28" s="44">
        <v>4.1935516094382648E-5</v>
      </c>
      <c r="V28" s="44">
        <v>7.1775452716211245E-3</v>
      </c>
      <c r="W28" s="44">
        <v>9.9169099999999996E-2</v>
      </c>
      <c r="X28" s="44">
        <v>4.2535398426000008E-3</v>
      </c>
      <c r="Y28" s="44">
        <v>5.0548071244000004E-3</v>
      </c>
      <c r="Z28" s="44">
        <v>3.6242920427000001E-3</v>
      </c>
      <c r="AA28" s="44">
        <v>4.5074473563000003E-3</v>
      </c>
      <c r="AB28" s="44">
        <v>1.7440086366000002E-2</v>
      </c>
      <c r="AC28" s="44">
        <v>9.9169199999999999E-5</v>
      </c>
      <c r="AD28" s="44">
        <v>4.24243E-5</v>
      </c>
      <c r="AE28" s="196"/>
      <c r="AF28" s="44">
        <v>12719.918777946899</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24.207405011094011</v>
      </c>
      <c r="F29" s="44">
        <v>1.9052501588452668</v>
      </c>
      <c r="G29" s="44">
        <v>0.65776381405216755</v>
      </c>
      <c r="H29" s="44">
        <v>7.4213711356444978E-3</v>
      </c>
      <c r="I29" s="44">
        <v>0.91737911809416828</v>
      </c>
      <c r="J29" s="44">
        <v>0.91737911809416828</v>
      </c>
      <c r="K29" s="44">
        <v>0.91737911809416828</v>
      </c>
      <c r="L29" s="44">
        <v>0.49549331606682478</v>
      </c>
      <c r="M29" s="44">
        <v>6.1491245181881506</v>
      </c>
      <c r="N29" s="44">
        <v>1.0466956477426375</v>
      </c>
      <c r="O29" s="44">
        <v>3.3672967738927675E-5</v>
      </c>
      <c r="P29" s="44">
        <v>3.5039364939663908E-3</v>
      </c>
      <c r="Q29" s="44">
        <v>6.6822750786975821E-5</v>
      </c>
      <c r="R29" s="44">
        <v>5.5794823562440735E-3</v>
      </c>
      <c r="S29" s="44">
        <v>3.7429755238068E-3</v>
      </c>
      <c r="T29" s="44">
        <v>1.4253964131890367E-4</v>
      </c>
      <c r="U29" s="44">
        <v>6.6299566096096279E-5</v>
      </c>
      <c r="V29" s="44">
        <v>1.1918226356570943E-2</v>
      </c>
      <c r="W29" s="44">
        <v>0.1619265</v>
      </c>
      <c r="X29" s="44">
        <v>2.3132311277000001E-3</v>
      </c>
      <c r="Y29" s="44">
        <v>1.40078996078E-2</v>
      </c>
      <c r="Z29" s="44">
        <v>1.5652863965099999E-2</v>
      </c>
      <c r="AA29" s="44">
        <v>3.5983595322999998E-3</v>
      </c>
      <c r="AB29" s="44">
        <v>3.5572354232899998E-2</v>
      </c>
      <c r="AC29" s="44">
        <v>8.4415300000000005E-5</v>
      </c>
      <c r="AD29" s="44">
        <v>2.9855699999999999E-5</v>
      </c>
      <c r="AE29" s="196"/>
      <c r="AF29" s="44">
        <v>27832.3034741517</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0.17627207182343244</v>
      </c>
      <c r="F30" s="44">
        <v>3.0222535797688286</v>
      </c>
      <c r="G30" s="44">
        <v>2.323425255475664E-2</v>
      </c>
      <c r="H30" s="44">
        <v>1.2291101203909718E-3</v>
      </c>
      <c r="I30" s="44">
        <v>5.6039109302633269E-2</v>
      </c>
      <c r="J30" s="44">
        <v>5.6039109302633269E-2</v>
      </c>
      <c r="K30" s="44">
        <v>5.6039109302633269E-2</v>
      </c>
      <c r="L30" s="44">
        <v>9.5957776396994061E-3</v>
      </c>
      <c r="M30" s="44">
        <v>13.589209625007774</v>
      </c>
      <c r="N30" s="44">
        <v>4.6468598894863327</v>
      </c>
      <c r="O30" s="44">
        <v>1.2927829837292499E-3</v>
      </c>
      <c r="P30" s="44">
        <v>2.0213799722638274E-4</v>
      </c>
      <c r="Q30" s="44">
        <v>6.9702757664269914E-6</v>
      </c>
      <c r="R30" s="44">
        <v>5.5701068783299106E-3</v>
      </c>
      <c r="S30" s="44">
        <v>0.21987865756716229</v>
      </c>
      <c r="T30" s="44">
        <v>9.0619171335802277E-3</v>
      </c>
      <c r="U30" s="44">
        <v>1.2871332638467136E-3</v>
      </c>
      <c r="V30" s="44">
        <v>0.12794192489020129</v>
      </c>
      <c r="W30" s="44">
        <v>1.6356900000000001E-2</v>
      </c>
      <c r="X30" s="44">
        <v>2.4272207360000002E-4</v>
      </c>
      <c r="Y30" s="44">
        <v>4.3616327110000002E-4</v>
      </c>
      <c r="Z30" s="44">
        <v>1.5403790680000001E-4</v>
      </c>
      <c r="AA30" s="44">
        <v>5.0928787299999996E-4</v>
      </c>
      <c r="AB30" s="44">
        <v>1.3422111245E-3</v>
      </c>
      <c r="AC30" s="44">
        <v>1.6356999999999999E-5</v>
      </c>
      <c r="AD30" s="44">
        <v>1.5360099999999999E-5</v>
      </c>
      <c r="AE30" s="196"/>
      <c r="AF30" s="44">
        <v>1022.3071124093</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4.42004207997834</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206.1507626101</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0.26950859975080949</v>
      </c>
      <c r="J32" s="44">
        <v>0.50307008237119877</v>
      </c>
      <c r="K32" s="44">
        <v>0.6616293377052006</v>
      </c>
      <c r="L32" s="44">
        <v>2.7417387037631323E-2</v>
      </c>
      <c r="M32" s="44" t="s">
        <v>423</v>
      </c>
      <c r="N32" s="44">
        <v>0.68941585995593624</v>
      </c>
      <c r="O32" s="44">
        <v>3.193944070673505E-3</v>
      </c>
      <c r="P32" s="44">
        <v>0</v>
      </c>
      <c r="Q32" s="44">
        <v>7.9600681379517948E-3</v>
      </c>
      <c r="R32" s="44">
        <v>0.25545467487176399</v>
      </c>
      <c r="S32" s="44">
        <v>5.5932474069592022</v>
      </c>
      <c r="T32" s="44">
        <v>4.0407858542891563E-2</v>
      </c>
      <c r="U32" s="44">
        <v>5.3901719950161875E-3</v>
      </c>
      <c r="V32" s="44">
        <v>2.1387613393379774</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23806.066353371629</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0.13699270987551915</v>
      </c>
      <c r="J33" s="44">
        <v>0.25369020347318372</v>
      </c>
      <c r="K33" s="44">
        <v>0.50738040694636743</v>
      </c>
      <c r="L33" s="44">
        <v>5.3782323136314942E-3</v>
      </c>
      <c r="M33" s="44" t="s">
        <v>423</v>
      </c>
      <c r="N33" s="44" t="s">
        <v>443</v>
      </c>
      <c r="O33" s="44" t="s">
        <v>443</v>
      </c>
      <c r="P33" s="44" t="s">
        <v>443</v>
      </c>
      <c r="Q33" s="44" t="s">
        <v>443</v>
      </c>
      <c r="R33" s="44" t="s">
        <v>443</v>
      </c>
      <c r="S33" s="44" t="s">
        <v>443</v>
      </c>
      <c r="T33" s="44" t="s">
        <v>443</v>
      </c>
      <c r="U33" s="44" t="s">
        <v>443</v>
      </c>
      <c r="V33" s="44" t="s">
        <v>443</v>
      </c>
      <c r="W33" s="44" t="s">
        <v>443</v>
      </c>
      <c r="X33" s="44">
        <f>(3.9+0.74)/10^6*K33</f>
        <v>2.3542450882311446E-6</v>
      </c>
      <c r="Y33" s="44">
        <f>0.42/10^6*K33</f>
        <v>2.1309977091747433E-7</v>
      </c>
      <c r="Z33" s="44">
        <f>0.62/10^6*K33</f>
        <v>3.1457585230674778E-7</v>
      </c>
      <c r="AA33" s="44" t="s">
        <v>443</v>
      </c>
      <c r="AB33" s="44" t="s">
        <v>443</v>
      </c>
      <c r="AC33" s="44" t="s">
        <v>443</v>
      </c>
      <c r="AD33" s="44" t="s">
        <v>443</v>
      </c>
      <c r="AE33" s="196"/>
      <c r="AF33" s="44" t="s">
        <v>423</v>
      </c>
      <c r="AG33" s="44" t="s">
        <v>423</v>
      </c>
      <c r="AH33" s="44" t="s">
        <v>423</v>
      </c>
      <c r="AI33" s="44" t="s">
        <v>423</v>
      </c>
      <c r="AJ33" s="44" t="s">
        <v>423</v>
      </c>
      <c r="AK33" s="44">
        <v>23806.066353371629</v>
      </c>
      <c r="AL33" s="45" t="s">
        <v>107</v>
      </c>
    </row>
    <row r="34" spans="1:38" s="5" customFormat="1" ht="24.75" customHeight="1" thickBot="1" x14ac:dyDescent="0.25">
      <c r="A34" s="148" t="s">
        <v>84</v>
      </c>
      <c r="B34" s="148" t="s">
        <v>110</v>
      </c>
      <c r="C34" s="148" t="s">
        <v>111</v>
      </c>
      <c r="D34" s="149"/>
      <c r="E34" s="44">
        <v>1.4672000000000001</v>
      </c>
      <c r="F34" s="44">
        <v>0.13020000000000001</v>
      </c>
      <c r="G34" s="44">
        <v>2.8000000000000001E-2</v>
      </c>
      <c r="H34" s="44">
        <v>1.9599999999999999E-4</v>
      </c>
      <c r="I34" s="44">
        <v>3.8359999999999998E-2</v>
      </c>
      <c r="J34" s="44">
        <v>4.0320000000000002E-2</v>
      </c>
      <c r="K34" s="44">
        <v>4.2560000000000001E-2</v>
      </c>
      <c r="L34" s="44" t="s">
        <v>423</v>
      </c>
      <c r="M34" s="44">
        <v>0.29959999999999998</v>
      </c>
      <c r="N34" s="44" t="s">
        <v>423</v>
      </c>
      <c r="O34" s="44">
        <v>2.7999999999999998E-4</v>
      </c>
      <c r="P34" s="44" t="s">
        <v>423</v>
      </c>
      <c r="Q34" s="44" t="s">
        <v>423</v>
      </c>
      <c r="R34" s="44">
        <v>1.4E-3</v>
      </c>
      <c r="S34" s="44">
        <v>4.7600000000000003E-2</v>
      </c>
      <c r="T34" s="44">
        <v>1.9600000000000004E-3</v>
      </c>
      <c r="U34" s="44">
        <v>2.7999999999999998E-4</v>
      </c>
      <c r="V34" s="44">
        <v>2.8000000000000001E-2</v>
      </c>
      <c r="W34" s="44" t="s">
        <v>423</v>
      </c>
      <c r="X34" s="44">
        <v>8.4000000000000003E-4</v>
      </c>
      <c r="Y34" s="44">
        <v>1.4E-3</v>
      </c>
      <c r="Z34" s="44" t="s">
        <v>423</v>
      </c>
      <c r="AA34" s="44" t="s">
        <v>423</v>
      </c>
      <c r="AB34" s="44">
        <v>2.2399999999999998E-3</v>
      </c>
      <c r="AC34" s="44" t="s">
        <v>423</v>
      </c>
      <c r="AD34" s="44" t="s">
        <v>423</v>
      </c>
      <c r="AE34" s="196"/>
      <c r="AF34" s="44">
        <v>1184.4000000000001</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10.492931056675001</v>
      </c>
      <c r="F35" s="44">
        <v>0.37427015234000005</v>
      </c>
      <c r="G35" s="44">
        <v>2.6733582310000008</v>
      </c>
      <c r="H35" s="44" t="s">
        <v>423</v>
      </c>
      <c r="I35" s="44">
        <v>0.18713507617000003</v>
      </c>
      <c r="J35" s="44">
        <v>0.20050186732500003</v>
      </c>
      <c r="K35" s="44">
        <v>0.20050186732500003</v>
      </c>
      <c r="L35" s="44" t="s">
        <v>423</v>
      </c>
      <c r="M35" s="44">
        <v>0.98914254547000025</v>
      </c>
      <c r="N35" s="44">
        <v>1.7376828501500005E-2</v>
      </c>
      <c r="O35" s="44">
        <v>1.3366791155000003E-3</v>
      </c>
      <c r="P35" s="44">
        <v>4.0100373464999998E-3</v>
      </c>
      <c r="Q35" s="44">
        <v>5.3467164620000012E-3</v>
      </c>
      <c r="R35" s="44">
        <v>6.6833955775000009E-3</v>
      </c>
      <c r="S35" s="44">
        <v>0.11762776216400002</v>
      </c>
      <c r="T35" s="44">
        <v>0.13366791155000002</v>
      </c>
      <c r="U35" s="44">
        <v>1.3366791155000002E-2</v>
      </c>
      <c r="V35" s="44">
        <v>0.16040149386000002</v>
      </c>
      <c r="W35" s="44">
        <v>1.7376828501500005E-2</v>
      </c>
      <c r="X35" s="44" t="s">
        <v>423</v>
      </c>
      <c r="Y35" s="44" t="s">
        <v>423</v>
      </c>
      <c r="Z35" s="44" t="s">
        <v>423</v>
      </c>
      <c r="AA35" s="44" t="s">
        <v>423</v>
      </c>
      <c r="AB35" s="44" t="s">
        <v>423</v>
      </c>
      <c r="AC35" s="44">
        <v>1.0693432924000002E-2</v>
      </c>
      <c r="AD35" s="44">
        <v>5.0793806389000011E-3</v>
      </c>
      <c r="AE35" s="196"/>
      <c r="AF35" s="44">
        <v>5654.1526585650008</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0.26156894332500003</v>
      </c>
      <c r="F36" s="44">
        <v>9.3298476599999996E-3</v>
      </c>
      <c r="G36" s="44">
        <v>6.6641769000000003E-2</v>
      </c>
      <c r="H36" s="44" t="s">
        <v>423</v>
      </c>
      <c r="I36" s="44">
        <v>4.6649238299999998E-3</v>
      </c>
      <c r="J36" s="44">
        <v>4.998132675000001E-3</v>
      </c>
      <c r="K36" s="44">
        <v>4.998132675000001E-3</v>
      </c>
      <c r="L36" s="44" t="s">
        <v>423</v>
      </c>
      <c r="M36" s="44">
        <v>2.4657454530000001E-2</v>
      </c>
      <c r="N36" s="44">
        <v>4.3317149850000006E-4</v>
      </c>
      <c r="O36" s="44">
        <v>3.3320884500000002E-5</v>
      </c>
      <c r="P36" s="44">
        <v>9.9962653500000007E-5</v>
      </c>
      <c r="Q36" s="44">
        <v>1.3328353800000001E-4</v>
      </c>
      <c r="R36" s="44">
        <v>1.6660442250000004E-4</v>
      </c>
      <c r="S36" s="44">
        <v>2.9322378360000004E-3</v>
      </c>
      <c r="T36" s="44">
        <v>3.3320884500000003E-3</v>
      </c>
      <c r="U36" s="44">
        <v>3.3320884500000008E-4</v>
      </c>
      <c r="V36" s="44">
        <v>3.9985061400000001E-3</v>
      </c>
      <c r="W36" s="44">
        <v>4.3317149850000006E-4</v>
      </c>
      <c r="X36" s="44" t="s">
        <v>423</v>
      </c>
      <c r="Y36" s="44" t="s">
        <v>423</v>
      </c>
      <c r="Z36" s="44" t="s">
        <v>423</v>
      </c>
      <c r="AA36" s="44" t="s">
        <v>423</v>
      </c>
      <c r="AB36" s="44" t="s">
        <v>423</v>
      </c>
      <c r="AC36" s="44">
        <v>2.6656707600000002E-4</v>
      </c>
      <c r="AD36" s="44">
        <v>1.2661936110000001E-4</v>
      </c>
      <c r="AE36" s="196"/>
      <c r="AF36" s="44">
        <v>140.947341435</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0.50198382999999991</v>
      </c>
      <c r="F39" s="44">
        <v>2.6740403000000003E-2</v>
      </c>
      <c r="G39" s="44">
        <v>18.143856855999992</v>
      </c>
      <c r="H39" s="44" t="s">
        <v>423</v>
      </c>
      <c r="I39" s="44">
        <v>0.14062976000000005</v>
      </c>
      <c r="J39" s="44">
        <v>0.18437337800000003</v>
      </c>
      <c r="K39" s="44">
        <v>0.18496565100000004</v>
      </c>
      <c r="L39" s="44" t="s">
        <v>423</v>
      </c>
      <c r="M39" s="44">
        <v>0.23128886999999995</v>
      </c>
      <c r="N39" s="44">
        <v>5.8369000000000004E-2</v>
      </c>
      <c r="O39" s="44">
        <v>1.4530000000000001E-3</v>
      </c>
      <c r="P39" s="44">
        <v>1.8580000000000001E-3</v>
      </c>
      <c r="Q39" s="44">
        <v>5.0560000000000006E-3</v>
      </c>
      <c r="R39" s="44">
        <v>8.9334000000000024E-2</v>
      </c>
      <c r="S39" s="44">
        <v>1.4548999999999998E-2</v>
      </c>
      <c r="T39" s="44">
        <v>0.87257099999999987</v>
      </c>
      <c r="U39" s="44">
        <v>3.0900000000000003E-4</v>
      </c>
      <c r="V39" s="44">
        <v>4.4236999999999999E-2</v>
      </c>
      <c r="W39" s="44">
        <v>5.9000000000000011E-2</v>
      </c>
      <c r="X39" s="44">
        <v>6.2813720000000012E-3</v>
      </c>
      <c r="Y39" s="44">
        <v>1.1229546000000003E-2</v>
      </c>
      <c r="Z39" s="44">
        <v>5.6891810000000006E-3</v>
      </c>
      <c r="AA39" s="44">
        <v>5.2448490000000002E-3</v>
      </c>
      <c r="AB39" s="44">
        <v>2.8444947999999998E-2</v>
      </c>
      <c r="AC39" s="44" t="s">
        <v>423</v>
      </c>
      <c r="AD39" s="44">
        <v>2.5179E-2</v>
      </c>
      <c r="AE39" s="196"/>
      <c r="AF39" s="44">
        <v>4359.5696134423006</v>
      </c>
      <c r="AG39" s="44">
        <v>148.10989971539999</v>
      </c>
      <c r="AH39" s="44">
        <v>897.05341004620004</v>
      </c>
      <c r="AI39" s="44" t="s">
        <v>423</v>
      </c>
      <c r="AJ39" s="44" t="s">
        <v>423</v>
      </c>
      <c r="AK39" s="44" t="s">
        <v>423</v>
      </c>
      <c r="AL39" s="45" t="s">
        <v>70</v>
      </c>
    </row>
    <row r="40" spans="1:38" s="5" customFormat="1" ht="24.75" customHeight="1" thickBot="1" x14ac:dyDescent="0.25">
      <c r="A40" s="148" t="s">
        <v>84</v>
      </c>
      <c r="B40" s="148" t="s">
        <v>124</v>
      </c>
      <c r="C40" s="148" t="s">
        <v>448</v>
      </c>
      <c r="D40" s="149"/>
      <c r="E40" s="44">
        <v>0.19840670715319425</v>
      </c>
      <c r="F40" s="44">
        <v>2.0534477000715225E-2</v>
      </c>
      <c r="G40" s="44">
        <v>6.0806861121454623E-3</v>
      </c>
      <c r="H40" s="44">
        <v>4.8645488897163692E-5</v>
      </c>
      <c r="I40" s="44">
        <v>1.2793763579954051E-2</v>
      </c>
      <c r="J40" s="44">
        <v>1.2793763579954051E-2</v>
      </c>
      <c r="K40" s="44">
        <v>1.2793763579954051E-2</v>
      </c>
      <c r="L40" s="44" t="s">
        <v>423</v>
      </c>
      <c r="M40" s="44">
        <v>6.55133121722552E-2</v>
      </c>
      <c r="N40" s="44" t="s">
        <v>423</v>
      </c>
      <c r="O40" s="44">
        <v>6.080686112145462E-5</v>
      </c>
      <c r="P40" s="44" t="s">
        <v>423</v>
      </c>
      <c r="Q40" s="44" t="s">
        <v>423</v>
      </c>
      <c r="R40" s="44">
        <v>3.0403430560727311E-4</v>
      </c>
      <c r="S40" s="44">
        <v>1.0337166390647285E-2</v>
      </c>
      <c r="T40" s="44">
        <v>4.2564802785018238E-4</v>
      </c>
      <c r="U40" s="44">
        <v>6.080686112145462E-5</v>
      </c>
      <c r="V40" s="44">
        <v>6.0806861121454623E-3</v>
      </c>
      <c r="W40" s="44" t="s">
        <v>423</v>
      </c>
      <c r="X40" s="44">
        <v>1.8242058336436387E-4</v>
      </c>
      <c r="Y40" s="44">
        <v>3.0403430560727311E-4</v>
      </c>
      <c r="Z40" s="44" t="s">
        <v>423</v>
      </c>
      <c r="AA40" s="44" t="s">
        <v>423</v>
      </c>
      <c r="AB40" s="44">
        <v>4.8645488897163696E-4</v>
      </c>
      <c r="AC40" s="44" t="s">
        <v>423</v>
      </c>
      <c r="AD40" s="44" t="s">
        <v>423</v>
      </c>
      <c r="AE40" s="196"/>
      <c r="AF40" s="44">
        <v>254.5861661433062</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3.1763197656000002</v>
      </c>
      <c r="F41" s="44">
        <v>19.9055858778</v>
      </c>
      <c r="G41" s="44">
        <v>13.126299880000001</v>
      </c>
      <c r="H41" s="44">
        <v>1.7243924799999999</v>
      </c>
      <c r="I41" s="44">
        <v>22.498931993199996</v>
      </c>
      <c r="J41" s="44">
        <v>23.158802310000002</v>
      </c>
      <c r="K41" s="44">
        <v>24.732052025200002</v>
      </c>
      <c r="L41" s="44">
        <v>2.1128500932748002</v>
      </c>
      <c r="M41" s="44">
        <v>168.1363169384</v>
      </c>
      <c r="N41" s="44">
        <v>2.8332800466800001</v>
      </c>
      <c r="O41" s="44">
        <v>0.34863367570000003</v>
      </c>
      <c r="P41" s="44">
        <v>9.3285999200000011E-2</v>
      </c>
      <c r="Q41" s="44">
        <v>5.218623700000001E-2</v>
      </c>
      <c r="R41" s="44">
        <v>0.74517459369600003</v>
      </c>
      <c r="S41" s="44">
        <v>0.50719340876959995</v>
      </c>
      <c r="T41" s="44">
        <v>0.266124401796</v>
      </c>
      <c r="U41" s="44">
        <v>4.0849119399999995E-2</v>
      </c>
      <c r="V41" s="44">
        <v>16.181079192399999</v>
      </c>
      <c r="W41" s="44">
        <v>29.98182151</v>
      </c>
      <c r="X41" s="44">
        <v>6.7016690400000014</v>
      </c>
      <c r="Y41" s="44">
        <v>7.3303951839999986</v>
      </c>
      <c r="Z41" s="44">
        <v>2.8120365040000004</v>
      </c>
      <c r="AA41" s="44">
        <v>3.2564459680000004</v>
      </c>
      <c r="AB41" s="44">
        <v>20.100546696000002</v>
      </c>
      <c r="AC41" s="44">
        <v>0.1317399792</v>
      </c>
      <c r="AD41" s="44">
        <v>2.4280818800000001</v>
      </c>
      <c r="AE41" s="196"/>
      <c r="AF41" s="44">
        <v>126.89999999999999</v>
      </c>
      <c r="AG41" s="44">
        <v>14274.16</v>
      </c>
      <c r="AH41" s="44">
        <v>1049.5999999999999</v>
      </c>
      <c r="AI41" s="44">
        <v>24578</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5.6680464999999999E-2</v>
      </c>
      <c r="F43" s="44">
        <v>2.9030919999999999E-3</v>
      </c>
      <c r="G43" s="44">
        <v>0.99870102199999999</v>
      </c>
      <c r="H43" s="44" t="s">
        <v>423</v>
      </c>
      <c r="I43" s="44">
        <v>1.6071040000000002E-2</v>
      </c>
      <c r="J43" s="44">
        <v>2.1294929000000001E-2</v>
      </c>
      <c r="K43" s="44">
        <v>2.1320034000000002E-2</v>
      </c>
      <c r="L43" s="44" t="s">
        <v>423</v>
      </c>
      <c r="M43" s="44">
        <v>2.4185138000000002E-2</v>
      </c>
      <c r="N43" s="44">
        <v>5.9800000000000001E-3</v>
      </c>
      <c r="O43" s="44">
        <v>1.6700000000000002E-4</v>
      </c>
      <c r="P43" s="44">
        <v>1.16E-4</v>
      </c>
      <c r="Q43" s="44">
        <v>5.6700000000000001E-4</v>
      </c>
      <c r="R43" s="44">
        <v>1.0799E-2</v>
      </c>
      <c r="S43" s="44">
        <v>1.6689999999999997E-3</v>
      </c>
      <c r="T43" s="44">
        <v>0.107111</v>
      </c>
      <c r="U43" s="44">
        <v>1.4E-5</v>
      </c>
      <c r="V43" s="44">
        <v>3.6189999999999998E-3</v>
      </c>
      <c r="W43" s="44">
        <v>6.0000000000000001E-3</v>
      </c>
      <c r="X43" s="44">
        <v>6.168940000000001E-4</v>
      </c>
      <c r="Y43" s="44">
        <v>1.1772640000000001E-3</v>
      </c>
      <c r="Z43" s="44">
        <v>5.9179300000000007E-4</v>
      </c>
      <c r="AA43" s="44">
        <v>5.7295600000000012E-4</v>
      </c>
      <c r="AB43" s="44">
        <v>2.9589070000000002E-3</v>
      </c>
      <c r="AC43" s="44" t="s">
        <v>423</v>
      </c>
      <c r="AD43" s="44">
        <v>1.0669999999999998E-3</v>
      </c>
      <c r="AE43" s="196"/>
      <c r="AF43" s="44">
        <v>535.23845910470004</v>
      </c>
      <c r="AG43" s="44">
        <v>6.2789999999999999</v>
      </c>
      <c r="AH43" s="44">
        <v>50.66</v>
      </c>
      <c r="AI43" s="44" t="s">
        <v>423</v>
      </c>
      <c r="AJ43" s="44" t="s">
        <v>423</v>
      </c>
      <c r="AK43" s="44" t="s">
        <v>423</v>
      </c>
      <c r="AL43" s="45" t="s">
        <v>70</v>
      </c>
    </row>
    <row r="44" spans="1:38" s="5" customFormat="1" ht="24.75" customHeight="1" thickBot="1" x14ac:dyDescent="0.25">
      <c r="A44" s="148" t="s">
        <v>84</v>
      </c>
      <c r="B44" s="148" t="s">
        <v>132</v>
      </c>
      <c r="C44" s="148" t="s">
        <v>133</v>
      </c>
      <c r="D44" s="149"/>
      <c r="E44" s="44">
        <v>7.3365607986338039</v>
      </c>
      <c r="F44" s="44">
        <v>0.7541602097907808</v>
      </c>
      <c r="G44" s="44">
        <v>0.21291931388785454</v>
      </c>
      <c r="H44" s="44">
        <v>1.7033545111028363E-3</v>
      </c>
      <c r="I44" s="44">
        <v>0.40731464746746571</v>
      </c>
      <c r="J44" s="44">
        <v>0.40731464746746571</v>
      </c>
      <c r="K44" s="44">
        <v>0.40731464746746571</v>
      </c>
      <c r="L44" s="44">
        <v>0.23655335772940639</v>
      </c>
      <c r="M44" s="44">
        <v>2.4419716109798038</v>
      </c>
      <c r="N44" s="44" t="s">
        <v>423</v>
      </c>
      <c r="O44" s="44">
        <v>2.1291931388785455E-3</v>
      </c>
      <c r="P44" s="44" t="s">
        <v>423</v>
      </c>
      <c r="Q44" s="44" t="s">
        <v>423</v>
      </c>
      <c r="R44" s="44">
        <v>1.0645965694392729E-2</v>
      </c>
      <c r="S44" s="44">
        <v>0.36196283360935266</v>
      </c>
      <c r="T44" s="44">
        <v>1.4904351972149819E-2</v>
      </c>
      <c r="U44" s="44">
        <v>2.1291931388785455E-3</v>
      </c>
      <c r="V44" s="44">
        <v>0.21291931388785454</v>
      </c>
      <c r="W44" s="44" t="s">
        <v>423</v>
      </c>
      <c r="X44" s="44">
        <v>6.3875794166356366E-3</v>
      </c>
      <c r="Y44" s="44">
        <v>1.0645965694392728E-2</v>
      </c>
      <c r="Z44" s="44" t="s">
        <v>423</v>
      </c>
      <c r="AA44" s="44" t="s">
        <v>423</v>
      </c>
      <c r="AB44" s="44">
        <v>1.7033545111028364E-2</v>
      </c>
      <c r="AC44" s="44" t="s">
        <v>423</v>
      </c>
      <c r="AD44" s="44" t="s">
        <v>423</v>
      </c>
      <c r="AE44" s="196"/>
      <c r="AF44" s="44">
        <v>8914.5058338566942</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9.8277999999999999</v>
      </c>
      <c r="G48" s="44" t="s">
        <v>423</v>
      </c>
      <c r="H48" s="44" t="s">
        <v>423</v>
      </c>
      <c r="I48" s="44">
        <v>0.15443399999999999</v>
      </c>
      <c r="J48" s="44">
        <v>1.0038210000000001</v>
      </c>
      <c r="K48" s="44">
        <v>2.110598</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27.298999999999999</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3.8988999999999998E-3</v>
      </c>
      <c r="G51" s="44">
        <v>9.0900000000000011E-7</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38.988999999999997</v>
      </c>
      <c r="AL51" s="45" t="s">
        <v>150</v>
      </c>
    </row>
    <row r="52" spans="1:38" s="5" customFormat="1" ht="24.75" customHeight="1" thickBot="1" x14ac:dyDescent="0.25">
      <c r="A52" s="148" t="s">
        <v>140</v>
      </c>
      <c r="B52" s="148" t="s">
        <v>151</v>
      </c>
      <c r="C52" s="148" t="s">
        <v>450</v>
      </c>
      <c r="D52" s="149"/>
      <c r="E52" s="44">
        <v>1.20888</v>
      </c>
      <c r="F52" s="44">
        <v>1.0074000000000001</v>
      </c>
      <c r="G52" s="44">
        <v>3.1229399999999998</v>
      </c>
      <c r="H52" s="44">
        <v>5.5407E-3</v>
      </c>
      <c r="I52" s="44">
        <v>2.1659100000000001E-2</v>
      </c>
      <c r="J52" s="44">
        <v>4.9866300000000002E-2</v>
      </c>
      <c r="K52" s="44">
        <v>8.0591999999999997E-2</v>
      </c>
      <c r="L52" s="44" t="s">
        <v>423</v>
      </c>
      <c r="M52" s="44">
        <v>0.45332999999999996</v>
      </c>
      <c r="N52" s="44">
        <v>2.5688700000000002E-2</v>
      </c>
      <c r="O52" s="44">
        <v>2.5688700000000002E-2</v>
      </c>
      <c r="P52" s="44">
        <v>2.5688700000000002E-2</v>
      </c>
      <c r="Q52" s="44">
        <v>2.5688700000000002E-2</v>
      </c>
      <c r="R52" s="44">
        <v>2.5688700000000002E-2</v>
      </c>
      <c r="S52" s="44">
        <v>2.5688700000000002E-2</v>
      </c>
      <c r="T52" s="44">
        <v>2.5688700000000002E-2</v>
      </c>
      <c r="U52" s="44">
        <v>2.5688700000000002E-2</v>
      </c>
      <c r="V52" s="44">
        <v>2.5688700000000002E-2</v>
      </c>
      <c r="W52" s="44">
        <v>2.8710900000000004E-2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5037</v>
      </c>
      <c r="AL52" s="153" t="s">
        <v>153</v>
      </c>
    </row>
    <row r="53" spans="1:38" s="5" customFormat="1" ht="26.25" customHeight="1" thickBot="1" x14ac:dyDescent="0.25">
      <c r="A53" s="41" t="s">
        <v>140</v>
      </c>
      <c r="B53" s="41" t="s">
        <v>154</v>
      </c>
      <c r="C53" s="41" t="s">
        <v>155</v>
      </c>
      <c r="D53" s="42"/>
      <c r="E53" s="44" t="s">
        <v>423</v>
      </c>
      <c r="F53" s="44">
        <v>2.0356533250000002</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1649.8748599999999</v>
      </c>
      <c r="AL53" s="45" t="s">
        <v>156</v>
      </c>
    </row>
    <row r="54" spans="1:38" s="5" customFormat="1" ht="26.25" customHeight="1" thickBot="1" x14ac:dyDescent="0.25">
      <c r="A54" s="41" t="s">
        <v>140</v>
      </c>
      <c r="B54" s="41" t="s">
        <v>12</v>
      </c>
      <c r="C54" s="41" t="s">
        <v>157</v>
      </c>
      <c r="D54" s="42"/>
      <c r="E54" s="44" t="s">
        <v>423</v>
      </c>
      <c r="F54" s="44">
        <v>1.769296319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17692.963179999999</v>
      </c>
      <c r="AL54" s="45" t="s">
        <v>158</v>
      </c>
    </row>
    <row r="55" spans="1:38" s="5" customFormat="1" ht="26.25" customHeight="1" thickBot="1" x14ac:dyDescent="0.25">
      <c r="A55" s="41" t="s">
        <v>140</v>
      </c>
      <c r="B55" s="41" t="s">
        <v>13</v>
      </c>
      <c r="C55" s="41" t="s">
        <v>159</v>
      </c>
      <c r="D55" s="42"/>
      <c r="E55" s="44">
        <v>0.55235741399999994</v>
      </c>
      <c r="F55" s="44">
        <v>2.0457681999999998E-2</v>
      </c>
      <c r="G55" s="44">
        <v>0.787620757</v>
      </c>
      <c r="H55" s="44" t="s">
        <v>423</v>
      </c>
      <c r="I55" s="44" t="s">
        <v>423</v>
      </c>
      <c r="J55" s="44" t="s">
        <v>423</v>
      </c>
      <c r="K55" s="44" t="s">
        <v>423</v>
      </c>
      <c r="L55" s="44" t="s">
        <v>423</v>
      </c>
      <c r="M55" s="44">
        <v>0.122746092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10228.841</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3.7907375029999999</v>
      </c>
      <c r="F57" s="44">
        <v>5.4982494E-2</v>
      </c>
      <c r="G57" s="44">
        <v>1.1424140420000002</v>
      </c>
      <c r="H57" s="44" t="s">
        <v>423</v>
      </c>
      <c r="I57" s="44">
        <v>2.9782185000000003E-2</v>
      </c>
      <c r="J57" s="44">
        <v>5.3607932000000004E-2</v>
      </c>
      <c r="K57" s="44">
        <v>5.9564368999999999E-2</v>
      </c>
      <c r="L57" s="44" t="s">
        <v>423</v>
      </c>
      <c r="M57" s="44">
        <v>4.4444182650000004</v>
      </c>
      <c r="N57" s="44">
        <v>2.9899999999999995E-4</v>
      </c>
      <c r="O57" s="44">
        <v>2.4000000000000001E-5</v>
      </c>
      <c r="P57" s="44">
        <v>1.4999999999999999E-4</v>
      </c>
      <c r="Q57" s="44">
        <v>8.2999999999999998E-5</v>
      </c>
      <c r="R57" s="44">
        <v>1.25E-4</v>
      </c>
      <c r="S57" s="44">
        <v>1.9900000000000001E-4</v>
      </c>
      <c r="T57" s="44">
        <v>1.4999999999999999E-4</v>
      </c>
      <c r="U57" s="44">
        <v>7.5999999999999991E-5</v>
      </c>
      <c r="V57" s="44">
        <v>1.2949999999999999E-3</v>
      </c>
      <c r="W57" s="44">
        <v>1.2E-2</v>
      </c>
      <c r="X57" s="44">
        <v>1.98548E-4</v>
      </c>
      <c r="Y57" s="44">
        <v>8.5528299999999998E-4</v>
      </c>
      <c r="Z57" s="44">
        <v>2.3520299999999999E-4</v>
      </c>
      <c r="AA57" s="44">
        <v>1.31347E-4</v>
      </c>
      <c r="AB57" s="44">
        <v>1.4203809999999999E-3</v>
      </c>
      <c r="AC57" s="44">
        <v>1.4051000000000001E-2</v>
      </c>
      <c r="AD57" s="44">
        <v>0.31462200000000001</v>
      </c>
      <c r="AE57" s="196"/>
      <c r="AF57" s="44" t="s">
        <v>423</v>
      </c>
      <c r="AG57" s="44">
        <v>9173.2982599999996</v>
      </c>
      <c r="AH57" s="44">
        <v>29.414660000000005</v>
      </c>
      <c r="AI57" s="44" t="s">
        <v>423</v>
      </c>
      <c r="AJ57" s="44" t="s">
        <v>423</v>
      </c>
      <c r="AK57" s="44">
        <v>3054.5830000000001</v>
      </c>
      <c r="AL57" s="45" t="s">
        <v>164</v>
      </c>
    </row>
    <row r="58" spans="1:38" s="5" customFormat="1" ht="26.25" customHeight="1" thickBot="1" x14ac:dyDescent="0.25">
      <c r="A58" s="41" t="s">
        <v>73</v>
      </c>
      <c r="B58" s="41" t="s">
        <v>20</v>
      </c>
      <c r="C58" s="41" t="s">
        <v>165</v>
      </c>
      <c r="D58" s="42"/>
      <c r="E58" s="44">
        <v>0.48554322999999999</v>
      </c>
      <c r="F58" s="44">
        <v>6.5349725000000011E-2</v>
      </c>
      <c r="G58" s="44">
        <v>0.11207572</v>
      </c>
      <c r="H58" s="44" t="s">
        <v>423</v>
      </c>
      <c r="I58" s="44">
        <v>9.0652170000000004E-2</v>
      </c>
      <c r="J58" s="44">
        <v>0.46502330000000003</v>
      </c>
      <c r="K58" s="44">
        <v>1.1688885999999998</v>
      </c>
      <c r="L58" s="44" t="s">
        <v>423</v>
      </c>
      <c r="M58" s="44">
        <v>0.6880598</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446.57082000000003</v>
      </c>
      <c r="AH58" s="44">
        <v>1117.1405999999999</v>
      </c>
      <c r="AI58" s="44" t="s">
        <v>423</v>
      </c>
      <c r="AJ58" s="44" t="s">
        <v>423</v>
      </c>
      <c r="AK58" s="44">
        <v>354.67</v>
      </c>
      <c r="AL58" s="45" t="s">
        <v>166</v>
      </c>
    </row>
    <row r="59" spans="1:38" s="5" customFormat="1" ht="26.25" customHeight="1" thickBot="1" x14ac:dyDescent="0.25">
      <c r="A59" s="41" t="s">
        <v>73</v>
      </c>
      <c r="B59" s="174" t="s">
        <v>22</v>
      </c>
      <c r="C59" s="41" t="s">
        <v>167</v>
      </c>
      <c r="D59" s="42"/>
      <c r="E59" s="44">
        <v>0.10526121799999999</v>
      </c>
      <c r="F59" s="44">
        <v>3.2705675999999996E-2</v>
      </c>
      <c r="G59" s="44">
        <v>1.0714730000000001E-3</v>
      </c>
      <c r="H59" s="44">
        <v>1.9880000000000001E-4</v>
      </c>
      <c r="I59" s="44">
        <v>3.6946016999999998E-2</v>
      </c>
      <c r="J59" s="44">
        <v>4.1983659E-2</v>
      </c>
      <c r="K59" s="44">
        <v>4.7022720999999996E-2</v>
      </c>
      <c r="L59" s="44" t="s">
        <v>423</v>
      </c>
      <c r="M59" s="44">
        <v>4.1240321999999989E-2</v>
      </c>
      <c r="N59" s="44">
        <v>0.48566900000000002</v>
      </c>
      <c r="O59" s="44">
        <v>2.0097E-2</v>
      </c>
      <c r="P59" s="44" t="s">
        <v>423</v>
      </c>
      <c r="Q59" s="44">
        <v>4.8566999999999999E-2</v>
      </c>
      <c r="R59" s="44">
        <v>6.1964999999999999E-2</v>
      </c>
      <c r="S59" s="44" t="s">
        <v>423</v>
      </c>
      <c r="T59" s="44">
        <v>4.0193E-2</v>
      </c>
      <c r="U59" s="44">
        <v>0.25120799999999999</v>
      </c>
      <c r="V59" s="44" t="s">
        <v>423</v>
      </c>
      <c r="W59" s="44">
        <v>1E-3</v>
      </c>
      <c r="X59" s="44">
        <v>1.1739999999999999E-6</v>
      </c>
      <c r="Y59" s="44">
        <v>5.3120000000000001E-6</v>
      </c>
      <c r="Z59" s="44">
        <v>1.699E-6</v>
      </c>
      <c r="AA59" s="44">
        <v>1.6550000000000002E-6</v>
      </c>
      <c r="AB59" s="44">
        <v>9.8400000000000007E-6</v>
      </c>
      <c r="AC59" s="44" t="s">
        <v>423</v>
      </c>
      <c r="AD59" s="44" t="s">
        <v>423</v>
      </c>
      <c r="AE59" s="196"/>
      <c r="AF59" s="44">
        <v>7.9200000000000007E-2</v>
      </c>
      <c r="AG59" s="44" t="s">
        <v>423</v>
      </c>
      <c r="AH59" s="44">
        <v>1421.8997900000002</v>
      </c>
      <c r="AI59" s="44" t="s">
        <v>423</v>
      </c>
      <c r="AJ59" s="44" t="s">
        <v>423</v>
      </c>
      <c r="AK59" s="44">
        <v>171.15610000000001</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0.39075300000000002</v>
      </c>
      <c r="F64" s="44">
        <v>3.5167769999999994E-2</v>
      </c>
      <c r="G64" s="44" t="s">
        <v>423</v>
      </c>
      <c r="H64" s="44">
        <v>1.953765E-2</v>
      </c>
      <c r="I64" s="44" t="s">
        <v>423</v>
      </c>
      <c r="J64" s="44" t="s">
        <v>423</v>
      </c>
      <c r="K64" s="44" t="s">
        <v>423</v>
      </c>
      <c r="L64" s="44" t="s">
        <v>423</v>
      </c>
      <c r="M64" s="44">
        <v>2.3445179999999999E-3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390.75299999999999</v>
      </c>
      <c r="AL64" s="153" t="s">
        <v>180</v>
      </c>
    </row>
    <row r="65" spans="1:38" s="5" customFormat="1" ht="24.75" customHeight="1" thickBot="1" x14ac:dyDescent="0.25">
      <c r="A65" s="148" t="s">
        <v>73</v>
      </c>
      <c r="B65" s="148" t="s">
        <v>9</v>
      </c>
      <c r="C65" s="148" t="s">
        <v>181</v>
      </c>
      <c r="D65" s="149"/>
      <c r="E65" s="44">
        <v>22.263461259999996</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923.77299999999991</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1.8516799999999999E-4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3.77894</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0.98588430000000005</v>
      </c>
      <c r="I69" s="44" t="s">
        <v>423</v>
      </c>
      <c r="J69" s="44" t="s">
        <v>423</v>
      </c>
      <c r="K69" s="44">
        <v>0.10954269999999999</v>
      </c>
      <c r="L69" s="44" t="s">
        <v>423</v>
      </c>
      <c r="M69" s="44">
        <v>9.8588430000000002</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1095.4269999999999</v>
      </c>
      <c r="AL69" s="45" t="s">
        <v>192</v>
      </c>
    </row>
    <row r="70" spans="1:38" s="5" customFormat="1" ht="26.25" customHeight="1" thickBot="1" x14ac:dyDescent="0.25">
      <c r="A70" s="41" t="s">
        <v>73</v>
      </c>
      <c r="B70" s="41" t="s">
        <v>193</v>
      </c>
      <c r="C70" s="41" t="s">
        <v>194</v>
      </c>
      <c r="D70" s="48"/>
      <c r="E70" s="44" t="s">
        <v>423</v>
      </c>
      <c r="F70" s="44">
        <v>1.1760063629999999</v>
      </c>
      <c r="G70" s="44">
        <v>14.265295</v>
      </c>
      <c r="H70" s="44">
        <v>2.3186760000000004E-2</v>
      </c>
      <c r="I70" s="44">
        <v>1.4399999999999998E-4</v>
      </c>
      <c r="J70" s="44">
        <v>1.92E-4</v>
      </c>
      <c r="K70" s="44">
        <v>1.6455579970000001</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2393.9949299999998</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0.10582</v>
      </c>
      <c r="F72" s="44">
        <v>0.28837104400000002</v>
      </c>
      <c r="G72" s="44">
        <v>4.8840000000000001E-2</v>
      </c>
      <c r="H72" s="44" t="s">
        <v>423</v>
      </c>
      <c r="I72" s="44">
        <v>0.22385703999999998</v>
      </c>
      <c r="J72" s="44">
        <v>0.28673779999999999</v>
      </c>
      <c r="K72" s="44">
        <v>0.5010616</v>
      </c>
      <c r="L72" s="44">
        <v>1.2456603679999998E-3</v>
      </c>
      <c r="M72" s="44">
        <v>1.3837999999999999</v>
      </c>
      <c r="N72" s="44">
        <v>10.969991316</v>
      </c>
      <c r="O72" s="44">
        <v>0.21488856585999999</v>
      </c>
      <c r="P72" s="44">
        <v>0.12958097800000001</v>
      </c>
      <c r="Q72" s="44">
        <v>0.31419889979999999</v>
      </c>
      <c r="R72" s="44">
        <v>0.34983836600000007</v>
      </c>
      <c r="S72" s="44">
        <v>0.125095554</v>
      </c>
      <c r="T72" s="44">
        <v>0.81806241999999996</v>
      </c>
      <c r="U72" s="44">
        <v>3.5142760000000002E-2</v>
      </c>
      <c r="V72" s="44">
        <v>7.1924062800000002</v>
      </c>
      <c r="W72" s="44">
        <v>17.538256000000001</v>
      </c>
      <c r="X72" s="44" t="s">
        <v>423</v>
      </c>
      <c r="Y72" s="44" t="s">
        <v>423</v>
      </c>
      <c r="Z72" s="44" t="s">
        <v>423</v>
      </c>
      <c r="AA72" s="44" t="s">
        <v>423</v>
      </c>
      <c r="AB72" s="44">
        <v>4.5330614000000002</v>
      </c>
      <c r="AC72" s="44">
        <v>5.2714139999999993E-2</v>
      </c>
      <c r="AD72" s="44">
        <v>9.4131424199999998</v>
      </c>
      <c r="AE72" s="196"/>
      <c r="AF72" s="44" t="s">
        <v>423</v>
      </c>
      <c r="AG72" s="44" t="s">
        <v>423</v>
      </c>
      <c r="AH72" s="44" t="s">
        <v>423</v>
      </c>
      <c r="AI72" s="44" t="s">
        <v>423</v>
      </c>
      <c r="AJ72" s="44" t="s">
        <v>423</v>
      </c>
      <c r="AK72" s="44">
        <v>6665.1379999999999</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1.1641800000000001E-2</v>
      </c>
      <c r="J73" s="44">
        <v>1.6492550000000002E-2</v>
      </c>
      <c r="K73" s="44">
        <v>1.9403E-2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19.402999999999999</v>
      </c>
      <c r="AL73" s="45" t="s">
        <v>200</v>
      </c>
    </row>
    <row r="74" spans="1:38" s="5" customFormat="1" ht="26.25" customHeight="1" thickBot="1" x14ac:dyDescent="0.25">
      <c r="A74" s="41" t="s">
        <v>73</v>
      </c>
      <c r="B74" s="41" t="s">
        <v>14</v>
      </c>
      <c r="C74" s="41" t="s">
        <v>201</v>
      </c>
      <c r="D74" s="42"/>
      <c r="E74" s="44">
        <v>5.5103959999999999E-3</v>
      </c>
      <c r="F74" s="44">
        <v>1.71269E-3</v>
      </c>
      <c r="G74" s="44">
        <v>4.9892000000000003E-5</v>
      </c>
      <c r="H74" s="44" t="s">
        <v>423</v>
      </c>
      <c r="I74" s="44">
        <v>1.3702508E-2</v>
      </c>
      <c r="J74" s="44">
        <v>3.4879109999999998E-2</v>
      </c>
      <c r="K74" s="44">
        <v>4.9827299999999998E-2</v>
      </c>
      <c r="L74" s="44" t="s">
        <v>423</v>
      </c>
      <c r="M74" s="44">
        <v>2.1594790000000002E-3</v>
      </c>
      <c r="N74" s="44" t="s">
        <v>423</v>
      </c>
      <c r="O74" s="44" t="s">
        <v>423</v>
      </c>
      <c r="P74" s="44" t="s">
        <v>423</v>
      </c>
      <c r="Q74" s="44" t="s">
        <v>423</v>
      </c>
      <c r="R74" s="44" t="s">
        <v>423</v>
      </c>
      <c r="S74" s="44" t="s">
        <v>423</v>
      </c>
      <c r="T74" s="44" t="s">
        <v>423</v>
      </c>
      <c r="U74" s="44" t="s">
        <v>423</v>
      </c>
      <c r="V74" s="44" t="s">
        <v>423</v>
      </c>
      <c r="W74" s="44">
        <v>0.879</v>
      </c>
      <c r="X74" s="44" t="s">
        <v>423</v>
      </c>
      <c r="Y74" s="44" t="s">
        <v>423</v>
      </c>
      <c r="Z74" s="44" t="s">
        <v>423</v>
      </c>
      <c r="AA74" s="44" t="s">
        <v>423</v>
      </c>
      <c r="AB74" s="44" t="s">
        <v>423</v>
      </c>
      <c r="AC74" s="44">
        <v>0.12548499999999999</v>
      </c>
      <c r="AD74" s="44" t="s">
        <v>423</v>
      </c>
      <c r="AE74" s="196"/>
      <c r="AF74" s="44" t="s">
        <v>423</v>
      </c>
      <c r="AG74" s="44" t="s">
        <v>423</v>
      </c>
      <c r="AH74" s="44">
        <v>74.464799999999997</v>
      </c>
      <c r="AI74" s="44" t="s">
        <v>423</v>
      </c>
      <c r="AJ74" s="44" t="s">
        <v>423</v>
      </c>
      <c r="AK74" s="44">
        <v>25.097000000000001</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1.0077633220000002</v>
      </c>
      <c r="F76" s="44">
        <v>0.51725733900000004</v>
      </c>
      <c r="G76" s="44">
        <v>1.8874062789999999</v>
      </c>
      <c r="H76" s="44" t="s">
        <v>423</v>
      </c>
      <c r="I76" s="44">
        <v>5.3994999999999998E-4</v>
      </c>
      <c r="J76" s="44">
        <v>1.0987919999999999E-3</v>
      </c>
      <c r="K76" s="44">
        <v>1.4117040000000002E-3</v>
      </c>
      <c r="L76" s="44" t="s">
        <v>423</v>
      </c>
      <c r="M76" s="44">
        <v>5.4227309260000007</v>
      </c>
      <c r="N76" s="44">
        <v>1.262289</v>
      </c>
      <c r="O76" s="44">
        <v>3.0546E-2</v>
      </c>
      <c r="P76" s="44">
        <v>9.1474E-2</v>
      </c>
      <c r="Q76" s="44">
        <v>3.0735000000000002E-2</v>
      </c>
      <c r="R76" s="44" t="s">
        <v>423</v>
      </c>
      <c r="S76" s="44" t="s">
        <v>423</v>
      </c>
      <c r="T76" s="44" t="s">
        <v>423</v>
      </c>
      <c r="U76" s="44" t="s">
        <v>423</v>
      </c>
      <c r="V76" s="44">
        <v>0.18304200000000001</v>
      </c>
      <c r="W76" s="44">
        <v>1.5289999999999999</v>
      </c>
      <c r="X76" s="44" t="s">
        <v>423</v>
      </c>
      <c r="Y76" s="44" t="s">
        <v>423</v>
      </c>
      <c r="Z76" s="44" t="s">
        <v>423</v>
      </c>
      <c r="AA76" s="44" t="s">
        <v>423</v>
      </c>
      <c r="AB76" s="44" t="s">
        <v>423</v>
      </c>
      <c r="AC76" s="44" t="s">
        <v>423</v>
      </c>
      <c r="AD76" s="44">
        <v>5.8100000000000003E-4</v>
      </c>
      <c r="AE76" s="196"/>
      <c r="AF76" s="44" t="s">
        <v>423</v>
      </c>
      <c r="AG76" s="44">
        <v>5824.5843100000002</v>
      </c>
      <c r="AH76" s="44">
        <v>1.4903999999999999</v>
      </c>
      <c r="AI76" s="44" t="s">
        <v>423</v>
      </c>
      <c r="AJ76" s="44" t="s">
        <v>423</v>
      </c>
      <c r="AK76" s="44">
        <v>305.41399999999999</v>
      </c>
      <c r="AL76" s="45" t="s">
        <v>207</v>
      </c>
    </row>
    <row r="77" spans="1:38" s="5" customFormat="1" ht="26.25" customHeight="1" thickBot="1" x14ac:dyDescent="0.25">
      <c r="A77" s="41" t="s">
        <v>73</v>
      </c>
      <c r="B77" s="41" t="s">
        <v>208</v>
      </c>
      <c r="C77" s="41" t="s">
        <v>209</v>
      </c>
      <c r="D77" s="42"/>
      <c r="E77" s="44">
        <v>0.41109262100000005</v>
      </c>
      <c r="F77" s="44">
        <v>2.1917480999999999E-2</v>
      </c>
      <c r="G77" s="44">
        <v>1.638228893</v>
      </c>
      <c r="H77" s="44" t="s">
        <v>423</v>
      </c>
      <c r="I77" s="44">
        <v>4.3575829999999999E-3</v>
      </c>
      <c r="J77" s="44">
        <v>5.291993E-3</v>
      </c>
      <c r="K77" s="44">
        <v>6.3447039999999996E-3</v>
      </c>
      <c r="L77" s="44" t="s">
        <v>423</v>
      </c>
      <c r="M77" s="44">
        <v>7.4168263999999998E-2</v>
      </c>
      <c r="N77" s="44">
        <v>0.70111100000000004</v>
      </c>
      <c r="O77" s="44">
        <v>0.11184000000000001</v>
      </c>
      <c r="P77" s="44">
        <v>0.16292000000000001</v>
      </c>
      <c r="Q77" s="44">
        <v>2.4039999999999999E-3</v>
      </c>
      <c r="R77" s="44" t="s">
        <v>423</v>
      </c>
      <c r="S77" s="44" t="s">
        <v>423</v>
      </c>
      <c r="T77" s="44" t="s">
        <v>423</v>
      </c>
      <c r="U77" s="44" t="s">
        <v>423</v>
      </c>
      <c r="V77" s="44">
        <v>2.2713730000000005</v>
      </c>
      <c r="W77" s="44">
        <v>2.5150000000000001</v>
      </c>
      <c r="X77" s="44" t="s">
        <v>423</v>
      </c>
      <c r="Y77" s="44" t="s">
        <v>423</v>
      </c>
      <c r="Z77" s="44" t="s">
        <v>423</v>
      </c>
      <c r="AA77" s="44" t="s">
        <v>423</v>
      </c>
      <c r="AB77" s="44" t="s">
        <v>423</v>
      </c>
      <c r="AC77" s="44" t="s">
        <v>423</v>
      </c>
      <c r="AD77" s="44">
        <v>1.2300000000000001E-4</v>
      </c>
      <c r="AE77" s="196"/>
      <c r="AF77" s="44">
        <v>793.45350000000008</v>
      </c>
      <c r="AG77" s="44">
        <v>23.416039999999999</v>
      </c>
      <c r="AH77" s="44" t="s">
        <v>423</v>
      </c>
      <c r="AI77" s="44" t="s">
        <v>423</v>
      </c>
      <c r="AJ77" s="44" t="s">
        <v>423</v>
      </c>
      <c r="AK77" s="44">
        <v>154.98919999999998</v>
      </c>
      <c r="AL77" s="45" t="s">
        <v>210</v>
      </c>
    </row>
    <row r="78" spans="1:38" s="5" customFormat="1" ht="26.25" customHeight="1" thickBot="1" x14ac:dyDescent="0.25">
      <c r="A78" s="41" t="s">
        <v>73</v>
      </c>
      <c r="B78" s="41" t="s">
        <v>211</v>
      </c>
      <c r="C78" s="41" t="s">
        <v>212</v>
      </c>
      <c r="D78" s="42"/>
      <c r="E78" s="44">
        <v>0.15557295200000001</v>
      </c>
      <c r="F78" s="44">
        <v>8.0215849999999995E-3</v>
      </c>
      <c r="G78" s="44">
        <v>2.6895696029999998</v>
      </c>
      <c r="H78" s="44" t="s">
        <v>423</v>
      </c>
      <c r="I78" s="44">
        <v>4.3129954000000005E-2</v>
      </c>
      <c r="J78" s="44">
        <v>5.6071065999999996E-2</v>
      </c>
      <c r="K78" s="44">
        <v>6.9019263999999997E-2</v>
      </c>
      <c r="L78" s="44" t="s">
        <v>423</v>
      </c>
      <c r="M78" s="44">
        <v>2.0457237E-2</v>
      </c>
      <c r="N78" s="44">
        <v>3.4566330000000001</v>
      </c>
      <c r="O78" s="44">
        <v>3.2262779999999998</v>
      </c>
      <c r="P78" s="44">
        <v>6.6639999999999998E-3</v>
      </c>
      <c r="Q78" s="44">
        <v>1.5062530000000001</v>
      </c>
      <c r="R78" s="44">
        <v>4.5145080000000002</v>
      </c>
      <c r="S78" s="44">
        <v>12.273505</v>
      </c>
      <c r="T78" s="44">
        <v>4.0846460000000002</v>
      </c>
      <c r="U78" s="44" t="s">
        <v>423</v>
      </c>
      <c r="V78" s="44" t="s">
        <v>423</v>
      </c>
      <c r="W78" s="44">
        <v>0.61099999999999988</v>
      </c>
      <c r="X78" s="44" t="s">
        <v>423</v>
      </c>
      <c r="Y78" s="44" t="s">
        <v>423</v>
      </c>
      <c r="Z78" s="44" t="s">
        <v>423</v>
      </c>
      <c r="AA78" s="44" t="s">
        <v>423</v>
      </c>
      <c r="AB78" s="44" t="s">
        <v>423</v>
      </c>
      <c r="AC78" s="44" t="s">
        <v>423</v>
      </c>
      <c r="AD78" s="44">
        <v>4.4999999999999996E-5</v>
      </c>
      <c r="AE78" s="196"/>
      <c r="AF78" s="44">
        <v>299.988</v>
      </c>
      <c r="AG78" s="44" t="s">
        <v>423</v>
      </c>
      <c r="AH78" s="44">
        <v>22.690650000000002</v>
      </c>
      <c r="AI78" s="44" t="s">
        <v>423</v>
      </c>
      <c r="AJ78" s="44" t="s">
        <v>423</v>
      </c>
      <c r="AK78" s="44">
        <v>270.78899999999999</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40"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40" s="5" customFormat="1" ht="24.75" customHeight="1" thickBot="1" x14ac:dyDescent="0.25">
      <c r="A82" s="148" t="s">
        <v>222</v>
      </c>
      <c r="B82" s="148" t="s">
        <v>223</v>
      </c>
      <c r="C82" s="154" t="s">
        <v>224</v>
      </c>
      <c r="D82" s="149"/>
      <c r="E82" s="44" t="s">
        <v>423</v>
      </c>
      <c r="F82" s="44">
        <v>9.3615276000000005</v>
      </c>
      <c r="G82" s="44" t="s">
        <v>423</v>
      </c>
      <c r="H82" s="44" t="s">
        <v>423</v>
      </c>
      <c r="I82" s="44" t="s">
        <v>443</v>
      </c>
      <c r="J82" s="44" t="s">
        <v>423</v>
      </c>
      <c r="K82" s="44" t="s">
        <v>423</v>
      </c>
      <c r="L82" s="44" t="s">
        <v>423</v>
      </c>
      <c r="M82" s="44" t="s">
        <v>423</v>
      </c>
      <c r="N82" s="44" t="s">
        <v>423</v>
      </c>
      <c r="O82" s="44" t="s">
        <v>423</v>
      </c>
      <c r="P82" s="44">
        <v>4.36871288E-5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7801.2730000000001</v>
      </c>
      <c r="AL82" s="44" t="s">
        <v>454</v>
      </c>
    </row>
    <row r="83" spans="1:40" s="5" customFormat="1" ht="24.75" customHeight="1" thickBot="1" x14ac:dyDescent="0.25">
      <c r="A83" s="148" t="s">
        <v>222</v>
      </c>
      <c r="B83" s="157" t="s">
        <v>226</v>
      </c>
      <c r="C83" s="154" t="s">
        <v>227</v>
      </c>
      <c r="D83" s="149"/>
      <c r="E83" s="44">
        <v>3.5002798999999994E-2</v>
      </c>
      <c r="F83" s="44">
        <v>1.4748370000000002E-2</v>
      </c>
      <c r="G83" s="44">
        <v>1.7403076999999999E-2</v>
      </c>
      <c r="H83" s="44" t="s">
        <v>423</v>
      </c>
      <c r="I83" s="44">
        <v>0.454402625</v>
      </c>
      <c r="J83" s="44">
        <v>1.9474398230000001</v>
      </c>
      <c r="K83" s="44">
        <v>8.4389058980000016</v>
      </c>
      <c r="L83" s="44" t="s">
        <v>423</v>
      </c>
      <c r="M83" s="44">
        <v>0.19664493799999996</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1332.9676999999999</v>
      </c>
      <c r="AL83" s="44" t="s">
        <v>455</v>
      </c>
    </row>
    <row r="84" spans="1:40" s="5" customFormat="1" ht="26.25" customHeight="1" thickBot="1" x14ac:dyDescent="0.25">
      <c r="A84" s="41" t="s">
        <v>73</v>
      </c>
      <c r="B84" s="174" t="s">
        <v>228</v>
      </c>
      <c r="C84" s="47" t="s">
        <v>229</v>
      </c>
      <c r="D84" s="42"/>
      <c r="E84" s="44" t="s">
        <v>423</v>
      </c>
      <c r="F84" s="44">
        <v>2.3291814</v>
      </c>
      <c r="G84" s="44" t="s">
        <v>423</v>
      </c>
      <c r="H84" s="44" t="s">
        <v>423</v>
      </c>
      <c r="I84" s="44">
        <v>1.4333424000000001</v>
      </c>
      <c r="J84" s="44">
        <v>7.1667120000000004</v>
      </c>
      <c r="K84" s="44">
        <v>28.666848000000002</v>
      </c>
      <c r="L84" s="44">
        <v>1663.701053238432</v>
      </c>
      <c r="M84" s="44">
        <v>0.17020941000000001</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2559.54</v>
      </c>
      <c r="AL84" s="45" t="s">
        <v>147</v>
      </c>
    </row>
    <row r="85" spans="1:40" s="5" customFormat="1" ht="24.75" customHeight="1" thickBot="1" x14ac:dyDescent="0.25">
      <c r="A85" s="148" t="s">
        <v>73</v>
      </c>
      <c r="B85" s="148" t="s">
        <v>230</v>
      </c>
      <c r="C85" s="154" t="s">
        <v>456</v>
      </c>
      <c r="D85" s="149"/>
      <c r="E85" s="44" t="s">
        <v>423</v>
      </c>
      <c r="F85" s="44">
        <v>1.8521758999999998</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4.9992550000000007</v>
      </c>
      <c r="AL85" s="44" t="s">
        <v>232</v>
      </c>
    </row>
    <row r="86" spans="1:40" s="5" customFormat="1" ht="24.75" customHeight="1" thickBot="1" x14ac:dyDescent="0.25">
      <c r="A86" s="148" t="s">
        <v>222</v>
      </c>
      <c r="B86" s="148" t="s">
        <v>233</v>
      </c>
      <c r="C86" s="154" t="s">
        <v>234</v>
      </c>
      <c r="D86" s="149"/>
      <c r="E86" s="44" t="s">
        <v>423</v>
      </c>
      <c r="F86" s="44">
        <v>0.41539043000000003</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0.5850550000000001</v>
      </c>
      <c r="AL86" s="44" t="s">
        <v>225</v>
      </c>
    </row>
    <row r="87" spans="1:40" s="5" customFormat="1" ht="24.75" customHeight="1" thickBot="1" x14ac:dyDescent="0.25">
      <c r="A87" s="148" t="s">
        <v>222</v>
      </c>
      <c r="B87" s="148" t="s">
        <v>235</v>
      </c>
      <c r="C87" s="154" t="s">
        <v>236</v>
      </c>
      <c r="D87" s="149"/>
      <c r="E87" s="44" t="s">
        <v>423</v>
      </c>
      <c r="F87" s="44">
        <v>1.3357800599999999E-3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2.0361000000000001E-2</v>
      </c>
      <c r="AL87" s="44" t="s">
        <v>225</v>
      </c>
    </row>
    <row r="88" spans="1:40" s="5" customFormat="1" ht="24.75" customHeight="1" thickBot="1" x14ac:dyDescent="0.25">
      <c r="A88" s="148" t="s">
        <v>222</v>
      </c>
      <c r="B88" s="148" t="s">
        <v>237</v>
      </c>
      <c r="C88" s="154" t="s">
        <v>238</v>
      </c>
      <c r="D88" s="149"/>
      <c r="E88" s="44" t="s">
        <v>423</v>
      </c>
      <c r="F88" s="44">
        <v>4.5043175142857148</v>
      </c>
      <c r="G88" s="44" t="s">
        <v>423</v>
      </c>
      <c r="H88" s="44" t="s">
        <v>423</v>
      </c>
      <c r="I88" s="44" t="s">
        <v>443</v>
      </c>
      <c r="J88" s="44" t="s">
        <v>423</v>
      </c>
      <c r="K88" s="44">
        <v>0.15289371428571427</v>
      </c>
      <c r="L88" s="44" t="s">
        <v>423</v>
      </c>
      <c r="M88" s="44" t="s">
        <v>423</v>
      </c>
      <c r="N88" s="44" t="s">
        <v>423</v>
      </c>
      <c r="O88" s="44">
        <v>1.2741142857142858E-9</v>
      </c>
      <c r="P88" s="44" t="s">
        <v>443</v>
      </c>
      <c r="Q88" s="44">
        <v>6.3705714285714291E-9</v>
      </c>
      <c r="R88" s="44">
        <v>7.6446857142857143E-8</v>
      </c>
      <c r="S88" s="44" t="s">
        <v>423</v>
      </c>
      <c r="T88" s="44">
        <v>6.3705714285714289E-7</v>
      </c>
      <c r="U88" s="44">
        <v>6.3705714285714291E-9</v>
      </c>
      <c r="V88" s="44" t="s">
        <v>423</v>
      </c>
      <c r="W88" s="44" t="s">
        <v>423</v>
      </c>
      <c r="X88" s="44">
        <v>5.0964571428571429E-2</v>
      </c>
      <c r="Y88" s="44" t="s">
        <v>423</v>
      </c>
      <c r="Z88" s="44" t="s">
        <v>423</v>
      </c>
      <c r="AA88" s="44" t="s">
        <v>423</v>
      </c>
      <c r="AB88" s="44">
        <v>5.0964571428571429E-2</v>
      </c>
      <c r="AC88" s="44" t="s">
        <v>423</v>
      </c>
      <c r="AD88" s="44" t="s">
        <v>423</v>
      </c>
      <c r="AE88" s="196"/>
      <c r="AF88" s="44" t="s">
        <v>423</v>
      </c>
      <c r="AG88" s="44" t="s">
        <v>423</v>
      </c>
      <c r="AH88" s="44" t="s">
        <v>423</v>
      </c>
      <c r="AI88" s="44" t="s">
        <v>423</v>
      </c>
      <c r="AJ88" s="44" t="s">
        <v>423</v>
      </c>
      <c r="AK88" s="44">
        <v>82.956985714285707</v>
      </c>
      <c r="AL88" s="44" t="s">
        <v>225</v>
      </c>
    </row>
    <row r="89" spans="1:40" s="5" customFormat="1" ht="24.75" customHeight="1" thickBot="1" x14ac:dyDescent="0.25">
      <c r="A89" s="148" t="s">
        <v>222</v>
      </c>
      <c r="B89" s="148" t="s">
        <v>239</v>
      </c>
      <c r="C89" s="154" t="s">
        <v>240</v>
      </c>
      <c r="D89" s="149"/>
      <c r="E89" s="44" t="s">
        <v>423</v>
      </c>
      <c r="F89" s="44">
        <v>0.16662979999999999</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0.22825999999999999</v>
      </c>
      <c r="AL89" s="44" t="s">
        <v>225</v>
      </c>
    </row>
    <row r="90" spans="1:40"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1.2386753473567425E-4</v>
      </c>
      <c r="O90" s="44">
        <v>1.7013131276948028E-2</v>
      </c>
      <c r="P90" s="44">
        <v>0</v>
      </c>
      <c r="Q90" s="44">
        <v>0</v>
      </c>
      <c r="R90" s="44">
        <v>7.1634236955570654E-2</v>
      </c>
      <c r="S90" s="44">
        <v>2.9026789766371852</v>
      </c>
      <c r="T90" s="44">
        <v>0.11897999044339318</v>
      </c>
      <c r="U90" s="44">
        <v>1.6938512280119312E-2</v>
      </c>
      <c r="V90" s="44">
        <v>1.6796736186144745</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c r="AN90" s="50" t="s">
        <v>410</v>
      </c>
    </row>
    <row r="91" spans="1:40" s="147" customFormat="1" ht="26.25" customHeight="1" thickBot="1" x14ac:dyDescent="0.25">
      <c r="A91" s="146" t="s">
        <v>222</v>
      </c>
      <c r="B91" s="146" t="s">
        <v>243</v>
      </c>
      <c r="C91" s="146" t="s">
        <v>244</v>
      </c>
      <c r="D91" s="42"/>
      <c r="E91" s="44">
        <v>3.970302178E-2</v>
      </c>
      <c r="F91" s="44">
        <v>0.95216359985999999</v>
      </c>
      <c r="G91" s="44">
        <v>2.00568166E-3</v>
      </c>
      <c r="H91" s="44">
        <v>9.1139411599999998E-2</v>
      </c>
      <c r="I91" s="44">
        <v>0.62419510306801995</v>
      </c>
      <c r="J91" s="44">
        <v>0.63982966816936004</v>
      </c>
      <c r="K91" s="44">
        <v>0.65023804972739008</v>
      </c>
      <c r="L91" s="44">
        <v>3.1195757448097904E-6</v>
      </c>
      <c r="M91" s="44">
        <v>1.21481640135</v>
      </c>
      <c r="N91" s="44">
        <v>0.520680272</v>
      </c>
      <c r="O91" s="44">
        <v>0.11957395844</v>
      </c>
      <c r="P91" s="44">
        <v>3.7855580999999999E-5</v>
      </c>
      <c r="Q91" s="44">
        <v>8.8329689000000002E-4</v>
      </c>
      <c r="R91" s="44">
        <v>1.0360474799999998E-2</v>
      </c>
      <c r="S91" s="44">
        <v>0.41346609359999997</v>
      </c>
      <c r="T91" s="44">
        <v>7.2631119599999988E-2</v>
      </c>
      <c r="U91" s="44" t="s">
        <v>443</v>
      </c>
      <c r="V91" s="44">
        <v>0.2319701008</v>
      </c>
      <c r="W91" s="44">
        <v>2.1961303999999998E-3</v>
      </c>
      <c r="X91" s="44">
        <v>4.5918797439999997E-3</v>
      </c>
      <c r="Y91" s="44">
        <v>2.0653461800000002E-3</v>
      </c>
      <c r="Z91" s="44">
        <v>2.0653461800000002E-3</v>
      </c>
      <c r="AA91" s="44">
        <v>2.0653461800000002E-3</v>
      </c>
      <c r="AB91" s="44">
        <v>1.0787918283999999E-2</v>
      </c>
      <c r="AC91" s="44" t="s">
        <v>443</v>
      </c>
      <c r="AD91" s="44" t="s">
        <v>443</v>
      </c>
      <c r="AE91" s="196"/>
      <c r="AF91" s="44" t="s">
        <v>423</v>
      </c>
      <c r="AG91" s="44" t="s">
        <v>423</v>
      </c>
      <c r="AH91" s="44" t="s">
        <v>423</v>
      </c>
      <c r="AI91" s="44" t="s">
        <v>423</v>
      </c>
      <c r="AJ91" s="44" t="s">
        <v>423</v>
      </c>
      <c r="AK91" s="44">
        <v>76.399394999999998</v>
      </c>
      <c r="AL91" s="45" t="s">
        <v>147</v>
      </c>
    </row>
    <row r="92" spans="1:40" s="5" customFormat="1" ht="26.25" customHeight="1" thickBot="1" x14ac:dyDescent="0.25">
      <c r="A92" s="41" t="s">
        <v>73</v>
      </c>
      <c r="B92" s="41" t="s">
        <v>245</v>
      </c>
      <c r="C92" s="41" t="s">
        <v>246</v>
      </c>
      <c r="D92" s="48"/>
      <c r="E92" s="44">
        <v>0.12543600000000002</v>
      </c>
      <c r="F92" s="44">
        <v>0.25087200000000004</v>
      </c>
      <c r="G92" s="44">
        <v>0.25087200000000004</v>
      </c>
      <c r="H92" s="44" t="s">
        <v>423</v>
      </c>
      <c r="I92" s="44">
        <v>7.5261599999999998E-2</v>
      </c>
      <c r="J92" s="44">
        <v>0.1003488</v>
      </c>
      <c r="K92" s="44">
        <v>0.12543600000000002</v>
      </c>
      <c r="L92" s="44" t="s">
        <v>423</v>
      </c>
      <c r="M92" s="44">
        <v>0.68989800000000001</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910.46236999999996</v>
      </c>
      <c r="AL92" s="45" t="s">
        <v>247</v>
      </c>
    </row>
    <row r="93" spans="1:40" s="5" customFormat="1" ht="26.25" customHeight="1" thickBot="1" x14ac:dyDescent="0.25">
      <c r="A93" s="41" t="s">
        <v>73</v>
      </c>
      <c r="B93" s="41" t="s">
        <v>248</v>
      </c>
      <c r="C93" s="41" t="s">
        <v>249</v>
      </c>
      <c r="D93" s="48"/>
      <c r="E93" s="44" t="s">
        <v>423</v>
      </c>
      <c r="F93" s="44">
        <v>4.2780705709999998</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1002.3948</v>
      </c>
      <c r="AL93" s="45" t="s">
        <v>250</v>
      </c>
    </row>
    <row r="94" spans="1:40"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40"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40"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2.128212618521233E-2</v>
      </c>
      <c r="F99" s="44">
        <v>5.7833584221823688</v>
      </c>
      <c r="G99" s="44" t="s">
        <v>423</v>
      </c>
      <c r="H99" s="44">
        <v>2.954440759178008</v>
      </c>
      <c r="I99" s="44">
        <v>0.11764112123999998</v>
      </c>
      <c r="J99" s="44">
        <v>0.18076562531999996</v>
      </c>
      <c r="K99" s="44">
        <v>0.39596279831999986</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360.012</v>
      </c>
      <c r="AL99" s="45" t="s">
        <v>264</v>
      </c>
    </row>
    <row r="100" spans="1:38" s="5" customFormat="1" ht="26.25" customHeight="1" thickBot="1" x14ac:dyDescent="0.25">
      <c r="A100" s="41" t="s">
        <v>261</v>
      </c>
      <c r="B100" s="41" t="s">
        <v>265</v>
      </c>
      <c r="C100" s="41" t="s">
        <v>266</v>
      </c>
      <c r="D100" s="48"/>
      <c r="E100" s="44">
        <v>4.1414019936714383E-2</v>
      </c>
      <c r="F100" s="44">
        <v>2.6606372823300961</v>
      </c>
      <c r="G100" s="44" t="s">
        <v>423</v>
      </c>
      <c r="H100" s="44">
        <v>2.1630581821721169</v>
      </c>
      <c r="I100" s="44">
        <v>3.5061831219999992E-2</v>
      </c>
      <c r="J100" s="44">
        <v>5.4482286385000002E-2</v>
      </c>
      <c r="K100" s="44">
        <v>0.11723432845499999</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349.77100000000002</v>
      </c>
      <c r="AL100" s="45" t="s">
        <v>264</v>
      </c>
    </row>
    <row r="101" spans="1:38" s="5" customFormat="1" ht="26.25" customHeight="1" thickBot="1" x14ac:dyDescent="0.25">
      <c r="A101" s="41" t="s">
        <v>261</v>
      </c>
      <c r="B101" s="41" t="s">
        <v>267</v>
      </c>
      <c r="C101" s="41" t="s">
        <v>268</v>
      </c>
      <c r="D101" s="48"/>
      <c r="E101" s="44">
        <v>2.7099668673743727E-3</v>
      </c>
      <c r="F101" s="44">
        <v>0.281124233</v>
      </c>
      <c r="G101" s="44" t="s">
        <v>423</v>
      </c>
      <c r="H101" s="44">
        <v>0.34726993550016394</v>
      </c>
      <c r="I101" s="44">
        <v>1.1644198999999999E-2</v>
      </c>
      <c r="J101" s="44">
        <v>3.4932596999999996E-2</v>
      </c>
      <c r="K101" s="44">
        <v>8.1509392999999999E-2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1663.4570000000001</v>
      </c>
      <c r="AL101" s="45" t="s">
        <v>264</v>
      </c>
    </row>
    <row r="102" spans="1:38" s="5" customFormat="1" ht="26.25" customHeight="1" thickBot="1" x14ac:dyDescent="0.25">
      <c r="A102" s="41" t="s">
        <v>261</v>
      </c>
      <c r="B102" s="41" t="s">
        <v>269</v>
      </c>
      <c r="C102" s="41" t="s">
        <v>270</v>
      </c>
      <c r="D102" s="48"/>
      <c r="E102" s="44">
        <v>0.12705905083904409</v>
      </c>
      <c r="F102" s="44">
        <v>0.67361662150000001</v>
      </c>
      <c r="G102" s="44" t="s">
        <v>423</v>
      </c>
      <c r="H102" s="44">
        <v>4.4623018203876219</v>
      </c>
      <c r="I102" s="44">
        <v>3.2350894400000009E-3</v>
      </c>
      <c r="J102" s="44">
        <v>7.2280496360000029E-2</v>
      </c>
      <c r="K102" s="44">
        <v>0.49333883956000008</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1014.391</v>
      </c>
      <c r="AL102" s="45" t="s">
        <v>264</v>
      </c>
    </row>
    <row r="103" spans="1:38" s="5" customFormat="1" ht="26.25" customHeight="1" thickBot="1" x14ac:dyDescent="0.25">
      <c r="A103" s="41" t="s">
        <v>261</v>
      </c>
      <c r="B103" s="41" t="s">
        <v>271</v>
      </c>
      <c r="C103" s="41" t="s">
        <v>272</v>
      </c>
      <c r="D103" s="48"/>
      <c r="E103" s="44">
        <v>6.9279973895314278E-6</v>
      </c>
      <c r="F103" s="44">
        <v>3.2671546000000003E-2</v>
      </c>
      <c r="G103" s="44" t="s">
        <v>423</v>
      </c>
      <c r="H103" s="44">
        <v>6.1252317257142848E-3</v>
      </c>
      <c r="I103" s="44">
        <v>2.0834813119999999E-3</v>
      </c>
      <c r="J103" s="44">
        <v>3.1725738159999999E-3</v>
      </c>
      <c r="K103" s="44">
        <v>6.8660179599999999E-3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7.6820000000000004</v>
      </c>
      <c r="AL103" s="45" t="s">
        <v>264</v>
      </c>
    </row>
    <row r="104" spans="1:38" s="5" customFormat="1" ht="26.25" customHeight="1" thickBot="1" x14ac:dyDescent="0.25">
      <c r="A104" s="41" t="s">
        <v>261</v>
      </c>
      <c r="B104" s="41" t="s">
        <v>273</v>
      </c>
      <c r="C104" s="41" t="s">
        <v>274</v>
      </c>
      <c r="D104" s="48"/>
      <c r="E104" s="44">
        <v>1.7214923182500563E-3</v>
      </c>
      <c r="F104" s="44">
        <v>0.40102065100000001</v>
      </c>
      <c r="G104" s="44" t="s">
        <v>423</v>
      </c>
      <c r="H104" s="44">
        <v>7.6256765845683167E-2</v>
      </c>
      <c r="I104" s="44">
        <v>1.2163799819999998E-3</v>
      </c>
      <c r="J104" s="44">
        <v>3.6491399459999993E-3</v>
      </c>
      <c r="K104" s="44">
        <v>8.5146598739999982E-3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739.89049999999997</v>
      </c>
      <c r="AL104" s="45" t="s">
        <v>264</v>
      </c>
    </row>
    <row r="105" spans="1:38" s="5" customFormat="1" ht="26.25" customHeight="1" thickBot="1" x14ac:dyDescent="0.25">
      <c r="A105" s="41" t="s">
        <v>261</v>
      </c>
      <c r="B105" s="41" t="s">
        <v>275</v>
      </c>
      <c r="C105" s="41" t="s">
        <v>276</v>
      </c>
      <c r="D105" s="48"/>
      <c r="E105" s="44">
        <v>4.6390672620891405E-3</v>
      </c>
      <c r="F105" s="44">
        <v>0.61066237499999998</v>
      </c>
      <c r="G105" s="44" t="s">
        <v>423</v>
      </c>
      <c r="H105" s="44">
        <v>0.2464521384405256</v>
      </c>
      <c r="I105" s="44">
        <v>9.8631615600000017E-3</v>
      </c>
      <c r="J105" s="44">
        <v>1.5499253880000003E-2</v>
      </c>
      <c r="K105" s="44">
        <v>3.3816553920000006E-2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142.845</v>
      </c>
      <c r="AL105" s="45" t="s">
        <v>264</v>
      </c>
    </row>
    <row r="106" spans="1:38" s="5" customFormat="1" ht="26.25" customHeight="1" thickBot="1" x14ac:dyDescent="0.25">
      <c r="A106" s="41" t="s">
        <v>261</v>
      </c>
      <c r="B106" s="41" t="s">
        <v>277</v>
      </c>
      <c r="C106" s="41" t="s">
        <v>278</v>
      </c>
      <c r="D106" s="48"/>
      <c r="E106" s="44">
        <v>3.7874999999999999E-2</v>
      </c>
      <c r="F106" s="44">
        <v>0.22270499999999999</v>
      </c>
      <c r="G106" s="44" t="s">
        <v>423</v>
      </c>
      <c r="H106" s="44">
        <v>6.7521545005714279E-2</v>
      </c>
      <c r="I106" s="44">
        <v>7.4719800000000005E-3</v>
      </c>
      <c r="J106" s="44">
        <v>1.1955168000000002E-2</v>
      </c>
      <c r="K106" s="44">
        <v>2.5404732000000003E-2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151.5</v>
      </c>
      <c r="AL106" s="45" t="s">
        <v>264</v>
      </c>
    </row>
    <row r="107" spans="1:38" s="5" customFormat="1" ht="26.25" customHeight="1" thickBot="1" x14ac:dyDescent="0.25">
      <c r="A107" s="41" t="s">
        <v>261</v>
      </c>
      <c r="B107" s="41" t="s">
        <v>279</v>
      </c>
      <c r="C107" s="41" t="s">
        <v>280</v>
      </c>
      <c r="D107" s="48"/>
      <c r="E107" s="44">
        <v>5.1827436104219998E-2</v>
      </c>
      <c r="F107" s="44">
        <v>1.4788694250000001</v>
      </c>
      <c r="G107" s="44" t="s">
        <v>423</v>
      </c>
      <c r="H107" s="44">
        <v>1.1109098260600199</v>
      </c>
      <c r="I107" s="44">
        <v>2.6888534999999998E-2</v>
      </c>
      <c r="J107" s="44">
        <v>0.35851379999999999</v>
      </c>
      <c r="K107" s="44">
        <v>1.7029405500000001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8962.8449999999993</v>
      </c>
      <c r="AL107" s="45" t="s">
        <v>264</v>
      </c>
    </row>
    <row r="108" spans="1:38" s="5" customFormat="1" ht="26.25" customHeight="1" thickBot="1" x14ac:dyDescent="0.25">
      <c r="A108" s="41" t="s">
        <v>261</v>
      </c>
      <c r="B108" s="41" t="s">
        <v>281</v>
      </c>
      <c r="C108" s="41" t="s">
        <v>282</v>
      </c>
      <c r="D108" s="48"/>
      <c r="E108" s="44">
        <v>6.6721159848073502E-2</v>
      </c>
      <c r="F108" s="44">
        <v>0.94071391199999999</v>
      </c>
      <c r="G108" s="44" t="s">
        <v>423</v>
      </c>
      <c r="H108" s="44">
        <v>2.0506566712799472</v>
      </c>
      <c r="I108" s="44">
        <v>1.7420628000000001E-2</v>
      </c>
      <c r="J108" s="44">
        <v>0.17420627999999999</v>
      </c>
      <c r="K108" s="44">
        <v>0.34841255999999998</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8710.3140000000003</v>
      </c>
      <c r="AL108" s="45" t="s">
        <v>264</v>
      </c>
    </row>
    <row r="109" spans="1:38" s="5" customFormat="1" ht="26.25" customHeight="1" thickBot="1" x14ac:dyDescent="0.25">
      <c r="A109" s="41" t="s">
        <v>261</v>
      </c>
      <c r="B109" s="41" t="s">
        <v>283</v>
      </c>
      <c r="C109" s="41" t="s">
        <v>284</v>
      </c>
      <c r="D109" s="48"/>
      <c r="E109" s="44">
        <v>1.3157743512878246E-2</v>
      </c>
      <c r="F109" s="44">
        <v>0.31243114649999998</v>
      </c>
      <c r="G109" s="44" t="s">
        <v>423</v>
      </c>
      <c r="H109" s="44">
        <v>0.37853815952434339</v>
      </c>
      <c r="I109" s="44">
        <v>1.2778370000000001E-2</v>
      </c>
      <c r="J109" s="44">
        <v>7.0281035000000006E-2</v>
      </c>
      <c r="K109" s="44">
        <v>7.0281035000000006E-2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638.91849999999999</v>
      </c>
      <c r="AL109" s="45" t="s">
        <v>264</v>
      </c>
    </row>
    <row r="110" spans="1:38" s="5" customFormat="1" ht="26.25" customHeight="1" thickBot="1" x14ac:dyDescent="0.25">
      <c r="A110" s="41" t="s">
        <v>261</v>
      </c>
      <c r="B110" s="41" t="s">
        <v>285</v>
      </c>
      <c r="C110" s="41" t="s">
        <v>286</v>
      </c>
      <c r="D110" s="48"/>
      <c r="E110" s="44">
        <v>2.8772656195921793E-2</v>
      </c>
      <c r="F110" s="44">
        <v>0.59199562500000003</v>
      </c>
      <c r="G110" s="44" t="s">
        <v>423</v>
      </c>
      <c r="H110" s="44">
        <v>0.76664951103825096</v>
      </c>
      <c r="I110" s="44">
        <v>2.7557939999999996E-2</v>
      </c>
      <c r="J110" s="44">
        <v>0.20294190000000001</v>
      </c>
      <c r="K110" s="44">
        <v>0.20294190000000001</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1210.625</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5.6372</v>
      </c>
      <c r="F112" s="44" t="s">
        <v>423</v>
      </c>
      <c r="G112" s="44" t="s">
        <v>423</v>
      </c>
      <c r="H112" s="44">
        <v>6.629560737886834</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140.93</v>
      </c>
      <c r="AL112" s="45" t="s">
        <v>292</v>
      </c>
    </row>
    <row r="113" spans="1:38" s="5" customFormat="1" ht="26.25" customHeight="1" thickBot="1" x14ac:dyDescent="0.25">
      <c r="A113" s="41" t="s">
        <v>289</v>
      </c>
      <c r="B113" s="180" t="s">
        <v>293</v>
      </c>
      <c r="C113" s="180" t="s">
        <v>294</v>
      </c>
      <c r="D113" s="42"/>
      <c r="E113" s="44">
        <v>1.8368011055964877</v>
      </c>
      <c r="F113" s="44" t="s">
        <v>423</v>
      </c>
      <c r="G113" s="44" t="s">
        <v>423</v>
      </c>
      <c r="H113" s="44">
        <v>10.184700580704451</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1.7415215254908645</v>
      </c>
      <c r="F116" s="44" t="s">
        <v>423</v>
      </c>
      <c r="G116" s="44" t="s">
        <v>423</v>
      </c>
      <c r="H116" s="44">
        <v>3.8969526013994669</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0.21942590276727003</v>
      </c>
      <c r="J119" s="44">
        <v>5.7050734719490208</v>
      </c>
      <c r="K119" s="44">
        <v>5.7050734719490208</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3657.0983794545004</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3.3219111589999999</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5571.1454000000003</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8.4013981328424025E-4</v>
      </c>
      <c r="F123" s="44">
        <v>1.8263908984440008E-4</v>
      </c>
      <c r="G123" s="44">
        <v>1.8263908984440008E-4</v>
      </c>
      <c r="H123" s="44">
        <v>8.7666763125312022E-4</v>
      </c>
      <c r="I123" s="44">
        <v>1.9725021703195207E-3</v>
      </c>
      <c r="J123" s="44">
        <v>2.0820856242261608E-3</v>
      </c>
      <c r="K123" s="44">
        <v>2.1186134421950407E-3</v>
      </c>
      <c r="L123" s="44">
        <v>1.8263908984440005E-4</v>
      </c>
      <c r="M123" s="44">
        <v>2.4364054585242968E-2</v>
      </c>
      <c r="N123" s="44">
        <v>4.0180599765768013E-5</v>
      </c>
      <c r="O123" s="44">
        <v>3.2144479812614411E-4</v>
      </c>
      <c r="P123" s="44">
        <v>5.1138945156432026E-5</v>
      </c>
      <c r="Q123" s="44">
        <v>2.3377803500083212E-6</v>
      </c>
      <c r="R123" s="44">
        <v>2.9222254375104011E-5</v>
      </c>
      <c r="S123" s="44">
        <v>2.6665307117282407E-5</v>
      </c>
      <c r="T123" s="44">
        <v>1.8994465343817605E-5</v>
      </c>
      <c r="U123" s="44">
        <v>7.3055635937760028E-6</v>
      </c>
      <c r="V123" s="44">
        <v>2.045557806257281E-4</v>
      </c>
      <c r="W123" s="44">
        <v>0.18263908984440005</v>
      </c>
      <c r="X123" s="44">
        <v>1.4355432461769845E-4</v>
      </c>
      <c r="Y123" s="44">
        <v>4.007101631186137E-4</v>
      </c>
      <c r="Z123" s="44">
        <v>1.7095018809435846E-4</v>
      </c>
      <c r="AA123" s="44">
        <v>1.2273346837543686E-4</v>
      </c>
      <c r="AB123" s="44">
        <v>8.3794814420610738E-4</v>
      </c>
      <c r="AC123" s="44" t="s">
        <v>423</v>
      </c>
      <c r="AD123" s="44" t="s">
        <v>423</v>
      </c>
      <c r="AE123" s="196"/>
      <c r="AF123" s="44" t="s">
        <v>423</v>
      </c>
      <c r="AG123" s="44" t="s">
        <v>423</v>
      </c>
      <c r="AH123" s="44" t="s">
        <v>423</v>
      </c>
      <c r="AI123" s="44" t="s">
        <v>423</v>
      </c>
      <c r="AJ123" s="44" t="s">
        <v>423</v>
      </c>
      <c r="AK123" s="44">
        <v>84.622455000000002</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1.6012897717839676</v>
      </c>
      <c r="G125" s="44" t="s">
        <v>423</v>
      </c>
      <c r="H125" s="44" t="s">
        <v>443</v>
      </c>
      <c r="I125" s="44">
        <v>1.05402E-4</v>
      </c>
      <c r="J125" s="44">
        <v>6.9948599999999992E-4</v>
      </c>
      <c r="K125" s="44">
        <v>1.4788220000000001E-3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3194</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7.0500478831883734E-2</v>
      </c>
      <c r="F129" s="44">
        <v>0.59965924523671232</v>
      </c>
      <c r="G129" s="44">
        <v>3.8086465575845243E-3</v>
      </c>
      <c r="H129" s="44" t="s">
        <v>443</v>
      </c>
      <c r="I129" s="44">
        <v>3.2414013256038503E-4</v>
      </c>
      <c r="J129" s="44">
        <v>5.6724523198067379E-4</v>
      </c>
      <c r="K129" s="44">
        <v>8.103503314009626E-4</v>
      </c>
      <c r="L129" s="44">
        <v>1.1344904639613477E-5</v>
      </c>
      <c r="M129" s="44">
        <v>5.672452319806739E-3</v>
      </c>
      <c r="N129" s="44">
        <v>0.10534554308212515</v>
      </c>
      <c r="O129" s="44">
        <v>8.1035033140096271E-3</v>
      </c>
      <c r="P129" s="44">
        <v>4.5379618558453903E-3</v>
      </c>
      <c r="Q129" s="44">
        <v>1.2965605302415401E-3</v>
      </c>
      <c r="R129" s="44" t="s">
        <v>457</v>
      </c>
      <c r="S129" s="44" t="s">
        <v>457</v>
      </c>
      <c r="T129" s="44">
        <v>1.1344904639613478E-2</v>
      </c>
      <c r="U129" s="44" t="s">
        <v>443</v>
      </c>
      <c r="V129" s="44" t="s">
        <v>443</v>
      </c>
      <c r="W129" s="44">
        <v>28.362261599033694</v>
      </c>
      <c r="X129" s="44" t="s">
        <v>443</v>
      </c>
      <c r="Y129" s="44" t="s">
        <v>443</v>
      </c>
      <c r="Z129" s="44" t="s">
        <v>443</v>
      </c>
      <c r="AA129" s="44" t="s">
        <v>443</v>
      </c>
      <c r="AB129" s="44">
        <v>1.6207006628019252E-3</v>
      </c>
      <c r="AC129" s="44">
        <v>0.16207006628019252</v>
      </c>
      <c r="AD129" s="44" t="s">
        <v>423</v>
      </c>
      <c r="AE129" s="196"/>
      <c r="AF129" s="44" t="s">
        <v>423</v>
      </c>
      <c r="AG129" s="44" t="s">
        <v>423</v>
      </c>
      <c r="AH129" s="44" t="s">
        <v>423</v>
      </c>
      <c r="AI129" s="44" t="s">
        <v>423</v>
      </c>
      <c r="AJ129" s="44" t="s">
        <v>423</v>
      </c>
      <c r="AK129" s="44">
        <v>81.03503314009626</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3.0089218567183203E-3</v>
      </c>
      <c r="F131" s="44">
        <v>9.6733786943601046E-4</v>
      </c>
      <c r="G131" s="44">
        <v>9.3604295070777964E-4</v>
      </c>
      <c r="H131" s="44" t="s">
        <v>443</v>
      </c>
      <c r="I131" s="44" t="s">
        <v>443</v>
      </c>
      <c r="J131" s="44" t="s">
        <v>443</v>
      </c>
      <c r="K131" s="44">
        <v>1.8509955514874537E-2</v>
      </c>
      <c r="L131" s="44">
        <v>4.2572897684211447E-4</v>
      </c>
      <c r="M131" s="44">
        <v>7.065850159897742E-4</v>
      </c>
      <c r="N131" s="44">
        <v>7.6865849007189513E-2</v>
      </c>
      <c r="O131" s="44">
        <v>9.3605499364115483E-3</v>
      </c>
      <c r="P131" s="44">
        <v>6.3150611408212071E-2</v>
      </c>
      <c r="Q131" s="44">
        <v>2.4248744841028872E-4</v>
      </c>
      <c r="R131" s="44">
        <v>2.2215056841028871E-3</v>
      </c>
      <c r="S131" s="44">
        <v>0.10424408572104146</v>
      </c>
      <c r="T131" s="44">
        <v>2.1876108841028872E-3</v>
      </c>
      <c r="U131" s="44" t="s">
        <v>443</v>
      </c>
      <c r="V131" s="44" t="s">
        <v>443</v>
      </c>
      <c r="W131" s="44">
        <v>41.854108882057744</v>
      </c>
      <c r="X131" s="44" t="s">
        <v>443</v>
      </c>
      <c r="Y131" s="44" t="s">
        <v>443</v>
      </c>
      <c r="Z131" s="44" t="s">
        <v>443</v>
      </c>
      <c r="AA131" s="44" t="s">
        <v>443</v>
      </c>
      <c r="AB131" s="44">
        <v>5.5276449682057742E-8</v>
      </c>
      <c r="AC131" s="44">
        <v>1.3819112420514434E-4</v>
      </c>
      <c r="AD131" s="44">
        <v>2.7638224841028871E-5</v>
      </c>
      <c r="AE131" s="196"/>
      <c r="AF131" s="44" t="s">
        <v>423</v>
      </c>
      <c r="AG131" s="44" t="s">
        <v>423</v>
      </c>
      <c r="AH131" s="44" t="s">
        <v>423</v>
      </c>
      <c r="AI131" s="44" t="s">
        <v>423</v>
      </c>
      <c r="AJ131" s="44" t="s">
        <v>423</v>
      </c>
      <c r="AK131" s="44">
        <v>1.3819112420514434</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2.8459999999999998E-4</v>
      </c>
      <c r="G136" s="44" t="s">
        <v>423</v>
      </c>
      <c r="H136" s="44">
        <v>3.5523872000000001</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406707</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0.37826658000000002</v>
      </c>
      <c r="J139" s="44">
        <v>0.37826658000000002</v>
      </c>
      <c r="K139" s="44">
        <v>0.37826658000000002</v>
      </c>
      <c r="L139" s="44" t="s">
        <v>423</v>
      </c>
      <c r="M139" s="44" t="s">
        <v>423</v>
      </c>
      <c r="N139" s="44">
        <v>1.09431E-3</v>
      </c>
      <c r="O139" s="44">
        <v>2.2020500000000001E-3</v>
      </c>
      <c r="P139" s="44">
        <v>2.2020500000000001E-3</v>
      </c>
      <c r="Q139" s="44">
        <v>3.4986200000000005E-3</v>
      </c>
      <c r="R139" s="44">
        <v>3.3366499999999996E-3</v>
      </c>
      <c r="S139" s="44">
        <v>7.7684200000000007E-3</v>
      </c>
      <c r="T139" s="44" t="s">
        <v>423</v>
      </c>
      <c r="U139" s="44" t="s">
        <v>423</v>
      </c>
      <c r="V139" s="44" t="s">
        <v>423</v>
      </c>
      <c r="W139" s="44">
        <v>3.8419160000000003</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7535</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186.02983268178971</v>
      </c>
      <c r="F141" s="54">
        <f t="shared" ref="F141:AK141" si="0">SUM(F14:F140)</f>
        <v>109.93927924639551</v>
      </c>
      <c r="G141" s="54">
        <f t="shared" si="0"/>
        <v>1023.0269555152888</v>
      </c>
      <c r="H141" s="54">
        <f t="shared" si="0"/>
        <v>42.18294852129879</v>
      </c>
      <c r="I141" s="54">
        <f t="shared" si="0"/>
        <v>40.338882658350343</v>
      </c>
      <c r="J141" s="54">
        <f t="shared" si="0"/>
        <v>66.698768937157809</v>
      </c>
      <c r="K141" s="54">
        <f t="shared" si="0"/>
        <v>120.012481234823</v>
      </c>
      <c r="L141" s="54">
        <f t="shared" si="0"/>
        <v>1667.3218759349759</v>
      </c>
      <c r="M141" s="54">
        <f t="shared" si="0"/>
        <v>409.92331689952056</v>
      </c>
      <c r="N141" s="54">
        <f t="shared" si="0"/>
        <v>155.89250959797144</v>
      </c>
      <c r="O141" s="54">
        <f t="shared" si="0"/>
        <v>5.3742752046473061</v>
      </c>
      <c r="P141" s="54">
        <f t="shared" si="0"/>
        <v>2.5436842668245849</v>
      </c>
      <c r="Q141" s="54">
        <f t="shared" si="0"/>
        <v>11.618300172223233</v>
      </c>
      <c r="R141" s="54">
        <f t="shared" si="0"/>
        <v>12.658578830375804</v>
      </c>
      <c r="S141" s="54">
        <f t="shared" si="0"/>
        <v>25.895470848410451</v>
      </c>
      <c r="T141" s="54">
        <f t="shared" si="0"/>
        <v>22.031038302484959</v>
      </c>
      <c r="U141" s="54">
        <f t="shared" si="0"/>
        <v>30.439076680866435</v>
      </c>
      <c r="V141" s="54">
        <f t="shared" si="0"/>
        <v>42.574460980717006</v>
      </c>
      <c r="W141" s="54">
        <f t="shared" si="0"/>
        <v>148.75097251133585</v>
      </c>
      <c r="X141" s="54">
        <f t="shared" si="0"/>
        <v>7.0656776585362788</v>
      </c>
      <c r="Y141" s="54">
        <f t="shared" si="0"/>
        <v>7.7647885501364877</v>
      </c>
      <c r="Z141" s="54">
        <f t="shared" si="0"/>
        <v>3.004938892640447</v>
      </c>
      <c r="AA141" s="54">
        <f t="shared" si="0"/>
        <v>3.4051072151519763</v>
      </c>
      <c r="AB141" s="54">
        <f t="shared" si="0"/>
        <v>25.775191590483729</v>
      </c>
      <c r="AC141" s="54">
        <f t="shared" si="0"/>
        <v>0.5622979965043976</v>
      </c>
      <c r="AD141" s="54">
        <f t="shared" si="0"/>
        <v>12.566485298624841</v>
      </c>
      <c r="AE141" s="38"/>
      <c r="AF141" s="54">
        <f t="shared" si="0"/>
        <v>143114.57060807652</v>
      </c>
      <c r="AG141" s="54">
        <f t="shared" si="0"/>
        <v>283918.42001889786</v>
      </c>
      <c r="AH141" s="54">
        <f t="shared" si="0"/>
        <v>77060.172240941305</v>
      </c>
      <c r="AI141" s="54">
        <f t="shared" si="0"/>
        <v>26305.66979</v>
      </c>
      <c r="AJ141" s="54">
        <f t="shared" si="0"/>
        <v>0</v>
      </c>
      <c r="AK141" s="54">
        <f t="shared" si="0"/>
        <v>568527.38927729416</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186.02983268178971</v>
      </c>
      <c r="F152" s="85">
        <f t="shared" ref="F152:AD152" si="1">SUM(F$141, F$151, IF(AND(ISNUMBER(SEARCH($B$4,"AT|BE|CH|GB|IE|LT|LU|NL")),SUM(F$143:F$149)&gt;0),SUM(F$143:F$149)-SUM(F$27:F$33),0))</f>
        <v>109.93927924639551</v>
      </c>
      <c r="G152" s="85">
        <f t="shared" si="1"/>
        <v>1023.0269555152888</v>
      </c>
      <c r="H152" s="85">
        <f t="shared" si="1"/>
        <v>42.18294852129879</v>
      </c>
      <c r="I152" s="85">
        <f t="shared" si="1"/>
        <v>40.338882658350343</v>
      </c>
      <c r="J152" s="85">
        <f t="shared" si="1"/>
        <v>66.698768937157809</v>
      </c>
      <c r="K152" s="85">
        <f t="shared" si="1"/>
        <v>120.012481234823</v>
      </c>
      <c r="L152" s="85">
        <f t="shared" si="1"/>
        <v>1667.3218759349759</v>
      </c>
      <c r="M152" s="85">
        <f t="shared" si="1"/>
        <v>409.92331689952056</v>
      </c>
      <c r="N152" s="85">
        <f t="shared" si="1"/>
        <v>155.89250959797144</v>
      </c>
      <c r="O152" s="85">
        <f t="shared" si="1"/>
        <v>5.3742752046473061</v>
      </c>
      <c r="P152" s="85">
        <f t="shared" si="1"/>
        <v>2.5436842668245849</v>
      </c>
      <c r="Q152" s="85">
        <f t="shared" si="1"/>
        <v>11.618300172223233</v>
      </c>
      <c r="R152" s="85">
        <f t="shared" si="1"/>
        <v>12.658578830375804</v>
      </c>
      <c r="S152" s="85">
        <f t="shared" si="1"/>
        <v>25.895470848410451</v>
      </c>
      <c r="T152" s="85">
        <f t="shared" si="1"/>
        <v>22.031038302484959</v>
      </c>
      <c r="U152" s="85">
        <f t="shared" si="1"/>
        <v>30.439076680866435</v>
      </c>
      <c r="V152" s="85">
        <f t="shared" si="1"/>
        <v>42.574460980717006</v>
      </c>
      <c r="W152" s="85">
        <f t="shared" si="1"/>
        <v>148.75097251133585</v>
      </c>
      <c r="X152" s="85">
        <f t="shared" si="1"/>
        <v>7.0656776585362788</v>
      </c>
      <c r="Y152" s="85">
        <f t="shared" si="1"/>
        <v>7.7647885501364877</v>
      </c>
      <c r="Z152" s="85">
        <f t="shared" si="1"/>
        <v>3.004938892640447</v>
      </c>
      <c r="AA152" s="85">
        <f t="shared" si="1"/>
        <v>3.4051072151519763</v>
      </c>
      <c r="AB152" s="85">
        <f t="shared" si="1"/>
        <v>25.775191590483729</v>
      </c>
      <c r="AC152" s="85">
        <f t="shared" si="1"/>
        <v>0.5622979965043976</v>
      </c>
      <c r="AD152" s="85">
        <f t="shared" si="1"/>
        <v>12.566485298624841</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186.02983268178971</v>
      </c>
      <c r="F154" s="85">
        <f>SUM(F$141, F$153, -1 * IF(OR($B$6=2005,$B$6&gt;=2020),SUM(F$99:F$122),0), IF(AND(ISNUMBER(SEARCH($B$4,"AT|BE|CH|GB|IE|LT|LU|NL")),SUM(F$143:F$149)&gt;0),SUM(F$143:F$149)-SUM(F$27:F$33),0))</f>
        <v>109.93927924639551</v>
      </c>
      <c r="G154" s="85">
        <f>SUM(G$141, G$153, IF(AND(ISNUMBER(SEARCH($B$4,"AT|BE|CH|GB|IE|LT|LU|NL")),SUM(G$143:G$149)&gt;0),SUM(G$143:G$149)-SUM(G$27:G$33),0))</f>
        <v>1023.0269555152888</v>
      </c>
      <c r="H154" s="85">
        <f>SUM(H$141, H$153, IF(AND(ISNUMBER(SEARCH($B$4,"AT|BE|CH|GB|IE|LT|LU|NL")),SUM(H$143:H$149)&gt;0),SUM(H$143:H$149)-SUM(H$27:H$33),0))</f>
        <v>42.18294852129879</v>
      </c>
      <c r="I154" s="85">
        <f t="shared" ref="I154:AD154" si="2">SUM(I$141, I$153, IF(AND(ISNUMBER(SEARCH($B$4,"AT|BE|CH|GB|IE|LT|LU|NL")),SUM(I$143:I$149)&gt;0),SUM(I$143:I$149)-SUM(I$27:I$33),0))</f>
        <v>40.338882658350343</v>
      </c>
      <c r="J154" s="85">
        <f t="shared" si="2"/>
        <v>66.698768937157809</v>
      </c>
      <c r="K154" s="85">
        <f t="shared" si="2"/>
        <v>120.012481234823</v>
      </c>
      <c r="L154" s="85">
        <f t="shared" si="2"/>
        <v>1667.3218759349759</v>
      </c>
      <c r="M154" s="85">
        <f t="shared" si="2"/>
        <v>409.92331689952056</v>
      </c>
      <c r="N154" s="85">
        <f t="shared" si="2"/>
        <v>155.89250959797144</v>
      </c>
      <c r="O154" s="85">
        <f t="shared" si="2"/>
        <v>5.3742752046473061</v>
      </c>
      <c r="P154" s="85">
        <f t="shared" si="2"/>
        <v>2.5436842668245849</v>
      </c>
      <c r="Q154" s="85">
        <f t="shared" si="2"/>
        <v>11.618300172223233</v>
      </c>
      <c r="R154" s="85">
        <f t="shared" si="2"/>
        <v>12.658578830375804</v>
      </c>
      <c r="S154" s="85">
        <f t="shared" si="2"/>
        <v>25.895470848410451</v>
      </c>
      <c r="T154" s="85">
        <f t="shared" si="2"/>
        <v>22.031038302484959</v>
      </c>
      <c r="U154" s="85">
        <f t="shared" si="2"/>
        <v>30.439076680866435</v>
      </c>
      <c r="V154" s="85">
        <f t="shared" si="2"/>
        <v>42.574460980717006</v>
      </c>
      <c r="W154" s="85">
        <f t="shared" si="2"/>
        <v>148.75097251133585</v>
      </c>
      <c r="X154" s="85">
        <f t="shared" si="2"/>
        <v>7.0656776585362788</v>
      </c>
      <c r="Y154" s="85">
        <f t="shared" si="2"/>
        <v>7.7647885501364877</v>
      </c>
      <c r="Z154" s="85">
        <f t="shared" si="2"/>
        <v>3.004938892640447</v>
      </c>
      <c r="AA154" s="85">
        <f t="shared" si="2"/>
        <v>3.4051072151519763</v>
      </c>
      <c r="AB154" s="85">
        <f t="shared" si="2"/>
        <v>25.775191590483729</v>
      </c>
      <c r="AC154" s="85">
        <f t="shared" si="2"/>
        <v>0.5622979965043976</v>
      </c>
      <c r="AD154" s="85">
        <f t="shared" si="2"/>
        <v>12.566485298624841</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0.53939999999999999</v>
      </c>
      <c r="F157" s="95">
        <v>2.5621499999999999</v>
      </c>
      <c r="G157" s="95">
        <v>0.13485</v>
      </c>
      <c r="H157" s="95" t="s">
        <v>423</v>
      </c>
      <c r="I157" s="95">
        <v>1.3485000000000001E-3</v>
      </c>
      <c r="J157" s="95" t="s">
        <v>423</v>
      </c>
      <c r="K157" s="95" t="s">
        <v>443</v>
      </c>
      <c r="L157" s="95" t="s">
        <v>443</v>
      </c>
      <c r="M157" s="95">
        <v>161.82</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5798.55</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5.8959999999999992E-2</v>
      </c>
      <c r="F158" s="95">
        <v>0.28005999999999992</v>
      </c>
      <c r="G158" s="95">
        <v>1.4739999999999998E-2</v>
      </c>
      <c r="H158" s="95" t="s">
        <v>443</v>
      </c>
      <c r="I158" s="95">
        <v>1.4739999999999998E-4</v>
      </c>
      <c r="J158" s="95" t="s">
        <v>423</v>
      </c>
      <c r="K158" s="95" t="s">
        <v>443</v>
      </c>
      <c r="L158" s="95" t="s">
        <v>443</v>
      </c>
      <c r="M158" s="95">
        <v>17.687999999999995</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633.81999999999994</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2004</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57.619089871999982</v>
      </c>
      <c r="F14" s="44">
        <v>0.40169567100000009</v>
      </c>
      <c r="G14" s="44">
        <v>874.6940387799998</v>
      </c>
      <c r="H14" s="44" t="s">
        <v>423</v>
      </c>
      <c r="I14" s="44">
        <v>7.36</v>
      </c>
      <c r="J14" s="44">
        <v>15.915228616000002</v>
      </c>
      <c r="K14" s="44">
        <v>31.490683167000004</v>
      </c>
      <c r="L14" s="44" t="s">
        <v>423</v>
      </c>
      <c r="M14" s="44">
        <v>3.4420584220000006</v>
      </c>
      <c r="N14" s="44">
        <v>9.5394310000000022</v>
      </c>
      <c r="O14" s="44">
        <v>1.1450710000000004</v>
      </c>
      <c r="P14" s="44">
        <v>1.8387650000000002</v>
      </c>
      <c r="Q14" s="44">
        <v>9.0814140000000041</v>
      </c>
      <c r="R14" s="44">
        <v>5.8036790000000007</v>
      </c>
      <c r="S14" s="44">
        <v>2.0503439999999999</v>
      </c>
      <c r="T14" s="44">
        <v>6.755064</v>
      </c>
      <c r="U14" s="44">
        <v>28.670782000000003</v>
      </c>
      <c r="V14" s="44">
        <v>8.5564159999999951</v>
      </c>
      <c r="W14" s="44">
        <v>2.3510000000000004</v>
      </c>
      <c r="X14" s="44">
        <v>6.173454000000001E-3</v>
      </c>
      <c r="Y14" s="44">
        <v>1.7119394000000003E-2</v>
      </c>
      <c r="Z14" s="44">
        <v>1.1146801000000001E-2</v>
      </c>
      <c r="AA14" s="44">
        <v>3.9114380000000006E-3</v>
      </c>
      <c r="AB14" s="44">
        <v>3.8351086999999999E-2</v>
      </c>
      <c r="AC14" s="44" t="s">
        <v>423</v>
      </c>
      <c r="AD14" s="44">
        <v>6.0024000000000001E-2</v>
      </c>
      <c r="AE14" s="196"/>
      <c r="AF14" s="44">
        <v>2580.1832185959997</v>
      </c>
      <c r="AG14" s="44">
        <v>228508.084895751</v>
      </c>
      <c r="AH14" s="44">
        <v>34162.747971584002</v>
      </c>
      <c r="AI14" s="44" t="s">
        <v>423</v>
      </c>
      <c r="AJ14" s="44" t="s">
        <v>423</v>
      </c>
      <c r="AK14" s="44" t="s">
        <v>423</v>
      </c>
      <c r="AL14" s="45" t="s">
        <v>70</v>
      </c>
    </row>
    <row r="15" spans="1:38" s="5" customFormat="1" ht="26.25" customHeight="1" thickBot="1" x14ac:dyDescent="0.25">
      <c r="A15" s="41" t="s">
        <v>73</v>
      </c>
      <c r="B15" s="41" t="s">
        <v>21</v>
      </c>
      <c r="C15" s="41" t="s">
        <v>74</v>
      </c>
      <c r="D15" s="42"/>
      <c r="E15" s="44">
        <v>2.2579134490000001</v>
      </c>
      <c r="F15" s="44">
        <v>4.2748792000000001E-2</v>
      </c>
      <c r="G15" s="44">
        <v>19.692336067999999</v>
      </c>
      <c r="H15" s="44" t="s">
        <v>423</v>
      </c>
      <c r="I15" s="44">
        <v>0.43066779100000008</v>
      </c>
      <c r="J15" s="44">
        <v>0.54547237299999995</v>
      </c>
      <c r="K15" s="44">
        <v>0.65736329300000007</v>
      </c>
      <c r="L15" s="44" t="s">
        <v>423</v>
      </c>
      <c r="M15" s="44">
        <v>0.37210598900000003</v>
      </c>
      <c r="N15" s="44">
        <v>5.8630999999999996E-2</v>
      </c>
      <c r="O15" s="44">
        <v>1.5232999999999998E-2</v>
      </c>
      <c r="P15" s="44">
        <v>4.7500000000000007E-3</v>
      </c>
      <c r="Q15" s="44">
        <v>5.1136999999999988E-2</v>
      </c>
      <c r="R15" s="44">
        <v>6.1634000000000008E-2</v>
      </c>
      <c r="S15" s="44">
        <v>8.2504999999999995E-2</v>
      </c>
      <c r="T15" s="44">
        <v>4.4242470000000003</v>
      </c>
      <c r="U15" s="44">
        <v>2.6256999999999999E-2</v>
      </c>
      <c r="V15" s="44">
        <v>1.0257419999999999</v>
      </c>
      <c r="W15" s="44">
        <v>3.5000000000000003E-2</v>
      </c>
      <c r="X15" s="44">
        <v>7.6047999999999987E-5</v>
      </c>
      <c r="Y15" s="44">
        <v>2.05878E-4</v>
      </c>
      <c r="Z15" s="44">
        <v>1.2429699999999999E-4</v>
      </c>
      <c r="AA15" s="44">
        <v>1.4947099999999998E-4</v>
      </c>
      <c r="AB15" s="44">
        <v>5.5569400000000002E-4</v>
      </c>
      <c r="AC15" s="44" t="s">
        <v>423</v>
      </c>
      <c r="AD15" s="44" t="s">
        <v>423</v>
      </c>
      <c r="AE15" s="196"/>
      <c r="AF15" s="44">
        <v>12748.4247</v>
      </c>
      <c r="AG15" s="44" t="s">
        <v>423</v>
      </c>
      <c r="AH15" s="44">
        <v>5510.3289999999997</v>
      </c>
      <c r="AI15" s="44" t="s">
        <v>423</v>
      </c>
      <c r="AJ15" s="44" t="s">
        <v>423</v>
      </c>
      <c r="AK15" s="44" t="s">
        <v>423</v>
      </c>
      <c r="AL15" s="45" t="s">
        <v>70</v>
      </c>
    </row>
    <row r="16" spans="1:38" s="5" customFormat="1" ht="26.25" customHeight="1" thickBot="1" x14ac:dyDescent="0.25">
      <c r="A16" s="41" t="s">
        <v>73</v>
      </c>
      <c r="B16" s="41" t="s">
        <v>1</v>
      </c>
      <c r="C16" s="41" t="s">
        <v>75</v>
      </c>
      <c r="D16" s="42"/>
      <c r="E16" s="44">
        <v>0.91833086900000005</v>
      </c>
      <c r="F16" s="44">
        <v>0.11254346</v>
      </c>
      <c r="G16" s="44">
        <v>0.34995056000000002</v>
      </c>
      <c r="H16" s="44">
        <v>6.5468970000000003E-3</v>
      </c>
      <c r="I16" s="44">
        <v>0.98058325199999996</v>
      </c>
      <c r="J16" s="44">
        <v>1.5528011080000002</v>
      </c>
      <c r="K16" s="44">
        <v>1.594386708</v>
      </c>
      <c r="L16" s="44" t="s">
        <v>423</v>
      </c>
      <c r="M16" s="44">
        <v>0.37539672699999999</v>
      </c>
      <c r="N16" s="44">
        <v>1.8649999999999999E-3</v>
      </c>
      <c r="O16" s="44">
        <v>8.6000000000000003E-5</v>
      </c>
      <c r="P16" s="44">
        <v>1.725E-3</v>
      </c>
      <c r="Q16" s="44">
        <v>1.65E-3</v>
      </c>
      <c r="R16" s="44">
        <v>3.0360000000000001E-3</v>
      </c>
      <c r="S16" s="44">
        <v>1.423E-3</v>
      </c>
      <c r="T16" s="44">
        <v>7.9000000000000001E-4</v>
      </c>
      <c r="U16" s="44">
        <v>1.6819999999999999E-3</v>
      </c>
      <c r="V16" s="44">
        <v>8.652E-3</v>
      </c>
      <c r="W16" s="44">
        <v>0.61499999999999999</v>
      </c>
      <c r="X16" s="44">
        <v>6.8223379999999998E-3</v>
      </c>
      <c r="Y16" s="44">
        <v>9.2433000000000001E-5</v>
      </c>
      <c r="Z16" s="44">
        <v>2.8464000000000001E-5</v>
      </c>
      <c r="AA16" s="44">
        <v>2.0083000000000001E-5</v>
      </c>
      <c r="AB16" s="44">
        <v>6.9633179999999996E-3</v>
      </c>
      <c r="AC16" s="44" t="s">
        <v>423</v>
      </c>
      <c r="AD16" s="44" t="s">
        <v>423</v>
      </c>
      <c r="AE16" s="196"/>
      <c r="AF16" s="44" t="s">
        <v>423</v>
      </c>
      <c r="AG16" s="44" t="s">
        <v>423</v>
      </c>
      <c r="AH16" s="44">
        <v>3193.6083799999997</v>
      </c>
      <c r="AI16" s="44" t="s">
        <v>423</v>
      </c>
      <c r="AJ16" s="44" t="s">
        <v>423</v>
      </c>
      <c r="AK16" s="44">
        <v>831.71199999999999</v>
      </c>
      <c r="AL16" s="45" t="s">
        <v>70</v>
      </c>
    </row>
    <row r="17" spans="1:38" s="5" customFormat="1" ht="26.25" customHeight="1" thickBot="1" x14ac:dyDescent="0.25">
      <c r="A17" s="41" t="s">
        <v>73</v>
      </c>
      <c r="B17" s="41" t="s">
        <v>2</v>
      </c>
      <c r="C17" s="41" t="s">
        <v>76</v>
      </c>
      <c r="D17" s="42"/>
      <c r="E17" s="44">
        <v>4.5987868809999997</v>
      </c>
      <c r="F17" s="44">
        <v>0.43940447399999999</v>
      </c>
      <c r="G17" s="44">
        <v>25.135906222000006</v>
      </c>
      <c r="H17" s="44" t="s">
        <v>423</v>
      </c>
      <c r="I17" s="44">
        <v>0.69130813400000002</v>
      </c>
      <c r="J17" s="44">
        <v>1.175049743</v>
      </c>
      <c r="K17" s="44">
        <v>1.7425829630000003</v>
      </c>
      <c r="L17" s="44" t="s">
        <v>423</v>
      </c>
      <c r="M17" s="44">
        <v>4.4545234970000003</v>
      </c>
      <c r="N17" s="44">
        <v>5.4259900000000005</v>
      </c>
      <c r="O17" s="44">
        <v>2.9790999999999998E-2</v>
      </c>
      <c r="P17" s="44">
        <v>3.7295999999999996E-2</v>
      </c>
      <c r="Q17" s="44">
        <v>0.19471400000000011</v>
      </c>
      <c r="R17" s="44">
        <v>0.4273539999999999</v>
      </c>
      <c r="S17" s="44">
        <v>0.69269000000000003</v>
      </c>
      <c r="T17" s="44">
        <v>3.2756340000000002</v>
      </c>
      <c r="U17" s="44">
        <v>0.51363599999999998</v>
      </c>
      <c r="V17" s="44">
        <v>1.4223330000000001</v>
      </c>
      <c r="W17" s="44">
        <v>11.863999999999999</v>
      </c>
      <c r="X17" s="44">
        <v>0.171906118</v>
      </c>
      <c r="Y17" s="44">
        <v>0.233610664</v>
      </c>
      <c r="Z17" s="44">
        <v>9.8030892999999994E-2</v>
      </c>
      <c r="AA17" s="44">
        <v>7.9227350000000002E-2</v>
      </c>
      <c r="AB17" s="44">
        <v>0.58277502499999989</v>
      </c>
      <c r="AC17" s="44">
        <v>4.3487999999999999E-2</v>
      </c>
      <c r="AD17" s="44">
        <v>0.21119900000000003</v>
      </c>
      <c r="AE17" s="196"/>
      <c r="AF17" s="44">
        <v>15194.569283994</v>
      </c>
      <c r="AG17" s="44">
        <v>9795.934119900001</v>
      </c>
      <c r="AH17" s="44">
        <v>18386.298917977205</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0.106301115</v>
      </c>
      <c r="F20" s="44">
        <v>0.35044323799999999</v>
      </c>
      <c r="G20" s="44">
        <v>3.3286783E-2</v>
      </c>
      <c r="H20" s="44">
        <v>2.3362880000000002E-3</v>
      </c>
      <c r="I20" s="44">
        <v>1.6285289999999999E-3</v>
      </c>
      <c r="J20" s="44">
        <v>1.861176E-3</v>
      </c>
      <c r="K20" s="44">
        <v>2.3264700000000002E-3</v>
      </c>
      <c r="L20" s="44" t="s">
        <v>423</v>
      </c>
      <c r="M20" s="44">
        <v>0.66584215099999999</v>
      </c>
      <c r="N20" s="44">
        <v>2.02E-4</v>
      </c>
      <c r="O20" s="44">
        <v>1.5999999999999999E-5</v>
      </c>
      <c r="P20" s="44">
        <v>3.9999999999999998E-6</v>
      </c>
      <c r="Q20" s="44">
        <v>9.9999999999999995E-7</v>
      </c>
      <c r="R20" s="44">
        <v>7.9999999999999996E-6</v>
      </c>
      <c r="S20" s="44">
        <v>1.9999999999999999E-6</v>
      </c>
      <c r="T20" s="44">
        <v>5.3999999999999998E-5</v>
      </c>
      <c r="U20" s="44" t="s">
        <v>423</v>
      </c>
      <c r="V20" s="44">
        <v>2.7900000000000001E-4</v>
      </c>
      <c r="W20" s="44">
        <v>0.11700000000000001</v>
      </c>
      <c r="X20" s="44">
        <v>1.1681441000000001E-2</v>
      </c>
      <c r="Y20" s="44">
        <v>1.8690306E-2</v>
      </c>
      <c r="Z20" s="44">
        <v>5.8407210000000001E-3</v>
      </c>
      <c r="AA20" s="44">
        <v>4.6725769999999998E-3</v>
      </c>
      <c r="AB20" s="44">
        <v>4.0885044999999995E-2</v>
      </c>
      <c r="AC20" s="44">
        <v>3.88E-4</v>
      </c>
      <c r="AD20" s="44">
        <v>7.0000000000000007E-5</v>
      </c>
      <c r="AE20" s="196"/>
      <c r="AF20" s="44" t="s">
        <v>423</v>
      </c>
      <c r="AG20" s="44" t="s">
        <v>423</v>
      </c>
      <c r="AH20" s="44" t="s">
        <v>423</v>
      </c>
      <c r="AI20" s="44">
        <v>1168.1441100000002</v>
      </c>
      <c r="AJ20" s="44" t="s">
        <v>423</v>
      </c>
      <c r="AK20" s="44">
        <v>77.549000000000007</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0.35370076299999997</v>
      </c>
      <c r="F22" s="44">
        <v>9.3896138000000004E-2</v>
      </c>
      <c r="G22" s="44">
        <v>3.8316374E-2</v>
      </c>
      <c r="H22" s="44" t="s">
        <v>423</v>
      </c>
      <c r="I22" s="44">
        <v>6.3217450000000001E-3</v>
      </c>
      <c r="J22" s="44">
        <v>2.4866874999999997E-2</v>
      </c>
      <c r="K22" s="44">
        <v>4.6684674999999995E-2</v>
      </c>
      <c r="L22" s="44" t="s">
        <v>423</v>
      </c>
      <c r="M22" s="44">
        <v>0.12250365000000001</v>
      </c>
      <c r="N22" s="44">
        <v>5.3999999999999998E-5</v>
      </c>
      <c r="O22" s="44">
        <v>3.9999999999999998E-6</v>
      </c>
      <c r="P22" s="44">
        <v>2.1490000000000003E-3</v>
      </c>
      <c r="Q22" s="44">
        <v>3.9899999999999999E-4</v>
      </c>
      <c r="R22" s="44">
        <v>7.6000000000000004E-5</v>
      </c>
      <c r="S22" s="44">
        <v>3.6999999999999998E-5</v>
      </c>
      <c r="T22" s="44">
        <v>5.3000000000000001E-5</v>
      </c>
      <c r="U22" s="44">
        <v>2.4199999999999997E-4</v>
      </c>
      <c r="V22" s="44">
        <v>6.3439999999999998E-3</v>
      </c>
      <c r="W22" s="44">
        <v>3.0000000000000005E-3</v>
      </c>
      <c r="X22" s="44">
        <v>2.2949399999999998E-4</v>
      </c>
      <c r="Y22" s="44">
        <v>1.800793E-3</v>
      </c>
      <c r="Z22" s="44">
        <v>2.0713899999999998E-4</v>
      </c>
      <c r="AA22" s="44">
        <v>1.83203E-4</v>
      </c>
      <c r="AB22" s="44">
        <v>2.4206290000000001E-3</v>
      </c>
      <c r="AC22" s="44" t="s">
        <v>423</v>
      </c>
      <c r="AD22" s="44" t="s">
        <v>423</v>
      </c>
      <c r="AE22" s="196"/>
      <c r="AF22" s="44">
        <v>119.39561999999999</v>
      </c>
      <c r="AG22" s="44">
        <v>12412.53105</v>
      </c>
      <c r="AH22" s="44">
        <v>7721.5743000000002</v>
      </c>
      <c r="AI22" s="44" t="s">
        <v>423</v>
      </c>
      <c r="AJ22" s="44" t="s">
        <v>423</v>
      </c>
      <c r="AK22" s="44" t="s">
        <v>423</v>
      </c>
      <c r="AL22" s="45" t="s">
        <v>70</v>
      </c>
    </row>
    <row r="23" spans="1:38" s="5" customFormat="1" ht="24.75" customHeight="1" thickBot="1" x14ac:dyDescent="0.25">
      <c r="A23" s="148" t="s">
        <v>84</v>
      </c>
      <c r="B23" s="148" t="s">
        <v>445</v>
      </c>
      <c r="C23" s="148" t="s">
        <v>446</v>
      </c>
      <c r="D23" s="152"/>
      <c r="E23" s="44">
        <v>0.39154800000000001</v>
      </c>
      <c r="F23" s="44">
        <v>4.0523999999999998E-2</v>
      </c>
      <c r="G23" s="44">
        <v>8.3999999999999995E-3</v>
      </c>
      <c r="H23" s="44">
        <v>9.6000000000000002E-5</v>
      </c>
      <c r="I23" s="44">
        <v>2.5248E-2</v>
      </c>
      <c r="J23" s="44">
        <v>2.5248E-2</v>
      </c>
      <c r="K23" s="44">
        <v>2.5248E-2</v>
      </c>
      <c r="L23" s="44" t="s">
        <v>423</v>
      </c>
      <c r="M23" s="44">
        <v>0.12928799999999999</v>
      </c>
      <c r="N23" s="44" t="s">
        <v>423</v>
      </c>
      <c r="O23" s="44">
        <v>1.1999999999999999E-4</v>
      </c>
      <c r="P23" s="44" t="s">
        <v>423</v>
      </c>
      <c r="Q23" s="44" t="s">
        <v>423</v>
      </c>
      <c r="R23" s="44">
        <v>6.0000000000000006E-4</v>
      </c>
      <c r="S23" s="44">
        <v>2.0399999999999998E-2</v>
      </c>
      <c r="T23" s="44">
        <v>8.4000000000000003E-4</v>
      </c>
      <c r="U23" s="44">
        <v>1.1999999999999999E-4</v>
      </c>
      <c r="V23" s="44">
        <v>1.2E-2</v>
      </c>
      <c r="W23" s="44" t="s">
        <v>423</v>
      </c>
      <c r="X23" s="44">
        <v>3.6000000000000002E-4</v>
      </c>
      <c r="Y23" s="44">
        <v>5.9999999999999995E-4</v>
      </c>
      <c r="Z23" s="44" t="s">
        <v>423</v>
      </c>
      <c r="AA23" s="44" t="s">
        <v>423</v>
      </c>
      <c r="AB23" s="44">
        <v>9.5999999999999992E-4</v>
      </c>
      <c r="AC23" s="44" t="s">
        <v>423</v>
      </c>
      <c r="AD23" s="44" t="s">
        <v>423</v>
      </c>
      <c r="AE23" s="196"/>
      <c r="AF23" s="44">
        <v>502.416</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7.7480000000000007E-2</v>
      </c>
      <c r="F25" s="44">
        <v>0.36803000000000002</v>
      </c>
      <c r="G25" s="44">
        <v>1.9370000000000002E-2</v>
      </c>
      <c r="H25" s="44" t="s">
        <v>423</v>
      </c>
      <c r="I25" s="44">
        <v>1.9370000000000002E-4</v>
      </c>
      <c r="J25" s="44" t="s">
        <v>423</v>
      </c>
      <c r="K25" s="44" t="s">
        <v>443</v>
      </c>
      <c r="L25" s="44" t="s">
        <v>443</v>
      </c>
      <c r="M25" s="44">
        <v>23.244</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835.23439999999994</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2.776E-2</v>
      </c>
      <c r="F26" s="44">
        <v>0.13186</v>
      </c>
      <c r="G26" s="44">
        <v>6.94E-3</v>
      </c>
      <c r="H26" s="44" t="s">
        <v>443</v>
      </c>
      <c r="I26" s="44">
        <v>6.9400000000000006E-5</v>
      </c>
      <c r="J26" s="44" t="s">
        <v>443</v>
      </c>
      <c r="K26" s="44" t="s">
        <v>443</v>
      </c>
      <c r="L26" s="44" t="s">
        <v>443</v>
      </c>
      <c r="M26" s="44">
        <v>8.3279999999999994</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300.13279999999997</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21.629832719669977</v>
      </c>
      <c r="F27" s="44">
        <v>12.487283402966186</v>
      </c>
      <c r="G27" s="44">
        <v>0.38413274548677634</v>
      </c>
      <c r="H27" s="44">
        <v>0.40093082469686531</v>
      </c>
      <c r="I27" s="44">
        <v>0.92859381007537767</v>
      </c>
      <c r="J27" s="44">
        <v>0.92859381007537767</v>
      </c>
      <c r="K27" s="44">
        <v>0.92859381007537767</v>
      </c>
      <c r="L27" s="44">
        <v>0.53736531393189935</v>
      </c>
      <c r="M27" s="44">
        <v>104.94660396566331</v>
      </c>
      <c r="N27" s="44">
        <v>2.8258202509928081</v>
      </c>
      <c r="O27" s="44">
        <v>1.0099674916589702E-4</v>
      </c>
      <c r="P27" s="44">
        <v>5.4075466974061763E-3</v>
      </c>
      <c r="Q27" s="44">
        <v>1.5960862861836276E-4</v>
      </c>
      <c r="R27" s="44">
        <v>5.4288384475820305E-3</v>
      </c>
      <c r="S27" s="44">
        <v>3.7571982473543369E-3</v>
      </c>
      <c r="T27" s="44">
        <v>1.039760042365057E-3</v>
      </c>
      <c r="U27" s="44">
        <v>1.1722375890493149E-4</v>
      </c>
      <c r="V27" s="44">
        <v>1.9828730511484722E-2</v>
      </c>
      <c r="W27" s="44">
        <v>0.51172580000000001</v>
      </c>
      <c r="X27" s="44">
        <v>1.30801277673E-2</v>
      </c>
      <c r="Y27" s="44">
        <v>1.5854041767100001E-2</v>
      </c>
      <c r="Z27" s="44">
        <v>1.0985747070300001E-2</v>
      </c>
      <c r="AA27" s="44">
        <v>1.4640098305300001E-2</v>
      </c>
      <c r="AB27" s="44">
        <v>5.4560014909999996E-2</v>
      </c>
      <c r="AC27" s="44">
        <v>5.1172570000000001E-4</v>
      </c>
      <c r="AD27" s="44">
        <v>1.072531E-4</v>
      </c>
      <c r="AE27" s="196"/>
      <c r="AF27" s="44">
        <v>46068.862813944899</v>
      </c>
      <c r="AG27" s="44" t="s">
        <v>423</v>
      </c>
      <c r="AH27" s="44">
        <v>210.12951712750001</v>
      </c>
      <c r="AI27" s="44">
        <v>0</v>
      </c>
      <c r="AJ27" s="44" t="s">
        <v>423</v>
      </c>
      <c r="AK27" s="44" t="s">
        <v>423</v>
      </c>
      <c r="AL27" s="45" t="s">
        <v>70</v>
      </c>
    </row>
    <row r="28" spans="1:38" s="147" customFormat="1" ht="26.25" customHeight="1" thickBot="1" x14ac:dyDescent="0.25">
      <c r="A28" s="146" t="s">
        <v>94</v>
      </c>
      <c r="B28" s="146" t="s">
        <v>97</v>
      </c>
      <c r="C28" s="146" t="s">
        <v>98</v>
      </c>
      <c r="D28" s="42"/>
      <c r="E28" s="44">
        <v>6.418792727247582</v>
      </c>
      <c r="F28" s="44">
        <v>1.8150266977094915</v>
      </c>
      <c r="G28" s="44">
        <v>0.1980276180040603</v>
      </c>
      <c r="H28" s="44">
        <v>4.0300229061683977E-2</v>
      </c>
      <c r="I28" s="44">
        <v>0.69669346921542774</v>
      </c>
      <c r="J28" s="44">
        <v>0.69669346921542774</v>
      </c>
      <c r="K28" s="44">
        <v>0.69669346921542774</v>
      </c>
      <c r="L28" s="44">
        <v>0.40958811498192377</v>
      </c>
      <c r="M28" s="44">
        <v>21.803622733878576</v>
      </c>
      <c r="N28" s="44">
        <v>0.79223294751208573</v>
      </c>
      <c r="O28" s="44">
        <v>3.5362248431963265E-5</v>
      </c>
      <c r="P28" s="44">
        <v>2.263179033570979E-3</v>
      </c>
      <c r="Q28" s="44">
        <v>5.8842742462189504E-5</v>
      </c>
      <c r="R28" s="44">
        <v>2.7203362641526015E-3</v>
      </c>
      <c r="S28" s="44">
        <v>1.8569352657259381E-3</v>
      </c>
      <c r="T28" s="44">
        <v>3.1967530975390824E-4</v>
      </c>
      <c r="U28" s="44">
        <v>4.6960988060452484E-5</v>
      </c>
      <c r="V28" s="44">
        <v>8.0965252188293368E-3</v>
      </c>
      <c r="W28" s="44">
        <v>0.1206614</v>
      </c>
      <c r="X28" s="44">
        <v>5.5148121257999998E-3</v>
      </c>
      <c r="Y28" s="44">
        <v>6.4442022050000001E-3</v>
      </c>
      <c r="Z28" s="44">
        <v>4.7417312073E-3</v>
      </c>
      <c r="AA28" s="44">
        <v>5.6415591158999997E-3</v>
      </c>
      <c r="AB28" s="44">
        <v>2.2342304653999997E-2</v>
      </c>
      <c r="AC28" s="44">
        <v>1.206615E-4</v>
      </c>
      <c r="AD28" s="44">
        <v>4.53726E-5</v>
      </c>
      <c r="AE28" s="196"/>
      <c r="AF28" s="44">
        <v>15035.8717782495</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23.625301491379567</v>
      </c>
      <c r="F29" s="44">
        <v>1.7242919948538671</v>
      </c>
      <c r="G29" s="44">
        <v>0.44983251957198855</v>
      </c>
      <c r="H29" s="44">
        <v>7.6665792388310675E-3</v>
      </c>
      <c r="I29" s="44">
        <v>0.8536404187908524</v>
      </c>
      <c r="J29" s="44">
        <v>0.8536404187908524</v>
      </c>
      <c r="K29" s="44">
        <v>0.8536404187908524</v>
      </c>
      <c r="L29" s="44">
        <v>0.464676207555969</v>
      </c>
      <c r="M29" s="44">
        <v>5.8421702413502352</v>
      </c>
      <c r="N29" s="44">
        <v>3.3498258446770589E-2</v>
      </c>
      <c r="O29" s="44">
        <v>3.301959111068969E-5</v>
      </c>
      <c r="P29" s="44">
        <v>3.4378678778447724E-3</v>
      </c>
      <c r="Q29" s="44">
        <v>6.55415119822727E-5</v>
      </c>
      <c r="R29" s="44">
        <v>5.4754758325846978E-3</v>
      </c>
      <c r="S29" s="44">
        <v>3.6731597328621018E-3</v>
      </c>
      <c r="T29" s="44">
        <v>1.3954341802935907E-4</v>
      </c>
      <c r="U29" s="44">
        <v>6.5043841743166021E-5</v>
      </c>
      <c r="V29" s="44">
        <v>1.169296140659668E-2</v>
      </c>
      <c r="W29" s="44">
        <v>0.16729840000000001</v>
      </c>
      <c r="X29" s="44">
        <v>2.3899772531000003E-3</v>
      </c>
      <c r="Y29" s="44">
        <v>1.4472640031299999E-2</v>
      </c>
      <c r="Z29" s="44">
        <v>1.61721794111E-2</v>
      </c>
      <c r="AA29" s="44">
        <v>3.7177423931999999E-3</v>
      </c>
      <c r="AB29" s="44">
        <v>3.6752539088699993E-2</v>
      </c>
      <c r="AC29" s="44">
        <v>9.1364299999999995E-5</v>
      </c>
      <c r="AD29" s="44">
        <v>3.0981700000000002E-5</v>
      </c>
      <c r="AE29" s="196"/>
      <c r="AF29" s="44">
        <v>27311.2968488886</v>
      </c>
      <c r="AG29" s="44" t="s">
        <v>423</v>
      </c>
      <c r="AH29" s="44">
        <v>32.870482872499998</v>
      </c>
      <c r="AI29" s="44">
        <v>0</v>
      </c>
      <c r="AJ29" s="44" t="s">
        <v>423</v>
      </c>
      <c r="AK29" s="44" t="s">
        <v>423</v>
      </c>
      <c r="AL29" s="45" t="s">
        <v>70</v>
      </c>
    </row>
    <row r="30" spans="1:38" s="147" customFormat="1" ht="26.25" customHeight="1" thickBot="1" x14ac:dyDescent="0.25">
      <c r="A30" s="146" t="s">
        <v>94</v>
      </c>
      <c r="B30" s="146" t="s">
        <v>101</v>
      </c>
      <c r="C30" s="146" t="s">
        <v>102</v>
      </c>
      <c r="D30" s="42"/>
      <c r="E30" s="44">
        <v>5.4981830536738274E-2</v>
      </c>
      <c r="F30" s="44">
        <v>0.60040826014774951</v>
      </c>
      <c r="G30" s="44">
        <v>2.1047086029981721E-3</v>
      </c>
      <c r="H30" s="44">
        <v>3.8549164073613002E-4</v>
      </c>
      <c r="I30" s="44">
        <v>1.1840016615906081E-2</v>
      </c>
      <c r="J30" s="44">
        <v>1.1840016615906081E-2</v>
      </c>
      <c r="K30" s="44">
        <v>1.1840016615906081E-2</v>
      </c>
      <c r="L30" s="44">
        <v>1.8427687112187348E-3</v>
      </c>
      <c r="M30" s="44">
        <v>3.7157877207399217</v>
      </c>
      <c r="N30" s="44">
        <v>4.6773047632106511E-2</v>
      </c>
      <c r="O30" s="44">
        <v>2.4112498417909605E-4</v>
      </c>
      <c r="P30" s="44">
        <v>6.1036549486946995E-5</v>
      </c>
      <c r="Q30" s="44">
        <v>2.1047086029981716E-6</v>
      </c>
      <c r="R30" s="44">
        <v>1.0535540179700379E-3</v>
      </c>
      <c r="S30" s="44">
        <v>4.0931481922008787E-2</v>
      </c>
      <c r="T30" s="44">
        <v>1.6926118976606248E-3</v>
      </c>
      <c r="U30" s="44">
        <v>2.4007357257773454E-4</v>
      </c>
      <c r="V30" s="44">
        <v>2.3898793092978012E-2</v>
      </c>
      <c r="W30" s="44">
        <v>5.4557E-3</v>
      </c>
      <c r="X30" s="44">
        <v>8.0077977400000005E-5</v>
      </c>
      <c r="Y30" s="44">
        <v>1.4268004870000002E-4</v>
      </c>
      <c r="Z30" s="44">
        <v>5.1141859099999998E-5</v>
      </c>
      <c r="AA30" s="44">
        <v>1.6642910610000002E-4</v>
      </c>
      <c r="AB30" s="44">
        <v>4.4032899130000002E-4</v>
      </c>
      <c r="AC30" s="44">
        <v>5.4555999999999999E-6</v>
      </c>
      <c r="AD30" s="44">
        <v>4.9891999999999996E-6</v>
      </c>
      <c r="AE30" s="196"/>
      <c r="AF30" s="44">
        <v>308.41698298789998</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3.8266672026483315</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178.3175639092</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0.29202850265438834</v>
      </c>
      <c r="J32" s="44">
        <v>0.54290420470588696</v>
      </c>
      <c r="K32" s="44">
        <v>0.71654255151939328</v>
      </c>
      <c r="L32" s="44">
        <v>2.9966077893618034E-2</v>
      </c>
      <c r="M32" s="44" t="s">
        <v>423</v>
      </c>
      <c r="N32" s="44">
        <v>0.73504881033415359</v>
      </c>
      <c r="O32" s="44">
        <v>3.4248807656380377E-3</v>
      </c>
      <c r="P32" s="44">
        <v>0</v>
      </c>
      <c r="Q32" s="44">
        <v>8.4958377655355785E-3</v>
      </c>
      <c r="R32" s="44">
        <v>0.27215522797860181</v>
      </c>
      <c r="S32" s="44">
        <v>5.95716558429163</v>
      </c>
      <c r="T32" s="44">
        <v>4.3180931055329608E-2</v>
      </c>
      <c r="U32" s="44">
        <v>5.8405700530877657E-3</v>
      </c>
      <c r="V32" s="44">
        <v>2.3149520203444571</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25454.833742583491</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0.14632381707859501</v>
      </c>
      <c r="J33" s="44">
        <v>0.27097003162702776</v>
      </c>
      <c r="K33" s="44">
        <v>0.54194006325405553</v>
      </c>
      <c r="L33" s="44">
        <v>5.7445646704929864E-3</v>
      </c>
      <c r="M33" s="44" t="s">
        <v>423</v>
      </c>
      <c r="N33" s="44" t="s">
        <v>443</v>
      </c>
      <c r="O33" s="44" t="s">
        <v>443</v>
      </c>
      <c r="P33" s="44" t="s">
        <v>443</v>
      </c>
      <c r="Q33" s="44" t="s">
        <v>443</v>
      </c>
      <c r="R33" s="44" t="s">
        <v>443</v>
      </c>
      <c r="S33" s="44" t="s">
        <v>443</v>
      </c>
      <c r="T33" s="44" t="s">
        <v>443</v>
      </c>
      <c r="U33" s="44" t="s">
        <v>443</v>
      </c>
      <c r="V33" s="44" t="s">
        <v>443</v>
      </c>
      <c r="W33" s="44" t="s">
        <v>443</v>
      </c>
      <c r="X33" s="44">
        <f>(3.9+0.74)/10^6*K33</f>
        <v>2.5146018934988173E-6</v>
      </c>
      <c r="Y33" s="44">
        <f>0.42/10^6*K33</f>
        <v>2.2761482656670331E-7</v>
      </c>
      <c r="Z33" s="44">
        <f>0.62/10^6*K33</f>
        <v>3.3600283921751443E-7</v>
      </c>
      <c r="AA33" s="44" t="s">
        <v>443</v>
      </c>
      <c r="AB33" s="44" t="s">
        <v>443</v>
      </c>
      <c r="AC33" s="44" t="s">
        <v>443</v>
      </c>
      <c r="AD33" s="44" t="s">
        <v>443</v>
      </c>
      <c r="AE33" s="196"/>
      <c r="AF33" s="44" t="s">
        <v>423</v>
      </c>
      <c r="AG33" s="44" t="s">
        <v>423</v>
      </c>
      <c r="AH33" s="44" t="s">
        <v>423</v>
      </c>
      <c r="AI33" s="44" t="s">
        <v>423</v>
      </c>
      <c r="AJ33" s="44" t="s">
        <v>423</v>
      </c>
      <c r="AK33" s="44">
        <v>25454.833742583491</v>
      </c>
      <c r="AL33" s="45" t="s">
        <v>107</v>
      </c>
    </row>
    <row r="34" spans="1:38" s="5" customFormat="1" ht="24.75" customHeight="1" thickBot="1" x14ac:dyDescent="0.25">
      <c r="A34" s="148" t="s">
        <v>84</v>
      </c>
      <c r="B34" s="148" t="s">
        <v>110</v>
      </c>
      <c r="C34" s="148" t="s">
        <v>111</v>
      </c>
      <c r="D34" s="149"/>
      <c r="E34" s="44">
        <v>1.4672000000000001</v>
      </c>
      <c r="F34" s="44">
        <v>0.13020000000000001</v>
      </c>
      <c r="G34" s="44">
        <v>1.9600000000000003E-2</v>
      </c>
      <c r="H34" s="44">
        <v>1.9599999999999999E-4</v>
      </c>
      <c r="I34" s="44">
        <v>3.8359999999999998E-2</v>
      </c>
      <c r="J34" s="44">
        <v>4.0320000000000002E-2</v>
      </c>
      <c r="K34" s="44">
        <v>4.2560000000000001E-2</v>
      </c>
      <c r="L34" s="44" t="s">
        <v>423</v>
      </c>
      <c r="M34" s="44">
        <v>0.29959999999999998</v>
      </c>
      <c r="N34" s="44" t="s">
        <v>423</v>
      </c>
      <c r="O34" s="44">
        <v>2.7999999999999998E-4</v>
      </c>
      <c r="P34" s="44" t="s">
        <v>423</v>
      </c>
      <c r="Q34" s="44" t="s">
        <v>423</v>
      </c>
      <c r="R34" s="44">
        <v>1.4E-3</v>
      </c>
      <c r="S34" s="44">
        <v>4.7600000000000003E-2</v>
      </c>
      <c r="T34" s="44">
        <v>1.9600000000000004E-3</v>
      </c>
      <c r="U34" s="44">
        <v>2.7999999999999998E-4</v>
      </c>
      <c r="V34" s="44">
        <v>2.8000000000000001E-2</v>
      </c>
      <c r="W34" s="44" t="s">
        <v>423</v>
      </c>
      <c r="X34" s="44">
        <v>8.4000000000000003E-4</v>
      </c>
      <c r="Y34" s="44">
        <v>1.4E-3</v>
      </c>
      <c r="Z34" s="44" t="s">
        <v>423</v>
      </c>
      <c r="AA34" s="44" t="s">
        <v>423</v>
      </c>
      <c r="AB34" s="44">
        <v>2.2399999999999998E-3</v>
      </c>
      <c r="AC34" s="44" t="s">
        <v>423</v>
      </c>
      <c r="AD34" s="44" t="s">
        <v>423</v>
      </c>
      <c r="AE34" s="196"/>
      <c r="AF34" s="44">
        <v>1184.4000000000001</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8.7826285542124989</v>
      </c>
      <c r="F35" s="44">
        <v>0.31326573186999995</v>
      </c>
      <c r="G35" s="44">
        <v>2.2376123705000004</v>
      </c>
      <c r="H35" s="44" t="s">
        <v>423</v>
      </c>
      <c r="I35" s="44">
        <v>0.15663286593499998</v>
      </c>
      <c r="J35" s="44">
        <v>0.16782092778749999</v>
      </c>
      <c r="K35" s="44">
        <v>0.16782092778749999</v>
      </c>
      <c r="L35" s="44" t="s">
        <v>423</v>
      </c>
      <c r="M35" s="44">
        <v>0.82791657708499999</v>
      </c>
      <c r="N35" s="44">
        <v>1.454448040825E-2</v>
      </c>
      <c r="O35" s="44">
        <v>1.11880618525E-3</v>
      </c>
      <c r="P35" s="44">
        <v>3.3564185557500002E-3</v>
      </c>
      <c r="Q35" s="44">
        <v>4.4752247409999999E-3</v>
      </c>
      <c r="R35" s="44">
        <v>5.5940309262500001E-3</v>
      </c>
      <c r="S35" s="44">
        <v>9.8454944301999997E-2</v>
      </c>
      <c r="T35" s="44">
        <v>0.111880618525</v>
      </c>
      <c r="U35" s="44">
        <v>1.11880618525E-2</v>
      </c>
      <c r="V35" s="44">
        <v>0.13425674223</v>
      </c>
      <c r="W35" s="44">
        <v>1.454448040825E-2</v>
      </c>
      <c r="X35" s="44" t="s">
        <v>423</v>
      </c>
      <c r="Y35" s="44" t="s">
        <v>423</v>
      </c>
      <c r="Z35" s="44" t="s">
        <v>423</v>
      </c>
      <c r="AA35" s="44" t="s">
        <v>423</v>
      </c>
      <c r="AB35" s="44" t="s">
        <v>423</v>
      </c>
      <c r="AC35" s="44">
        <v>8.9504494819999999E-3</v>
      </c>
      <c r="AD35" s="44">
        <v>4.2514635039500003E-3</v>
      </c>
      <c r="AE35" s="196"/>
      <c r="AF35" s="44">
        <v>4732.5501636075005</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0.2448714457875</v>
      </c>
      <c r="F36" s="44">
        <v>8.7342681300000002E-3</v>
      </c>
      <c r="G36" s="44">
        <v>6.23876295E-2</v>
      </c>
      <c r="H36" s="44" t="s">
        <v>423</v>
      </c>
      <c r="I36" s="44">
        <v>4.3671340650000001E-3</v>
      </c>
      <c r="J36" s="44">
        <v>4.6790722125000005E-3</v>
      </c>
      <c r="K36" s="44">
        <v>4.6790722125000005E-3</v>
      </c>
      <c r="L36" s="44" t="s">
        <v>423</v>
      </c>
      <c r="M36" s="44">
        <v>2.3083422915000002E-2</v>
      </c>
      <c r="N36" s="44">
        <v>4.0551959175000004E-4</v>
      </c>
      <c r="O36" s="44">
        <v>3.1193814750000001E-5</v>
      </c>
      <c r="P36" s="44">
        <v>9.3581444249999998E-5</v>
      </c>
      <c r="Q36" s="44">
        <v>1.2477525900000001E-4</v>
      </c>
      <c r="R36" s="44">
        <v>1.5596907375E-4</v>
      </c>
      <c r="S36" s="44">
        <v>2.745055698E-3</v>
      </c>
      <c r="T36" s="44">
        <v>3.1193814750000003E-3</v>
      </c>
      <c r="U36" s="44">
        <v>3.119381475E-4</v>
      </c>
      <c r="V36" s="44">
        <v>3.7432577700000002E-3</v>
      </c>
      <c r="W36" s="44">
        <v>4.0551959175000004E-4</v>
      </c>
      <c r="X36" s="44" t="s">
        <v>423</v>
      </c>
      <c r="Y36" s="44" t="s">
        <v>423</v>
      </c>
      <c r="Z36" s="44" t="s">
        <v>423</v>
      </c>
      <c r="AA36" s="44" t="s">
        <v>423</v>
      </c>
      <c r="AB36" s="44" t="s">
        <v>423</v>
      </c>
      <c r="AC36" s="44">
        <v>2.4955051800000001E-4</v>
      </c>
      <c r="AD36" s="44">
        <v>1.1853649604999999E-4</v>
      </c>
      <c r="AE36" s="196"/>
      <c r="AF36" s="44">
        <v>131.9498363925</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0.37910175499999998</v>
      </c>
      <c r="F39" s="44">
        <v>2.0413436E-2</v>
      </c>
      <c r="G39" s="44">
        <v>12.474097052999999</v>
      </c>
      <c r="H39" s="44" t="s">
        <v>423</v>
      </c>
      <c r="I39" s="44">
        <v>9.9633822000000011E-2</v>
      </c>
      <c r="J39" s="44">
        <v>0.129991949</v>
      </c>
      <c r="K39" s="44">
        <v>0.13052146699999997</v>
      </c>
      <c r="L39" s="44" t="s">
        <v>423</v>
      </c>
      <c r="M39" s="44">
        <v>0.18720988500000002</v>
      </c>
      <c r="N39" s="44">
        <v>4.3351000000000001E-2</v>
      </c>
      <c r="O39" s="44">
        <v>1.0369999999999997E-3</v>
      </c>
      <c r="P39" s="44">
        <v>1.6280000000000001E-3</v>
      </c>
      <c r="Q39" s="44">
        <v>3.7009999999999999E-3</v>
      </c>
      <c r="R39" s="44">
        <v>6.2200000000000012E-2</v>
      </c>
      <c r="S39" s="44">
        <v>1.0357E-2</v>
      </c>
      <c r="T39" s="44">
        <v>0.60346299999999986</v>
      </c>
      <c r="U39" s="44">
        <v>2.8000000000000003E-4</v>
      </c>
      <c r="V39" s="44">
        <v>3.4953999999999999E-2</v>
      </c>
      <c r="W39" s="44">
        <v>4.4999999999999998E-2</v>
      </c>
      <c r="X39" s="44">
        <v>4.7328320000000002E-3</v>
      </c>
      <c r="Y39" s="44">
        <v>8.2735450000000002E-3</v>
      </c>
      <c r="Z39" s="44">
        <v>4.2035400000000004E-3</v>
      </c>
      <c r="AA39" s="44">
        <v>3.8062880000000001E-3</v>
      </c>
      <c r="AB39" s="44">
        <v>2.1016204999999996E-2</v>
      </c>
      <c r="AC39" s="44" t="s">
        <v>423</v>
      </c>
      <c r="AD39" s="44">
        <v>2.2511E-2</v>
      </c>
      <c r="AE39" s="196"/>
      <c r="AF39" s="44">
        <v>3011.2681494425001</v>
      </c>
      <c r="AG39" s="44">
        <v>132.4168605301</v>
      </c>
      <c r="AH39" s="44">
        <v>1340.7025283962</v>
      </c>
      <c r="AI39" s="44" t="s">
        <v>423</v>
      </c>
      <c r="AJ39" s="44" t="s">
        <v>423</v>
      </c>
      <c r="AK39" s="44" t="s">
        <v>423</v>
      </c>
      <c r="AL39" s="45" t="s">
        <v>70</v>
      </c>
    </row>
    <row r="40" spans="1:38" s="5" customFormat="1" ht="24.75" customHeight="1" thickBot="1" x14ac:dyDescent="0.25">
      <c r="A40" s="148" t="s">
        <v>84</v>
      </c>
      <c r="B40" s="148" t="s">
        <v>124</v>
      </c>
      <c r="C40" s="148" t="s">
        <v>448</v>
      </c>
      <c r="D40" s="149"/>
      <c r="E40" s="44">
        <v>0.18662914006190875</v>
      </c>
      <c r="F40" s="44">
        <v>1.9315535443595142E-2</v>
      </c>
      <c r="G40" s="44">
        <v>4.0038124994126734E-3</v>
      </c>
      <c r="H40" s="44">
        <v>4.5757857136144846E-5</v>
      </c>
      <c r="I40" s="44">
        <v>1.2034316426806094E-2</v>
      </c>
      <c r="J40" s="44">
        <v>1.2034316426806094E-2</v>
      </c>
      <c r="K40" s="44">
        <v>1.2034316426806094E-2</v>
      </c>
      <c r="L40" s="44" t="s">
        <v>423</v>
      </c>
      <c r="M40" s="44">
        <v>6.1624394098103066E-2</v>
      </c>
      <c r="N40" s="44" t="s">
        <v>423</v>
      </c>
      <c r="O40" s="44">
        <v>5.7197321420181054E-5</v>
      </c>
      <c r="P40" s="44" t="s">
        <v>423</v>
      </c>
      <c r="Q40" s="44" t="s">
        <v>423</v>
      </c>
      <c r="R40" s="44">
        <v>2.8598660710090531E-4</v>
      </c>
      <c r="S40" s="44">
        <v>9.7235446414307789E-3</v>
      </c>
      <c r="T40" s="44">
        <v>4.0038124994126739E-4</v>
      </c>
      <c r="U40" s="44">
        <v>5.7197321420181054E-5</v>
      </c>
      <c r="V40" s="44">
        <v>5.7197321420181056E-3</v>
      </c>
      <c r="W40" s="44" t="s">
        <v>423</v>
      </c>
      <c r="X40" s="44">
        <v>1.7159196426054318E-4</v>
      </c>
      <c r="Y40" s="44">
        <v>2.8598660710090526E-4</v>
      </c>
      <c r="Z40" s="44" t="s">
        <v>423</v>
      </c>
      <c r="AA40" s="44" t="s">
        <v>423</v>
      </c>
      <c r="AB40" s="44">
        <v>4.5757857136144843E-4</v>
      </c>
      <c r="AC40" s="44" t="s">
        <v>423</v>
      </c>
      <c r="AD40" s="44" t="s">
        <v>423</v>
      </c>
      <c r="AE40" s="196"/>
      <c r="AF40" s="44">
        <v>239.47374532201403</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2.7975625378399998</v>
      </c>
      <c r="F41" s="44">
        <v>19.273355066519997</v>
      </c>
      <c r="G41" s="44">
        <v>10.032257959999999</v>
      </c>
      <c r="H41" s="44">
        <v>1.8045152</v>
      </c>
      <c r="I41" s="44">
        <v>22.225571825479999</v>
      </c>
      <c r="J41" s="44">
        <v>22.864746116999999</v>
      </c>
      <c r="K41" s="44">
        <v>24.335298730280002</v>
      </c>
      <c r="L41" s="44">
        <v>2.1266192497407199</v>
      </c>
      <c r="M41" s="44">
        <v>155.83349166276</v>
      </c>
      <c r="N41" s="44">
        <v>2.3394315295799997</v>
      </c>
      <c r="O41" s="44">
        <v>0.35643793840999999</v>
      </c>
      <c r="P41" s="44">
        <v>7.5032134479999998E-2</v>
      </c>
      <c r="Q41" s="44">
        <v>4.0971430480000001E-2</v>
      </c>
      <c r="R41" s="44">
        <v>0.72794732491199998</v>
      </c>
      <c r="S41" s="44">
        <v>0.42705852955119999</v>
      </c>
      <c r="T41" s="44">
        <v>0.21594023526200001</v>
      </c>
      <c r="U41" s="44">
        <v>3.4519000000000001E-2</v>
      </c>
      <c r="V41" s="44">
        <v>15.895914575300001</v>
      </c>
      <c r="W41" s="44">
        <v>28.329979269999999</v>
      </c>
      <c r="X41" s="44">
        <v>5.9411189315999993</v>
      </c>
      <c r="Y41" s="44">
        <v>6.3458566859999985</v>
      </c>
      <c r="Z41" s="44">
        <v>2.432168484</v>
      </c>
      <c r="AA41" s="44">
        <v>2.9773524235999997</v>
      </c>
      <c r="AB41" s="44">
        <v>17.696496525199997</v>
      </c>
      <c r="AC41" s="44">
        <v>0.13530982538</v>
      </c>
      <c r="AD41" s="44">
        <v>1.8413340299999998</v>
      </c>
      <c r="AE41" s="196"/>
      <c r="AF41" s="44">
        <v>126.89999999999999</v>
      </c>
      <c r="AG41" s="44">
        <v>10822.298999999999</v>
      </c>
      <c r="AH41" s="44">
        <v>1286.2</v>
      </c>
      <c r="AI41" s="44">
        <v>25720</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4.9100039000000005E-2</v>
      </c>
      <c r="F43" s="44">
        <v>2.5482159999999998E-3</v>
      </c>
      <c r="G43" s="44">
        <v>0.83870579499999998</v>
      </c>
      <c r="H43" s="44" t="s">
        <v>423</v>
      </c>
      <c r="I43" s="44">
        <v>1.0745785999999998E-2</v>
      </c>
      <c r="J43" s="44">
        <v>1.4106929999999998E-2</v>
      </c>
      <c r="K43" s="44">
        <v>1.4140594999999997E-2</v>
      </c>
      <c r="L43" s="44" t="s">
        <v>423</v>
      </c>
      <c r="M43" s="44">
        <v>2.5408104999999997E-2</v>
      </c>
      <c r="N43" s="44">
        <v>4.2269999999999999E-3</v>
      </c>
      <c r="O43" s="44">
        <v>1.1100000000000001E-4</v>
      </c>
      <c r="P43" s="44">
        <v>1.4299999999999998E-4</v>
      </c>
      <c r="Q43" s="44">
        <v>4.1299999999999996E-4</v>
      </c>
      <c r="R43" s="44">
        <v>6.8950000000000001E-3</v>
      </c>
      <c r="S43" s="44">
        <v>1.0990000000000002E-3</v>
      </c>
      <c r="T43" s="44">
        <v>6.7778000000000005E-2</v>
      </c>
      <c r="U43" s="44">
        <v>2.0999999999999999E-5</v>
      </c>
      <c r="V43" s="44">
        <v>2.9690000000000003E-3</v>
      </c>
      <c r="W43" s="44">
        <v>4.0000000000000001E-3</v>
      </c>
      <c r="X43" s="44">
        <v>4.4810900000000003E-4</v>
      </c>
      <c r="Y43" s="44">
        <v>8.203450000000001E-4</v>
      </c>
      <c r="Z43" s="44">
        <v>4.1452300000000003E-4</v>
      </c>
      <c r="AA43" s="44">
        <v>3.8926299999999999E-4</v>
      </c>
      <c r="AB43" s="44">
        <v>2.0722400000000004E-3</v>
      </c>
      <c r="AC43" s="44" t="s">
        <v>423</v>
      </c>
      <c r="AD43" s="44">
        <v>1.431E-3</v>
      </c>
      <c r="AE43" s="196"/>
      <c r="AF43" s="44">
        <v>159.93799919</v>
      </c>
      <c r="AG43" s="44">
        <v>8.42</v>
      </c>
      <c r="AH43" s="44">
        <v>338.63659999999999</v>
      </c>
      <c r="AI43" s="44" t="s">
        <v>423</v>
      </c>
      <c r="AJ43" s="44" t="s">
        <v>423</v>
      </c>
      <c r="AK43" s="44" t="s">
        <v>423</v>
      </c>
      <c r="AL43" s="45" t="s">
        <v>70</v>
      </c>
    </row>
    <row r="44" spans="1:38" s="5" customFormat="1" ht="24.75" customHeight="1" thickBot="1" x14ac:dyDescent="0.25">
      <c r="A44" s="148" t="s">
        <v>84</v>
      </c>
      <c r="B44" s="148" t="s">
        <v>132</v>
      </c>
      <c r="C44" s="148" t="s">
        <v>133</v>
      </c>
      <c r="D44" s="149"/>
      <c r="E44" s="44">
        <v>6.9010571895824819</v>
      </c>
      <c r="F44" s="44">
        <v>0.70939270875297189</v>
      </c>
      <c r="G44" s="44">
        <v>0.14019618750058732</v>
      </c>
      <c r="H44" s="44">
        <v>1.6022421428638551E-3</v>
      </c>
      <c r="I44" s="44">
        <v>0.38313615241231941</v>
      </c>
      <c r="J44" s="44">
        <v>0.38313615241231941</v>
      </c>
      <c r="K44" s="44">
        <v>0.38313615241231941</v>
      </c>
      <c r="L44" s="44">
        <v>0.22251137759021788</v>
      </c>
      <c r="M44" s="44">
        <v>2.2970143920631942</v>
      </c>
      <c r="N44" s="44" t="s">
        <v>423</v>
      </c>
      <c r="O44" s="44">
        <v>2.0028026785798188E-3</v>
      </c>
      <c r="P44" s="44" t="s">
        <v>423</v>
      </c>
      <c r="Q44" s="44" t="s">
        <v>423</v>
      </c>
      <c r="R44" s="44">
        <v>1.0014013392899096E-2</v>
      </c>
      <c r="S44" s="44">
        <v>0.34047645535856924</v>
      </c>
      <c r="T44" s="44">
        <v>1.4019618750058735E-2</v>
      </c>
      <c r="U44" s="44">
        <v>2.0028026785798188E-3</v>
      </c>
      <c r="V44" s="44">
        <v>0.20028026785798189</v>
      </c>
      <c r="W44" s="44" t="s">
        <v>423</v>
      </c>
      <c r="X44" s="44">
        <v>6.0084080357394572E-3</v>
      </c>
      <c r="Y44" s="44">
        <v>1.0014013392899094E-2</v>
      </c>
      <c r="Z44" s="44" t="s">
        <v>423</v>
      </c>
      <c r="AA44" s="44" t="s">
        <v>423</v>
      </c>
      <c r="AB44" s="44">
        <v>1.602242142863855E-2</v>
      </c>
      <c r="AC44" s="44" t="s">
        <v>423</v>
      </c>
      <c r="AD44" s="44" t="s">
        <v>423</v>
      </c>
      <c r="AE44" s="196"/>
      <c r="AF44" s="44">
        <v>8385.3342546779859</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6.3694000000000006</v>
      </c>
      <c r="G48" s="44" t="s">
        <v>423</v>
      </c>
      <c r="H48" s="44" t="s">
        <v>423</v>
      </c>
      <c r="I48" s="44">
        <v>0.156612</v>
      </c>
      <c r="J48" s="44">
        <v>1.017978</v>
      </c>
      <c r="K48" s="44">
        <v>2.1403639999999999</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26.484999999999999</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3.3024E-3</v>
      </c>
      <c r="G51" s="44" t="s">
        <v>423</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33.024000000000001</v>
      </c>
      <c r="AL51" s="45" t="s">
        <v>150</v>
      </c>
    </row>
    <row r="52" spans="1:38" s="5" customFormat="1" ht="24.75" customHeight="1" thickBot="1" x14ac:dyDescent="0.25">
      <c r="A52" s="148" t="s">
        <v>140</v>
      </c>
      <c r="B52" s="148" t="s">
        <v>151</v>
      </c>
      <c r="C52" s="148" t="s">
        <v>450</v>
      </c>
      <c r="D52" s="149"/>
      <c r="E52" s="44">
        <v>1.2679199999999999</v>
      </c>
      <c r="F52" s="44">
        <v>1.0566</v>
      </c>
      <c r="G52" s="44">
        <v>3.2754599999999998</v>
      </c>
      <c r="H52" s="44">
        <v>5.8113000000000001E-3</v>
      </c>
      <c r="I52" s="44">
        <v>2.2716900000000002E-2</v>
      </c>
      <c r="J52" s="44">
        <v>5.23017E-2</v>
      </c>
      <c r="K52" s="44">
        <v>8.4527999999999992E-2</v>
      </c>
      <c r="L52" s="44" t="s">
        <v>423</v>
      </c>
      <c r="M52" s="44">
        <v>0.47546999999999995</v>
      </c>
      <c r="N52" s="44">
        <v>2.69433E-2</v>
      </c>
      <c r="O52" s="44">
        <v>2.69433E-2</v>
      </c>
      <c r="P52" s="44">
        <v>2.69433E-2</v>
      </c>
      <c r="Q52" s="44">
        <v>2.69433E-2</v>
      </c>
      <c r="R52" s="44">
        <v>2.69433E-2</v>
      </c>
      <c r="S52" s="44">
        <v>2.69433E-2</v>
      </c>
      <c r="T52" s="44">
        <v>2.69433E-2</v>
      </c>
      <c r="U52" s="44">
        <v>2.69433E-2</v>
      </c>
      <c r="V52" s="44">
        <v>2.69433E-2</v>
      </c>
      <c r="W52" s="44">
        <v>3.01131E-2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5283</v>
      </c>
      <c r="AL52" s="153" t="s">
        <v>153</v>
      </c>
    </row>
    <row r="53" spans="1:38" s="5" customFormat="1" ht="26.25" customHeight="1" thickBot="1" x14ac:dyDescent="0.25">
      <c r="A53" s="41" t="s">
        <v>140</v>
      </c>
      <c r="B53" s="41" t="s">
        <v>154</v>
      </c>
      <c r="C53" s="41" t="s">
        <v>155</v>
      </c>
      <c r="D53" s="42"/>
      <c r="E53" s="44" t="s">
        <v>423</v>
      </c>
      <c r="F53" s="44">
        <v>2.3186032930000002</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2212.54171</v>
      </c>
      <c r="AL53" s="45" t="s">
        <v>156</v>
      </c>
    </row>
    <row r="54" spans="1:38" s="5" customFormat="1" ht="26.25" customHeight="1" thickBot="1" x14ac:dyDescent="0.25">
      <c r="A54" s="41" t="s">
        <v>140</v>
      </c>
      <c r="B54" s="41" t="s">
        <v>12</v>
      </c>
      <c r="C54" s="41" t="s">
        <v>157</v>
      </c>
      <c r="D54" s="42"/>
      <c r="E54" s="44" t="s">
        <v>423</v>
      </c>
      <c r="F54" s="44">
        <v>1.6618646180000001</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16618.64615</v>
      </c>
      <c r="AL54" s="45" t="s">
        <v>158</v>
      </c>
    </row>
    <row r="55" spans="1:38" s="5" customFormat="1" ht="26.25" customHeight="1" thickBot="1" x14ac:dyDescent="0.25">
      <c r="A55" s="41" t="s">
        <v>140</v>
      </c>
      <c r="B55" s="41" t="s">
        <v>13</v>
      </c>
      <c r="C55" s="41" t="s">
        <v>159</v>
      </c>
      <c r="D55" s="42"/>
      <c r="E55" s="44">
        <v>0.306173682</v>
      </c>
      <c r="F55" s="44">
        <v>1.1339765999999999E-2</v>
      </c>
      <c r="G55" s="44">
        <v>0.43658099099999997</v>
      </c>
      <c r="H55" s="44" t="s">
        <v>423</v>
      </c>
      <c r="I55" s="44" t="s">
        <v>423</v>
      </c>
      <c r="J55" s="44" t="s">
        <v>423</v>
      </c>
      <c r="K55" s="44" t="s">
        <v>423</v>
      </c>
      <c r="L55" s="44" t="s">
        <v>423</v>
      </c>
      <c r="M55" s="44">
        <v>6.8038595999999993E-2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5669.8829999999998</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4.4614024460000001</v>
      </c>
      <c r="F57" s="44">
        <v>6.4710108000000002E-2</v>
      </c>
      <c r="G57" s="44">
        <v>1.344532244</v>
      </c>
      <c r="H57" s="44" t="s">
        <v>423</v>
      </c>
      <c r="I57" s="44">
        <v>3.5051309000000003E-2</v>
      </c>
      <c r="J57" s="44">
        <v>6.3092355000000003E-2</v>
      </c>
      <c r="K57" s="44">
        <v>7.0102616999999992E-2</v>
      </c>
      <c r="L57" s="44" t="s">
        <v>423</v>
      </c>
      <c r="M57" s="44">
        <v>5.2307337299999999</v>
      </c>
      <c r="N57" s="44">
        <v>3.5199999999999999E-4</v>
      </c>
      <c r="O57" s="44">
        <v>2.9E-5</v>
      </c>
      <c r="P57" s="44">
        <v>1.76E-4</v>
      </c>
      <c r="Q57" s="44">
        <v>9.7E-5</v>
      </c>
      <c r="R57" s="44">
        <v>1.47E-4</v>
      </c>
      <c r="S57" s="44">
        <v>2.34E-4</v>
      </c>
      <c r="T57" s="44">
        <v>1.76E-4</v>
      </c>
      <c r="U57" s="44">
        <v>9.0000000000000006E-5</v>
      </c>
      <c r="V57" s="44">
        <v>1.524E-3</v>
      </c>
      <c r="W57" s="44">
        <v>1.4999999999999999E-2</v>
      </c>
      <c r="X57" s="44">
        <v>2.33675E-4</v>
      </c>
      <c r="Y57" s="44">
        <v>1.0066020000000001E-3</v>
      </c>
      <c r="Z57" s="44">
        <v>2.7681500000000003E-4</v>
      </c>
      <c r="AA57" s="44">
        <v>1.54585E-4</v>
      </c>
      <c r="AB57" s="44">
        <v>1.6716770000000003E-3</v>
      </c>
      <c r="AC57" s="44">
        <v>1.6537E-2</v>
      </c>
      <c r="AD57" s="44">
        <v>0.370286</v>
      </c>
      <c r="AE57" s="196"/>
      <c r="AF57" s="44" t="s">
        <v>423</v>
      </c>
      <c r="AG57" s="44">
        <v>11918.162129999999</v>
      </c>
      <c r="AH57" s="44" t="s">
        <v>423</v>
      </c>
      <c r="AI57" s="44" t="s">
        <v>423</v>
      </c>
      <c r="AJ57" s="44" t="s">
        <v>423</v>
      </c>
      <c r="AK57" s="44">
        <v>3595.0059999999999</v>
      </c>
      <c r="AL57" s="45" t="s">
        <v>164</v>
      </c>
    </row>
    <row r="58" spans="1:38" s="5" customFormat="1" ht="26.25" customHeight="1" thickBot="1" x14ac:dyDescent="0.25">
      <c r="A58" s="41" t="s">
        <v>73</v>
      </c>
      <c r="B58" s="41" t="s">
        <v>20</v>
      </c>
      <c r="C58" s="41" t="s">
        <v>165</v>
      </c>
      <c r="D58" s="42"/>
      <c r="E58" s="44">
        <v>0.484839564</v>
      </c>
      <c r="F58" s="44">
        <v>6.8324921999999996E-2</v>
      </c>
      <c r="G58" s="44">
        <v>0.11191329600000001</v>
      </c>
      <c r="H58" s="44" t="s">
        <v>423</v>
      </c>
      <c r="I58" s="44">
        <v>0.10060970000000001</v>
      </c>
      <c r="J58" s="44">
        <v>0.51404100000000008</v>
      </c>
      <c r="K58" s="44">
        <v>1.296694</v>
      </c>
      <c r="L58" s="44" t="s">
        <v>423</v>
      </c>
      <c r="M58" s="44">
        <v>0.68706263999999995</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494.36892</v>
      </c>
      <c r="AH58" s="44">
        <v>1061.95479</v>
      </c>
      <c r="AI58" s="44" t="s">
        <v>423</v>
      </c>
      <c r="AJ58" s="44" t="s">
        <v>423</v>
      </c>
      <c r="AK58" s="44">
        <v>354.15600000000001</v>
      </c>
      <c r="AL58" s="45" t="s">
        <v>166</v>
      </c>
    </row>
    <row r="59" spans="1:38" s="5" customFormat="1" ht="26.25" customHeight="1" thickBot="1" x14ac:dyDescent="0.25">
      <c r="A59" s="41" t="s">
        <v>73</v>
      </c>
      <c r="B59" s="174" t="s">
        <v>22</v>
      </c>
      <c r="C59" s="41" t="s">
        <v>167</v>
      </c>
      <c r="D59" s="42"/>
      <c r="E59" s="44">
        <v>0.20036103199999999</v>
      </c>
      <c r="F59" s="44">
        <v>6.2260000000000003E-2</v>
      </c>
      <c r="G59" s="44">
        <v>1.973963E-3</v>
      </c>
      <c r="H59" s="44">
        <v>2.7579999999999998E-4</v>
      </c>
      <c r="I59" s="44">
        <v>7.2888624000000013E-2</v>
      </c>
      <c r="J59" s="44">
        <v>8.2827429999999994E-2</v>
      </c>
      <c r="K59" s="44">
        <v>9.2768205000000006E-2</v>
      </c>
      <c r="L59" s="44" t="s">
        <v>423</v>
      </c>
      <c r="M59" s="44">
        <v>7.8505425000000004E-2</v>
      </c>
      <c r="N59" s="44">
        <v>0.95902100000000001</v>
      </c>
      <c r="O59" s="44">
        <v>3.9683999999999997E-2</v>
      </c>
      <c r="P59" s="44" t="s">
        <v>423</v>
      </c>
      <c r="Q59" s="44">
        <v>9.5902000000000001E-2</v>
      </c>
      <c r="R59" s="44">
        <v>0.12235799999999999</v>
      </c>
      <c r="S59" s="44" t="s">
        <v>423</v>
      </c>
      <c r="T59" s="44">
        <v>7.9366999999999993E-2</v>
      </c>
      <c r="U59" s="44">
        <v>0.49604599999999999</v>
      </c>
      <c r="V59" s="44" t="s">
        <v>423</v>
      </c>
      <c r="W59" s="44">
        <v>1E-3</v>
      </c>
      <c r="X59" s="44">
        <v>2.1520000000000003E-6</v>
      </c>
      <c r="Y59" s="44">
        <v>9.4540000000000013E-6</v>
      </c>
      <c r="Z59" s="44">
        <v>3.1600000000000002E-6</v>
      </c>
      <c r="AA59" s="44">
        <v>3.0840000000000005E-6</v>
      </c>
      <c r="AB59" s="44">
        <v>1.7850000000000004E-5</v>
      </c>
      <c r="AC59" s="44" t="s">
        <v>423</v>
      </c>
      <c r="AD59" s="44" t="s">
        <v>423</v>
      </c>
      <c r="AE59" s="196"/>
      <c r="AF59" s="44">
        <v>0.10692000000000002</v>
      </c>
      <c r="AG59" s="44" t="s">
        <v>423</v>
      </c>
      <c r="AH59" s="44">
        <v>2706.8403000000003</v>
      </c>
      <c r="AI59" s="44" t="s">
        <v>423</v>
      </c>
      <c r="AJ59" s="44" t="s">
        <v>423</v>
      </c>
      <c r="AK59" s="44">
        <v>334.99950000000001</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0.47293400000000002</v>
      </c>
      <c r="F64" s="44">
        <v>4.2564060000000001E-2</v>
      </c>
      <c r="G64" s="44" t="s">
        <v>423</v>
      </c>
      <c r="H64" s="44">
        <v>2.3646700000000003E-2</v>
      </c>
      <c r="I64" s="44" t="s">
        <v>423</v>
      </c>
      <c r="J64" s="44" t="s">
        <v>423</v>
      </c>
      <c r="K64" s="44" t="s">
        <v>423</v>
      </c>
      <c r="L64" s="44" t="s">
        <v>423</v>
      </c>
      <c r="M64" s="44">
        <v>2.8376040000000001E-3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472.93400000000003</v>
      </c>
      <c r="AL64" s="153" t="s">
        <v>180</v>
      </c>
    </row>
    <row r="65" spans="1:38" s="5" customFormat="1" ht="24.75" customHeight="1" thickBot="1" x14ac:dyDescent="0.25">
      <c r="A65" s="148" t="s">
        <v>73</v>
      </c>
      <c r="B65" s="148" t="s">
        <v>9</v>
      </c>
      <c r="C65" s="148" t="s">
        <v>181</v>
      </c>
      <c r="D65" s="149"/>
      <c r="E65" s="44">
        <v>25.583965855000002</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1001.894</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443</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1.8516799999999999E-4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3.77894</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1.0278576000000001</v>
      </c>
      <c r="I69" s="44" t="s">
        <v>423</v>
      </c>
      <c r="J69" s="44" t="s">
        <v>423</v>
      </c>
      <c r="K69" s="44">
        <v>0.1142064</v>
      </c>
      <c r="L69" s="44" t="s">
        <v>423</v>
      </c>
      <c r="M69" s="44">
        <v>10.278575999999999</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1142.0640000000001</v>
      </c>
      <c r="AL69" s="45" t="s">
        <v>192</v>
      </c>
    </row>
    <row r="70" spans="1:38" s="5" customFormat="1" ht="26.25" customHeight="1" thickBot="1" x14ac:dyDescent="0.25">
      <c r="A70" s="41" t="s">
        <v>73</v>
      </c>
      <c r="B70" s="41" t="s">
        <v>193</v>
      </c>
      <c r="C70" s="41" t="s">
        <v>194</v>
      </c>
      <c r="D70" s="48"/>
      <c r="E70" s="44" t="s">
        <v>423</v>
      </c>
      <c r="F70" s="44">
        <v>1.0674627840000002</v>
      </c>
      <c r="G70" s="44">
        <v>15.623911999999999</v>
      </c>
      <c r="H70" s="44">
        <v>2.892979E-2</v>
      </c>
      <c r="I70" s="44">
        <v>7.7183999999999998E-4</v>
      </c>
      <c r="J70" s="44">
        <v>1.0291200000000001E-3</v>
      </c>
      <c r="K70" s="44">
        <v>1.9128308569999999</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2558.20568</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0.10816000000000001</v>
      </c>
      <c r="F72" s="44">
        <v>0.24592351399999998</v>
      </c>
      <c r="G72" s="44">
        <v>4.9919999999999999E-2</v>
      </c>
      <c r="H72" s="44" t="s">
        <v>423</v>
      </c>
      <c r="I72" s="44">
        <v>0.18617223999999999</v>
      </c>
      <c r="J72" s="44">
        <v>0.2381093</v>
      </c>
      <c r="K72" s="44">
        <v>0.41994159999999997</v>
      </c>
      <c r="L72" s="44">
        <v>1.0461072079999999E-3</v>
      </c>
      <c r="M72" s="44">
        <v>1.4144000000000001</v>
      </c>
      <c r="N72" s="44">
        <v>9.3999924480000008</v>
      </c>
      <c r="O72" s="44">
        <v>0.21026982358000001</v>
      </c>
      <c r="P72" s="44">
        <v>0.113168245</v>
      </c>
      <c r="Q72" s="44">
        <v>0.26722450139999998</v>
      </c>
      <c r="R72" s="44">
        <v>0.30964272199999998</v>
      </c>
      <c r="S72" s="44">
        <v>0.10610094900000001</v>
      </c>
      <c r="T72" s="44">
        <v>0.78596076999999986</v>
      </c>
      <c r="U72" s="44">
        <v>2.8249059999999999E-2</v>
      </c>
      <c r="V72" s="44">
        <v>6.6042811800000001</v>
      </c>
      <c r="W72" s="44">
        <v>14.677</v>
      </c>
      <c r="X72" s="44" t="s">
        <v>423</v>
      </c>
      <c r="Y72" s="44" t="s">
        <v>423</v>
      </c>
      <c r="Z72" s="44" t="s">
        <v>423</v>
      </c>
      <c r="AA72" s="44" t="s">
        <v>423</v>
      </c>
      <c r="AB72" s="44">
        <v>3.8454959</v>
      </c>
      <c r="AC72" s="44">
        <v>4.2373590000000003E-2</v>
      </c>
      <c r="AD72" s="44">
        <v>8.2871207699999996</v>
      </c>
      <c r="AE72" s="196"/>
      <c r="AF72" s="44" t="s">
        <v>423</v>
      </c>
      <c r="AG72" s="44" t="s">
        <v>423</v>
      </c>
      <c r="AH72" s="44" t="s">
        <v>423</v>
      </c>
      <c r="AI72" s="44" t="s">
        <v>423</v>
      </c>
      <c r="AJ72" s="44" t="s">
        <v>423</v>
      </c>
      <c r="AK72" s="44">
        <v>6495.4529999999995</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1.18896E-2</v>
      </c>
      <c r="J73" s="44">
        <v>1.68436E-2</v>
      </c>
      <c r="K73" s="44">
        <v>1.9816E-2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19.815999999999999</v>
      </c>
      <c r="AL73" s="45" t="s">
        <v>200</v>
      </c>
    </row>
    <row r="74" spans="1:38" s="5" customFormat="1" ht="26.25" customHeight="1" thickBot="1" x14ac:dyDescent="0.25">
      <c r="A74" s="41" t="s">
        <v>73</v>
      </c>
      <c r="B74" s="41" t="s">
        <v>14</v>
      </c>
      <c r="C74" s="41" t="s">
        <v>201</v>
      </c>
      <c r="D74" s="42"/>
      <c r="E74" s="44">
        <v>8.1341139999999996E-3</v>
      </c>
      <c r="F74" s="44">
        <v>2.5281699999999997E-3</v>
      </c>
      <c r="G74" s="44">
        <v>7.3646000000000006E-5</v>
      </c>
      <c r="H74" s="44" t="s">
        <v>423</v>
      </c>
      <c r="I74" s="44">
        <v>2.0300748E-2</v>
      </c>
      <c r="J74" s="44">
        <v>5.1674630999999999E-2</v>
      </c>
      <c r="K74" s="44">
        <v>7.3820902000000008E-2</v>
      </c>
      <c r="L74" s="44" t="s">
        <v>423</v>
      </c>
      <c r="M74" s="44">
        <v>3.1876930000000001E-3</v>
      </c>
      <c r="N74" s="44" t="s">
        <v>423</v>
      </c>
      <c r="O74" s="44" t="s">
        <v>423</v>
      </c>
      <c r="P74" s="44" t="s">
        <v>423</v>
      </c>
      <c r="Q74" s="44" t="s">
        <v>423</v>
      </c>
      <c r="R74" s="44" t="s">
        <v>423</v>
      </c>
      <c r="S74" s="44" t="s">
        <v>423</v>
      </c>
      <c r="T74" s="44" t="s">
        <v>423</v>
      </c>
      <c r="U74" s="44" t="s">
        <v>423</v>
      </c>
      <c r="V74" s="44" t="s">
        <v>423</v>
      </c>
      <c r="W74" s="44">
        <v>1.2969999999999999</v>
      </c>
      <c r="X74" s="44" t="s">
        <v>423</v>
      </c>
      <c r="Y74" s="44" t="s">
        <v>423</v>
      </c>
      <c r="Z74" s="44" t="s">
        <v>423</v>
      </c>
      <c r="AA74" s="44" t="s">
        <v>423</v>
      </c>
      <c r="AB74" s="44" t="s">
        <v>423</v>
      </c>
      <c r="AC74" s="44">
        <v>0.18523200000000001</v>
      </c>
      <c r="AD74" s="44" t="s">
        <v>423</v>
      </c>
      <c r="AE74" s="196"/>
      <c r="AF74" s="44" t="s">
        <v>423</v>
      </c>
      <c r="AG74" s="44" t="s">
        <v>423</v>
      </c>
      <c r="AH74" s="44">
        <v>109.92045000000002</v>
      </c>
      <c r="AI74" s="44" t="s">
        <v>423</v>
      </c>
      <c r="AJ74" s="44" t="s">
        <v>423</v>
      </c>
      <c r="AK74" s="44">
        <v>37.046300000000002</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0.88606688600000005</v>
      </c>
      <c r="F76" s="44">
        <v>0.454548228</v>
      </c>
      <c r="G76" s="44">
        <v>1.6572234219999999</v>
      </c>
      <c r="H76" s="44" t="s">
        <v>423</v>
      </c>
      <c r="I76" s="44">
        <v>5.1165900000000003E-4</v>
      </c>
      <c r="J76" s="44">
        <v>1.04429E-3</v>
      </c>
      <c r="K76" s="44">
        <v>1.3388779999999999E-3</v>
      </c>
      <c r="L76" s="44" t="s">
        <v>423</v>
      </c>
      <c r="M76" s="44">
        <v>4.7618341229999999</v>
      </c>
      <c r="N76" s="44">
        <v>1.110031</v>
      </c>
      <c r="O76" s="44">
        <v>2.7085000000000001E-2</v>
      </c>
      <c r="P76" s="44">
        <v>8.0317E-2</v>
      </c>
      <c r="Q76" s="44">
        <v>2.8608999999999999E-2</v>
      </c>
      <c r="R76" s="44" t="s">
        <v>423</v>
      </c>
      <c r="S76" s="44" t="s">
        <v>423</v>
      </c>
      <c r="T76" s="44" t="s">
        <v>423</v>
      </c>
      <c r="U76" s="44" t="s">
        <v>423</v>
      </c>
      <c r="V76" s="44">
        <v>0.160967</v>
      </c>
      <c r="W76" s="44">
        <v>1.387</v>
      </c>
      <c r="X76" s="44" t="s">
        <v>423</v>
      </c>
      <c r="Y76" s="44" t="s">
        <v>423</v>
      </c>
      <c r="Z76" s="44" t="s">
        <v>423</v>
      </c>
      <c r="AA76" s="44" t="s">
        <v>423</v>
      </c>
      <c r="AB76" s="44" t="s">
        <v>423</v>
      </c>
      <c r="AC76" s="44" t="s">
        <v>423</v>
      </c>
      <c r="AD76" s="44">
        <v>5.2800000000000004E-4</v>
      </c>
      <c r="AE76" s="196"/>
      <c r="AF76" s="44" t="s">
        <v>423</v>
      </c>
      <c r="AG76" s="44">
        <v>5114.2005399999998</v>
      </c>
      <c r="AH76" s="44">
        <v>17.705400000000001</v>
      </c>
      <c r="AI76" s="44" t="s">
        <v>423</v>
      </c>
      <c r="AJ76" s="44" t="s">
        <v>423</v>
      </c>
      <c r="AK76" s="44">
        <v>273.69099999999997</v>
      </c>
      <c r="AL76" s="45" t="s">
        <v>207</v>
      </c>
    </row>
    <row r="77" spans="1:38" s="5" customFormat="1" ht="26.25" customHeight="1" thickBot="1" x14ac:dyDescent="0.25">
      <c r="A77" s="41" t="s">
        <v>73</v>
      </c>
      <c r="B77" s="41" t="s">
        <v>208</v>
      </c>
      <c r="C77" s="41" t="s">
        <v>209</v>
      </c>
      <c r="D77" s="42"/>
      <c r="E77" s="44">
        <v>0.42039269199999996</v>
      </c>
      <c r="F77" s="44">
        <v>2.2512567000000001E-2</v>
      </c>
      <c r="G77" s="44">
        <v>1.6754379770000001</v>
      </c>
      <c r="H77" s="44" t="s">
        <v>423</v>
      </c>
      <c r="I77" s="44">
        <v>5.5369809999999998E-3</v>
      </c>
      <c r="J77" s="44">
        <v>6.8124500000000011E-3</v>
      </c>
      <c r="K77" s="44">
        <v>8.2011740000000003E-3</v>
      </c>
      <c r="L77" s="44" t="s">
        <v>423</v>
      </c>
      <c r="M77" s="44">
        <v>7.6960825999999996E-2</v>
      </c>
      <c r="N77" s="44">
        <v>0.99095299999999997</v>
      </c>
      <c r="O77" s="44">
        <v>0.15445400000000001</v>
      </c>
      <c r="P77" s="44">
        <v>0.20024400000000001</v>
      </c>
      <c r="Q77" s="44">
        <v>2.7590000000000002E-3</v>
      </c>
      <c r="R77" s="44" t="s">
        <v>423</v>
      </c>
      <c r="S77" s="44" t="s">
        <v>423</v>
      </c>
      <c r="T77" s="44" t="s">
        <v>423</v>
      </c>
      <c r="U77" s="44" t="s">
        <v>423</v>
      </c>
      <c r="V77" s="44">
        <v>2.9592179999999999</v>
      </c>
      <c r="W77" s="44">
        <v>3.242</v>
      </c>
      <c r="X77" s="44" t="s">
        <v>423</v>
      </c>
      <c r="Y77" s="44" t="s">
        <v>423</v>
      </c>
      <c r="Z77" s="44" t="s">
        <v>423</v>
      </c>
      <c r="AA77" s="44" t="s">
        <v>423</v>
      </c>
      <c r="AB77" s="44" t="s">
        <v>423</v>
      </c>
      <c r="AC77" s="44" t="s">
        <v>423</v>
      </c>
      <c r="AD77" s="44">
        <v>1.26E-4</v>
      </c>
      <c r="AE77" s="196"/>
      <c r="AF77" s="44">
        <v>810.99</v>
      </c>
      <c r="AG77" s="44">
        <v>25.17238</v>
      </c>
      <c r="AH77" s="44" t="s">
        <v>423</v>
      </c>
      <c r="AI77" s="44" t="s">
        <v>423</v>
      </c>
      <c r="AJ77" s="44" t="s">
        <v>423</v>
      </c>
      <c r="AK77" s="44">
        <v>165.15019999999998</v>
      </c>
      <c r="AL77" s="45" t="s">
        <v>210</v>
      </c>
    </row>
    <row r="78" spans="1:38" s="5" customFormat="1" ht="26.25" customHeight="1" thickBot="1" x14ac:dyDescent="0.25">
      <c r="A78" s="41" t="s">
        <v>73</v>
      </c>
      <c r="B78" s="41" t="s">
        <v>211</v>
      </c>
      <c r="C78" s="41" t="s">
        <v>212</v>
      </c>
      <c r="D78" s="42"/>
      <c r="E78" s="44">
        <v>0.17218050900000001</v>
      </c>
      <c r="F78" s="44">
        <v>9.4915069999999997E-3</v>
      </c>
      <c r="G78" s="44">
        <v>2.9357812240000003</v>
      </c>
      <c r="H78" s="44" t="s">
        <v>423</v>
      </c>
      <c r="I78" s="44">
        <v>4.6267954999999999E-2</v>
      </c>
      <c r="J78" s="44">
        <v>6.0153230000000002E-2</v>
      </c>
      <c r="K78" s="44">
        <v>7.4054800000000004E-2</v>
      </c>
      <c r="L78" s="44" t="s">
        <v>423</v>
      </c>
      <c r="M78" s="44">
        <v>2.3257390000000003E-2</v>
      </c>
      <c r="N78" s="44">
        <v>3.715776</v>
      </c>
      <c r="O78" s="44">
        <v>3.4506239999999999</v>
      </c>
      <c r="P78" s="44">
        <v>7.1240000000000001E-3</v>
      </c>
      <c r="Q78" s="44">
        <v>1.6118009999999998</v>
      </c>
      <c r="R78" s="44">
        <v>4.8256260000000006</v>
      </c>
      <c r="S78" s="44">
        <v>13.143753999999999</v>
      </c>
      <c r="T78" s="44">
        <v>4.3662540000000005</v>
      </c>
      <c r="U78" s="44" t="s">
        <v>423</v>
      </c>
      <c r="V78" s="44" t="s">
        <v>423</v>
      </c>
      <c r="W78" s="44">
        <v>1.5269999999999999</v>
      </c>
      <c r="X78" s="44" t="s">
        <v>423</v>
      </c>
      <c r="Y78" s="44" t="s">
        <v>423</v>
      </c>
      <c r="Z78" s="44" t="s">
        <v>423</v>
      </c>
      <c r="AA78" s="44" t="s">
        <v>423</v>
      </c>
      <c r="AB78" s="44" t="s">
        <v>423</v>
      </c>
      <c r="AC78" s="44" t="s">
        <v>423</v>
      </c>
      <c r="AD78" s="44">
        <v>1.12E-4</v>
      </c>
      <c r="AE78" s="196"/>
      <c r="AF78" s="44">
        <v>327.44799999999998</v>
      </c>
      <c r="AG78" s="44" t="s">
        <v>423</v>
      </c>
      <c r="AH78" s="44">
        <v>56.752500000000005</v>
      </c>
      <c r="AI78" s="44" t="s">
        <v>423</v>
      </c>
      <c r="AJ78" s="44" t="s">
        <v>423</v>
      </c>
      <c r="AK78" s="44">
        <v>312.74600000000004</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9.3132588000000016</v>
      </c>
      <c r="G82" s="44" t="s">
        <v>423</v>
      </c>
      <c r="H82" s="44" t="s">
        <v>423</v>
      </c>
      <c r="I82" s="44" t="s">
        <v>443</v>
      </c>
      <c r="J82" s="44" t="s">
        <v>423</v>
      </c>
      <c r="K82" s="44" t="s">
        <v>423</v>
      </c>
      <c r="L82" s="44" t="s">
        <v>423</v>
      </c>
      <c r="M82" s="44" t="s">
        <v>423</v>
      </c>
      <c r="N82" s="44" t="s">
        <v>423</v>
      </c>
      <c r="O82" s="44" t="s">
        <v>423</v>
      </c>
      <c r="P82" s="44">
        <v>4.34618744E-5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7761.049</v>
      </c>
      <c r="AL82" s="153" t="s">
        <v>454</v>
      </c>
    </row>
    <row r="83" spans="1:38" s="5" customFormat="1" ht="24.75" customHeight="1" thickBot="1" x14ac:dyDescent="0.25">
      <c r="A83" s="148" t="s">
        <v>222</v>
      </c>
      <c r="B83" s="157" t="s">
        <v>226</v>
      </c>
      <c r="C83" s="154" t="s">
        <v>227</v>
      </c>
      <c r="D83" s="149"/>
      <c r="E83" s="44">
        <v>3.5741164999999998E-2</v>
      </c>
      <c r="F83" s="44">
        <v>1.505948E-2</v>
      </c>
      <c r="G83" s="44">
        <v>1.7770186E-2</v>
      </c>
      <c r="H83" s="44" t="s">
        <v>423</v>
      </c>
      <c r="I83" s="44">
        <v>0.44029681199999998</v>
      </c>
      <c r="J83" s="44">
        <v>1.8869863390000001</v>
      </c>
      <c r="K83" s="44">
        <v>8.1769408009999989</v>
      </c>
      <c r="L83" s="44" t="s">
        <v>423</v>
      </c>
      <c r="M83" s="44">
        <v>0.20079306300000002</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1649.6122999999998</v>
      </c>
      <c r="AL83" s="177" t="s">
        <v>455</v>
      </c>
    </row>
    <row r="84" spans="1:38" s="5" customFormat="1" ht="26.25" customHeight="1" thickBot="1" x14ac:dyDescent="0.25">
      <c r="A84" s="41" t="s">
        <v>73</v>
      </c>
      <c r="B84" s="174" t="s">
        <v>228</v>
      </c>
      <c r="C84" s="47" t="s">
        <v>229</v>
      </c>
      <c r="D84" s="42"/>
      <c r="E84" s="44" t="s">
        <v>423</v>
      </c>
      <c r="F84" s="44">
        <v>3.0292098200000006</v>
      </c>
      <c r="G84" s="44" t="s">
        <v>423</v>
      </c>
      <c r="H84" s="44" t="s">
        <v>423</v>
      </c>
      <c r="I84" s="44">
        <v>1.8641291200000003</v>
      </c>
      <c r="J84" s="44">
        <v>9.3206456000000006</v>
      </c>
      <c r="K84" s="44">
        <v>37.282582400000003</v>
      </c>
      <c r="L84" s="44">
        <v>2163.7213692390819</v>
      </c>
      <c r="M84" s="44">
        <v>0.22136533300000005</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3328.8020000000001</v>
      </c>
      <c r="AL84" s="45" t="s">
        <v>147</v>
      </c>
    </row>
    <row r="85" spans="1:38" s="5" customFormat="1" ht="24.75" customHeight="1" thickBot="1" x14ac:dyDescent="0.25">
      <c r="A85" s="148" t="s">
        <v>73</v>
      </c>
      <c r="B85" s="148" t="s">
        <v>230</v>
      </c>
      <c r="C85" s="154" t="s">
        <v>456</v>
      </c>
      <c r="D85" s="149"/>
      <c r="E85" s="44" t="s">
        <v>423</v>
      </c>
      <c r="F85" s="44">
        <v>2.0600261700000004</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5.0960609999999997</v>
      </c>
      <c r="AL85" s="153" t="s">
        <v>232</v>
      </c>
    </row>
    <row r="86" spans="1:38" s="5" customFormat="1" ht="24.75" customHeight="1" thickBot="1" x14ac:dyDescent="0.25">
      <c r="A86" s="148" t="s">
        <v>222</v>
      </c>
      <c r="B86" s="148" t="s">
        <v>233</v>
      </c>
      <c r="C86" s="154" t="s">
        <v>234</v>
      </c>
      <c r="D86" s="149"/>
      <c r="E86" s="44" t="s">
        <v>423</v>
      </c>
      <c r="F86" s="44">
        <v>0.43651790000000001</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0.61481200000000003</v>
      </c>
      <c r="AL86" s="153" t="s">
        <v>225</v>
      </c>
    </row>
    <row r="87" spans="1:38" s="5" customFormat="1" ht="24.75" customHeight="1" thickBot="1" x14ac:dyDescent="0.25">
      <c r="A87" s="148" t="s">
        <v>222</v>
      </c>
      <c r="B87" s="148" t="s">
        <v>235</v>
      </c>
      <c r="C87" s="154" t="s">
        <v>236</v>
      </c>
      <c r="D87" s="149"/>
      <c r="E87" s="44" t="s">
        <v>423</v>
      </c>
      <c r="F87" s="44">
        <v>3.1410065999999996E-4</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1.3236000000000001E-2</v>
      </c>
      <c r="AL87" s="153" t="s">
        <v>225</v>
      </c>
    </row>
    <row r="88" spans="1:38" s="5" customFormat="1" ht="24.75" customHeight="1" thickBot="1" x14ac:dyDescent="0.25">
      <c r="A88" s="148" t="s">
        <v>222</v>
      </c>
      <c r="B88" s="148" t="s">
        <v>237</v>
      </c>
      <c r="C88" s="154" t="s">
        <v>238</v>
      </c>
      <c r="D88" s="149"/>
      <c r="E88" s="44" t="s">
        <v>423</v>
      </c>
      <c r="F88" s="44">
        <v>0.6678339992857143</v>
      </c>
      <c r="G88" s="44" t="s">
        <v>423</v>
      </c>
      <c r="H88" s="44" t="s">
        <v>423</v>
      </c>
      <c r="I88" s="44" t="s">
        <v>443</v>
      </c>
      <c r="J88" s="44" t="s">
        <v>423</v>
      </c>
      <c r="K88" s="44">
        <v>0.1930020342857143</v>
      </c>
      <c r="L88" s="44" t="s">
        <v>423</v>
      </c>
      <c r="M88" s="44" t="s">
        <v>423</v>
      </c>
      <c r="N88" s="44" t="s">
        <v>423</v>
      </c>
      <c r="O88" s="44">
        <v>1.6083502857142858E-9</v>
      </c>
      <c r="P88" s="44" t="s">
        <v>443</v>
      </c>
      <c r="Q88" s="44">
        <v>8.0417514285714291E-9</v>
      </c>
      <c r="R88" s="44">
        <v>9.6501017142857156E-8</v>
      </c>
      <c r="S88" s="44" t="s">
        <v>423</v>
      </c>
      <c r="T88" s="44">
        <v>8.0417514285714292E-7</v>
      </c>
      <c r="U88" s="44">
        <v>8.0417514285714291E-9</v>
      </c>
      <c r="V88" s="44" t="s">
        <v>423</v>
      </c>
      <c r="W88" s="44" t="s">
        <v>423</v>
      </c>
      <c r="X88" s="44">
        <v>6.4334011428571439E-2</v>
      </c>
      <c r="Y88" s="44" t="s">
        <v>423</v>
      </c>
      <c r="Z88" s="44" t="s">
        <v>423</v>
      </c>
      <c r="AA88" s="44" t="s">
        <v>423</v>
      </c>
      <c r="AB88" s="44">
        <v>6.4334011428571439E-2</v>
      </c>
      <c r="AC88" s="44" t="s">
        <v>423</v>
      </c>
      <c r="AD88" s="44" t="s">
        <v>423</v>
      </c>
      <c r="AE88" s="196"/>
      <c r="AF88" s="44" t="s">
        <v>423</v>
      </c>
      <c r="AG88" s="44" t="s">
        <v>423</v>
      </c>
      <c r="AH88" s="44" t="s">
        <v>423</v>
      </c>
      <c r="AI88" s="44" t="s">
        <v>423</v>
      </c>
      <c r="AJ88" s="44" t="s">
        <v>423</v>
      </c>
      <c r="AK88" s="44">
        <v>70.926037714285712</v>
      </c>
      <c r="AL88" s="153" t="s">
        <v>225</v>
      </c>
    </row>
    <row r="89" spans="1:38" s="5" customFormat="1" ht="24.75" customHeight="1" thickBot="1" x14ac:dyDescent="0.25">
      <c r="A89" s="148" t="s">
        <v>222</v>
      </c>
      <c r="B89" s="148" t="s">
        <v>239</v>
      </c>
      <c r="C89" s="154" t="s">
        <v>240</v>
      </c>
      <c r="D89" s="149"/>
      <c r="E89" s="44" t="s">
        <v>423</v>
      </c>
      <c r="F89" s="44">
        <v>0.16549757000000001</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0.22670899999999999</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1.3191442873542188E-4</v>
      </c>
      <c r="O90" s="44">
        <v>1.8118367320286859E-2</v>
      </c>
      <c r="P90" s="44">
        <v>0</v>
      </c>
      <c r="Q90" s="44">
        <v>0</v>
      </c>
      <c r="R90" s="44">
        <v>7.6287862401207815E-2</v>
      </c>
      <c r="S90" s="44">
        <v>3.0912477577156068</v>
      </c>
      <c r="T90" s="44">
        <v>0.12670937145700614</v>
      </c>
      <c r="U90" s="44">
        <v>1.8038900796952268E-2</v>
      </c>
      <c r="V90" s="44">
        <v>1.7887914402616534</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3.8435619099999999E-2</v>
      </c>
      <c r="F91" s="44">
        <v>1.2587599129500002</v>
      </c>
      <c r="G91" s="44">
        <v>3.2820000999999998E-3</v>
      </c>
      <c r="H91" s="44">
        <v>8.7964005900000003E-2</v>
      </c>
      <c r="I91" s="44">
        <v>0.59937580785470002</v>
      </c>
      <c r="J91" s="44">
        <v>0.61293966025960001</v>
      </c>
      <c r="K91" s="44">
        <v>0.62195823660165006</v>
      </c>
      <c r="L91" s="44">
        <v>1.7853205395162705E-6</v>
      </c>
      <c r="M91" s="44">
        <v>1.1756779428499999</v>
      </c>
      <c r="N91" s="44">
        <v>0.85201591999999993</v>
      </c>
      <c r="O91" s="44">
        <v>0.11606758580000001</v>
      </c>
      <c r="P91" s="44">
        <v>6.1945035E-5</v>
      </c>
      <c r="Q91" s="44">
        <v>1.4453841499999999E-3</v>
      </c>
      <c r="R91" s="44">
        <v>1.6953377999999998E-2</v>
      </c>
      <c r="S91" s="44">
        <v>0.59697840839999994</v>
      </c>
      <c r="T91" s="44">
        <v>8.3473400399999995E-2</v>
      </c>
      <c r="U91" s="44" t="s">
        <v>443</v>
      </c>
      <c r="V91" s="44">
        <v>0.33978589419999999</v>
      </c>
      <c r="W91" s="44">
        <v>2.1196145999999999E-3</v>
      </c>
      <c r="X91" s="44">
        <v>4.8054472060000001E-3</v>
      </c>
      <c r="Y91" s="44">
        <v>2.1801640699999998E-3</v>
      </c>
      <c r="Z91" s="44">
        <v>2.1801640699999998E-3</v>
      </c>
      <c r="AA91" s="44">
        <v>2.1801640699999998E-3</v>
      </c>
      <c r="AB91" s="44">
        <v>1.1345939415999999E-2</v>
      </c>
      <c r="AC91" s="44" t="s">
        <v>443</v>
      </c>
      <c r="AD91" s="44" t="s">
        <v>443</v>
      </c>
      <c r="AE91" s="196"/>
      <c r="AF91" s="44" t="s">
        <v>423</v>
      </c>
      <c r="AG91" s="44" t="s">
        <v>423</v>
      </c>
      <c r="AH91" s="44" t="s">
        <v>423</v>
      </c>
      <c r="AI91" s="44" t="s">
        <v>423</v>
      </c>
      <c r="AJ91" s="44" t="s">
        <v>423</v>
      </c>
      <c r="AK91" s="44">
        <v>69.744</v>
      </c>
      <c r="AL91" s="45" t="s">
        <v>147</v>
      </c>
    </row>
    <row r="92" spans="1:38" s="5" customFormat="1" ht="26.25" customHeight="1" thickBot="1" x14ac:dyDescent="0.25">
      <c r="A92" s="41" t="s">
        <v>73</v>
      </c>
      <c r="B92" s="41" t="s">
        <v>245</v>
      </c>
      <c r="C92" s="41" t="s">
        <v>246</v>
      </c>
      <c r="D92" s="48"/>
      <c r="E92" s="44">
        <v>0.12804499999999999</v>
      </c>
      <c r="F92" s="44">
        <v>0.25608999999999998</v>
      </c>
      <c r="G92" s="44">
        <v>0.25608999999999998</v>
      </c>
      <c r="H92" s="44" t="s">
        <v>423</v>
      </c>
      <c r="I92" s="44">
        <v>7.6826999999999993E-2</v>
      </c>
      <c r="J92" s="44">
        <v>0.10243600000000001</v>
      </c>
      <c r="K92" s="44">
        <v>0.12804499999999999</v>
      </c>
      <c r="L92" s="44" t="s">
        <v>423</v>
      </c>
      <c r="M92" s="44">
        <v>0.70424749999999992</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1047.4296400000001</v>
      </c>
      <c r="AL92" s="45" t="s">
        <v>247</v>
      </c>
    </row>
    <row r="93" spans="1:38" s="5" customFormat="1" ht="26.25" customHeight="1" thickBot="1" x14ac:dyDescent="0.25">
      <c r="A93" s="41" t="s">
        <v>73</v>
      </c>
      <c r="B93" s="41" t="s">
        <v>248</v>
      </c>
      <c r="C93" s="41" t="s">
        <v>249</v>
      </c>
      <c r="D93" s="48"/>
      <c r="E93" s="44" t="s">
        <v>423</v>
      </c>
      <c r="F93" s="44">
        <v>5.4240990799999995</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1042.5435199999999</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2.1284492659037924E-2</v>
      </c>
      <c r="F99" s="44">
        <v>5.9360023861904665</v>
      </c>
      <c r="G99" s="44" t="s">
        <v>423</v>
      </c>
      <c r="H99" s="44">
        <v>3.0116660579975201</v>
      </c>
      <c r="I99" s="44">
        <v>0.12175961572499998</v>
      </c>
      <c r="J99" s="44">
        <v>0.18709404367499999</v>
      </c>
      <c r="K99" s="44">
        <v>0.40982504804999992</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365.28250000000003</v>
      </c>
      <c r="AL99" s="45" t="s">
        <v>264</v>
      </c>
    </row>
    <row r="100" spans="1:38" s="5" customFormat="1" ht="26.25" customHeight="1" thickBot="1" x14ac:dyDescent="0.25">
      <c r="A100" s="41" t="s">
        <v>261</v>
      </c>
      <c r="B100" s="41" t="s">
        <v>265</v>
      </c>
      <c r="C100" s="41" t="s">
        <v>266</v>
      </c>
      <c r="D100" s="48"/>
      <c r="E100" s="44">
        <v>3.6663357850433495E-2</v>
      </c>
      <c r="F100" s="44">
        <v>2.4668852379925825</v>
      </c>
      <c r="G100" s="44" t="s">
        <v>423</v>
      </c>
      <c r="H100" s="44">
        <v>1.951839869539375</v>
      </c>
      <c r="I100" s="44">
        <v>3.436955874E-2</v>
      </c>
      <c r="J100" s="44">
        <v>5.3380185704999999E-2</v>
      </c>
      <c r="K100" s="44">
        <v>0.11488736737499999</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334.67500000000001</v>
      </c>
      <c r="AL100" s="45" t="s">
        <v>264</v>
      </c>
    </row>
    <row r="101" spans="1:38" s="5" customFormat="1" ht="26.25" customHeight="1" thickBot="1" x14ac:dyDescent="0.25">
      <c r="A101" s="41" t="s">
        <v>261</v>
      </c>
      <c r="B101" s="41" t="s">
        <v>267</v>
      </c>
      <c r="C101" s="41" t="s">
        <v>268</v>
      </c>
      <c r="D101" s="48"/>
      <c r="E101" s="44">
        <v>2.6777631201118399E-3</v>
      </c>
      <c r="F101" s="44">
        <v>0.27809482349999998</v>
      </c>
      <c r="G101" s="44" t="s">
        <v>423</v>
      </c>
      <c r="H101" s="44">
        <v>0.34324854997736193</v>
      </c>
      <c r="I101" s="44">
        <v>1.1518720499999998E-2</v>
      </c>
      <c r="J101" s="44">
        <v>3.4556161499999995E-2</v>
      </c>
      <c r="K101" s="44">
        <v>8.0631043499999999E-2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1645.5315000000001</v>
      </c>
      <c r="AL101" s="45" t="s">
        <v>264</v>
      </c>
    </row>
    <row r="102" spans="1:38" s="5" customFormat="1" ht="26.25" customHeight="1" thickBot="1" x14ac:dyDescent="0.25">
      <c r="A102" s="41" t="s">
        <v>261</v>
      </c>
      <c r="B102" s="41" t="s">
        <v>269</v>
      </c>
      <c r="C102" s="41" t="s">
        <v>270</v>
      </c>
      <c r="D102" s="48"/>
      <c r="E102" s="44">
        <v>0.11239351888194504</v>
      </c>
      <c r="F102" s="44">
        <v>0.65639156450000002</v>
      </c>
      <c r="G102" s="44" t="s">
        <v>423</v>
      </c>
      <c r="H102" s="44">
        <v>4.2252650981775988</v>
      </c>
      <c r="I102" s="44">
        <v>2.8660755600000004E-3</v>
      </c>
      <c r="J102" s="44">
        <v>6.3921414360000012E-2</v>
      </c>
      <c r="K102" s="44">
        <v>0.43560288366000005</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981.851</v>
      </c>
      <c r="AL102" s="45" t="s">
        <v>264</v>
      </c>
    </row>
    <row r="103" spans="1:38" s="5" customFormat="1" ht="26.25" customHeight="1" thickBot="1" x14ac:dyDescent="0.25">
      <c r="A103" s="41" t="s">
        <v>261</v>
      </c>
      <c r="B103" s="41" t="s">
        <v>271</v>
      </c>
      <c r="C103" s="41" t="s">
        <v>272</v>
      </c>
      <c r="D103" s="48"/>
      <c r="E103" s="44">
        <v>7.1462446387200007E-6</v>
      </c>
      <c r="F103" s="44">
        <v>3.3700772000000004E-2</v>
      </c>
      <c r="G103" s="44" t="s">
        <v>423</v>
      </c>
      <c r="H103" s="44">
        <v>6.3181900799999993E-3</v>
      </c>
      <c r="I103" s="44">
        <v>2.1491155839999999E-3</v>
      </c>
      <c r="J103" s="44">
        <v>3.2725169119999999E-3</v>
      </c>
      <c r="K103" s="44">
        <v>7.0823127199999992E-3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7.9240000000000004</v>
      </c>
      <c r="AL103" s="45" t="s">
        <v>264</v>
      </c>
    </row>
    <row r="104" spans="1:38" s="5" customFormat="1" ht="26.25" customHeight="1" thickBot="1" x14ac:dyDescent="0.25">
      <c r="A104" s="41" t="s">
        <v>261</v>
      </c>
      <c r="B104" s="41" t="s">
        <v>273</v>
      </c>
      <c r="C104" s="41" t="s">
        <v>274</v>
      </c>
      <c r="D104" s="48"/>
      <c r="E104" s="44">
        <v>1.6792013236735998E-3</v>
      </c>
      <c r="F104" s="44">
        <v>0.391168988</v>
      </c>
      <c r="G104" s="44" t="s">
        <v>423</v>
      </c>
      <c r="H104" s="44">
        <v>7.4383406065561583E-2</v>
      </c>
      <c r="I104" s="44">
        <v>1.1864978159999999E-3</v>
      </c>
      <c r="J104" s="44">
        <v>3.5594934479999999E-3</v>
      </c>
      <c r="K104" s="44">
        <v>8.305484711999999E-3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721.71400000000006</v>
      </c>
      <c r="AL104" s="45" t="s">
        <v>264</v>
      </c>
    </row>
    <row r="105" spans="1:38" s="5" customFormat="1" ht="26.25" customHeight="1" thickBot="1" x14ac:dyDescent="0.25">
      <c r="A105" s="41" t="s">
        <v>261</v>
      </c>
      <c r="B105" s="41" t="s">
        <v>275</v>
      </c>
      <c r="C105" s="41" t="s">
        <v>276</v>
      </c>
      <c r="D105" s="48"/>
      <c r="E105" s="44">
        <v>4.243360621640227E-3</v>
      </c>
      <c r="F105" s="44">
        <v>0.55857363750000011</v>
      </c>
      <c r="G105" s="44" t="s">
        <v>423</v>
      </c>
      <c r="H105" s="44">
        <v>0.22543007899967302</v>
      </c>
      <c r="I105" s="44">
        <v>9.021846204000001E-3</v>
      </c>
      <c r="J105" s="44">
        <v>1.4177186892E-2</v>
      </c>
      <c r="K105" s="44">
        <v>3.0932044127999998E-2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130.66050000000001</v>
      </c>
      <c r="AL105" s="45" t="s">
        <v>264</v>
      </c>
    </row>
    <row r="106" spans="1:38" s="5" customFormat="1" ht="26.25" customHeight="1" thickBot="1" x14ac:dyDescent="0.25">
      <c r="A106" s="41" t="s">
        <v>261</v>
      </c>
      <c r="B106" s="41" t="s">
        <v>277</v>
      </c>
      <c r="C106" s="41" t="s">
        <v>278</v>
      </c>
      <c r="D106" s="48"/>
      <c r="E106" s="44">
        <v>3.2687500000000001E-2</v>
      </c>
      <c r="F106" s="44">
        <v>0.1922025</v>
      </c>
      <c r="G106" s="44" t="s">
        <v>423</v>
      </c>
      <c r="H106" s="44">
        <v>5.8273544617142854E-2</v>
      </c>
      <c r="I106" s="44">
        <v>6.4485900000000006E-3</v>
      </c>
      <c r="J106" s="44">
        <v>1.0317744E-2</v>
      </c>
      <c r="K106" s="44">
        <v>2.1925206000000003E-2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130.75</v>
      </c>
      <c r="AL106" s="45" t="s">
        <v>264</v>
      </c>
    </row>
    <row r="107" spans="1:38" s="5" customFormat="1" ht="26.25" customHeight="1" thickBot="1" x14ac:dyDescent="0.25">
      <c r="A107" s="41" t="s">
        <v>261</v>
      </c>
      <c r="B107" s="41" t="s">
        <v>279</v>
      </c>
      <c r="C107" s="41" t="s">
        <v>280</v>
      </c>
      <c r="D107" s="48"/>
      <c r="E107" s="44">
        <v>5.7041523625800006E-2</v>
      </c>
      <c r="F107" s="44">
        <v>1.6276507499999999</v>
      </c>
      <c r="G107" s="44" t="s">
        <v>423</v>
      </c>
      <c r="H107" s="44">
        <v>1.2226726585877998</v>
      </c>
      <c r="I107" s="44">
        <v>2.9593650000000003E-2</v>
      </c>
      <c r="J107" s="44">
        <v>0.39458199999999999</v>
      </c>
      <c r="K107" s="44">
        <v>1.8742645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9864.5499999999993</v>
      </c>
      <c r="AL107" s="45" t="s">
        <v>264</v>
      </c>
    </row>
    <row r="108" spans="1:38" s="5" customFormat="1" ht="26.25" customHeight="1" thickBot="1" x14ac:dyDescent="0.25">
      <c r="A108" s="41" t="s">
        <v>261</v>
      </c>
      <c r="B108" s="41" t="s">
        <v>281</v>
      </c>
      <c r="C108" s="41" t="s">
        <v>282</v>
      </c>
      <c r="D108" s="48"/>
      <c r="E108" s="44">
        <v>6.4151499653587504E-2</v>
      </c>
      <c r="F108" s="44">
        <v>0.90448380000000006</v>
      </c>
      <c r="G108" s="44" t="s">
        <v>423</v>
      </c>
      <c r="H108" s="44">
        <v>1.9716788652474377</v>
      </c>
      <c r="I108" s="44">
        <v>1.6749699999999999E-2</v>
      </c>
      <c r="J108" s="44">
        <v>0.16749700000000001</v>
      </c>
      <c r="K108" s="44">
        <v>0.33499400000000001</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8374.85</v>
      </c>
      <c r="AL108" s="45" t="s">
        <v>264</v>
      </c>
    </row>
    <row r="109" spans="1:38" s="5" customFormat="1" ht="26.25" customHeight="1" thickBot="1" x14ac:dyDescent="0.25">
      <c r="A109" s="41" t="s">
        <v>261</v>
      </c>
      <c r="B109" s="41" t="s">
        <v>283</v>
      </c>
      <c r="C109" s="41" t="s">
        <v>284</v>
      </c>
      <c r="D109" s="48"/>
      <c r="E109" s="44">
        <v>1.1714768624325E-2</v>
      </c>
      <c r="F109" s="44">
        <v>0.27816765000000004</v>
      </c>
      <c r="G109" s="44" t="s">
        <v>423</v>
      </c>
      <c r="H109" s="44">
        <v>0.33702488196134989</v>
      </c>
      <c r="I109" s="44">
        <v>1.1377E-2</v>
      </c>
      <c r="J109" s="44">
        <v>6.2573500000000004E-2</v>
      </c>
      <c r="K109" s="44">
        <v>6.2573500000000004E-2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568.85</v>
      </c>
      <c r="AL109" s="45" t="s">
        <v>264</v>
      </c>
    </row>
    <row r="110" spans="1:38" s="5" customFormat="1" ht="26.25" customHeight="1" thickBot="1" x14ac:dyDescent="0.25">
      <c r="A110" s="41" t="s">
        <v>261</v>
      </c>
      <c r="B110" s="41" t="s">
        <v>285</v>
      </c>
      <c r="C110" s="41" t="s">
        <v>286</v>
      </c>
      <c r="D110" s="48"/>
      <c r="E110" s="44">
        <v>3.4417449458287494E-2</v>
      </c>
      <c r="F110" s="44">
        <v>0.68528460000000013</v>
      </c>
      <c r="G110" s="44" t="s">
        <v>423</v>
      </c>
      <c r="H110" s="44">
        <v>0.86054418179863479</v>
      </c>
      <c r="I110" s="44">
        <v>3.0953499999999998E-2</v>
      </c>
      <c r="J110" s="44">
        <v>0.22545100000000001</v>
      </c>
      <c r="K110" s="44">
        <v>0.22545100000000001</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1401.4</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6.5983200000000002</v>
      </c>
      <c r="F112" s="44" t="s">
        <v>423</v>
      </c>
      <c r="G112" s="44" t="s">
        <v>423</v>
      </c>
      <c r="H112" s="44">
        <v>7.7598742652404473</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164.958</v>
      </c>
      <c r="AL112" s="45" t="s">
        <v>292</v>
      </c>
    </row>
    <row r="113" spans="1:38" s="5" customFormat="1" ht="26.25" customHeight="1" thickBot="1" x14ac:dyDescent="0.25">
      <c r="A113" s="41" t="s">
        <v>289</v>
      </c>
      <c r="B113" s="180" t="s">
        <v>293</v>
      </c>
      <c r="C113" s="180" t="s">
        <v>294</v>
      </c>
      <c r="D113" s="42"/>
      <c r="E113" s="44">
        <v>1.820412597505124</v>
      </c>
      <c r="F113" s="44" t="s">
        <v>423</v>
      </c>
      <c r="G113" s="44" t="s">
        <v>423</v>
      </c>
      <c r="H113" s="44">
        <v>10.122580744779363</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1.6959109246592357</v>
      </c>
      <c r="F116" s="44" t="s">
        <v>423</v>
      </c>
      <c r="G116" s="44" t="s">
        <v>423</v>
      </c>
      <c r="H116" s="44">
        <v>3.7532025797780388</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0.21669439789860709</v>
      </c>
      <c r="J119" s="44">
        <v>5.6340543453637846</v>
      </c>
      <c r="K119" s="44">
        <v>5.6340543453637846</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3611.5732983101184</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3.100173576</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5496.4575000000004</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7.9288516586208005E-4</v>
      </c>
      <c r="F123" s="44">
        <v>1.7236634040480002E-4</v>
      </c>
      <c r="G123" s="44">
        <v>1.7236634040480002E-4</v>
      </c>
      <c r="H123" s="44">
        <v>8.2735843394304007E-4</v>
      </c>
      <c r="I123" s="44">
        <v>1.8615564763718403E-3</v>
      </c>
      <c r="J123" s="44">
        <v>1.9649762806147205E-3</v>
      </c>
      <c r="K123" s="44">
        <v>1.99944954869568E-3</v>
      </c>
      <c r="L123" s="44">
        <v>1.7236634040480005E-4</v>
      </c>
      <c r="M123" s="44">
        <v>2.2993669810000322E-2</v>
      </c>
      <c r="N123" s="44">
        <v>3.7920594889056001E-5</v>
      </c>
      <c r="O123" s="44">
        <v>3.0336475911244801E-4</v>
      </c>
      <c r="P123" s="44">
        <v>4.8262575313344009E-5</v>
      </c>
      <c r="Q123" s="44">
        <v>2.2062891571814403E-6</v>
      </c>
      <c r="R123" s="44">
        <v>2.7578614464768004E-5</v>
      </c>
      <c r="S123" s="44">
        <v>2.5165485699100802E-5</v>
      </c>
      <c r="T123" s="44">
        <v>1.79260994020992E-5</v>
      </c>
      <c r="U123" s="44">
        <v>6.8946536161920009E-6</v>
      </c>
      <c r="V123" s="44">
        <v>1.9305030125337604E-4</v>
      </c>
      <c r="W123" s="44">
        <v>0.17236634040480003</v>
      </c>
      <c r="X123" s="44">
        <v>1.3547994355817279E-4</v>
      </c>
      <c r="Y123" s="44">
        <v>3.7817175084813124E-4</v>
      </c>
      <c r="Z123" s="44">
        <v>1.6133489461889284E-4</v>
      </c>
      <c r="AA123" s="44">
        <v>1.1583018075202563E-4</v>
      </c>
      <c r="AB123" s="44">
        <v>7.9081676977722239E-4</v>
      </c>
      <c r="AC123" s="44" t="s">
        <v>423</v>
      </c>
      <c r="AD123" s="44" t="s">
        <v>423</v>
      </c>
      <c r="AE123" s="196"/>
      <c r="AF123" s="44" t="s">
        <v>423</v>
      </c>
      <c r="AG123" s="44" t="s">
        <v>423</v>
      </c>
      <c r="AH123" s="44" t="s">
        <v>423</v>
      </c>
      <c r="AI123" s="44" t="s">
        <v>423</v>
      </c>
      <c r="AJ123" s="44" t="s">
        <v>423</v>
      </c>
      <c r="AK123" s="44">
        <v>81.365616000000003</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1.6109328837271406</v>
      </c>
      <c r="G125" s="44" t="s">
        <v>423</v>
      </c>
      <c r="H125" s="44" t="s">
        <v>443</v>
      </c>
      <c r="I125" s="44">
        <v>1.0203600000000001E-4</v>
      </c>
      <c r="J125" s="44">
        <v>6.7714799999999992E-4</v>
      </c>
      <c r="K125" s="44">
        <v>1.431596E-3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3092</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0.12585463565583035</v>
      </c>
      <c r="F129" s="44">
        <v>1.0704877055783273</v>
      </c>
      <c r="G129" s="44">
        <v>6.799043535429916E-3</v>
      </c>
      <c r="H129" s="44" t="s">
        <v>443</v>
      </c>
      <c r="I129" s="44">
        <v>5.7864200301531194E-4</v>
      </c>
      <c r="J129" s="44">
        <v>1.0126235052767959E-3</v>
      </c>
      <c r="K129" s="44">
        <v>1.44660500753828E-3</v>
      </c>
      <c r="L129" s="44">
        <v>2.0252470105535919E-5</v>
      </c>
      <c r="M129" s="44">
        <v>1.0126235052767961E-2</v>
      </c>
      <c r="N129" s="44">
        <v>0.1880586509799764</v>
      </c>
      <c r="O129" s="44">
        <v>1.44660500753828E-2</v>
      </c>
      <c r="P129" s="44">
        <v>8.1009880422143674E-3</v>
      </c>
      <c r="Q129" s="44">
        <v>2.3145680120612478E-3</v>
      </c>
      <c r="R129" s="44" t="s">
        <v>457</v>
      </c>
      <c r="S129" s="44" t="s">
        <v>457</v>
      </c>
      <c r="T129" s="44">
        <v>2.0252470105535922E-2</v>
      </c>
      <c r="U129" s="44" t="s">
        <v>443</v>
      </c>
      <c r="V129" s="44" t="s">
        <v>443</v>
      </c>
      <c r="W129" s="44">
        <v>50.631175263839793</v>
      </c>
      <c r="X129" s="44" t="s">
        <v>443</v>
      </c>
      <c r="Y129" s="44" t="s">
        <v>443</v>
      </c>
      <c r="Z129" s="44" t="s">
        <v>443</v>
      </c>
      <c r="AA129" s="44" t="s">
        <v>443</v>
      </c>
      <c r="AB129" s="44">
        <v>2.89321001507656E-3</v>
      </c>
      <c r="AC129" s="44">
        <v>0.28932100150765599</v>
      </c>
      <c r="AD129" s="44" t="s">
        <v>423</v>
      </c>
      <c r="AE129" s="196"/>
      <c r="AF129" s="44" t="s">
        <v>423</v>
      </c>
      <c r="AG129" s="44" t="s">
        <v>423</v>
      </c>
      <c r="AH129" s="44" t="s">
        <v>423</v>
      </c>
      <c r="AI129" s="44" t="s">
        <v>423</v>
      </c>
      <c r="AJ129" s="44" t="s">
        <v>423</v>
      </c>
      <c r="AK129" s="44">
        <v>144.66050075382799</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3.4761091063446252E-3</v>
      </c>
      <c r="F131" s="44">
        <v>1.1490174671483643E-3</v>
      </c>
      <c r="G131" s="44">
        <v>1.2215269832287381E-3</v>
      </c>
      <c r="H131" s="44" t="s">
        <v>443</v>
      </c>
      <c r="I131" s="44" t="s">
        <v>443</v>
      </c>
      <c r="J131" s="44" t="s">
        <v>443</v>
      </c>
      <c r="K131" s="44">
        <v>1.9107230316460274E-2</v>
      </c>
      <c r="L131" s="44">
        <v>4.3946629727858631E-4</v>
      </c>
      <c r="M131" s="44">
        <v>1.0958692496545561E-3</v>
      </c>
      <c r="N131" s="44">
        <v>8.6209950518855105E-2</v>
      </c>
      <c r="O131" s="44">
        <v>1.0139288195981306E-2</v>
      </c>
      <c r="P131" s="44">
        <v>7.7165649553399523E-2</v>
      </c>
      <c r="Q131" s="44">
        <v>2.6844390489953263E-4</v>
      </c>
      <c r="R131" s="44">
        <v>2.3253582489953266E-3</v>
      </c>
      <c r="S131" s="44">
        <v>0.10580338940077098</v>
      </c>
      <c r="T131" s="44">
        <v>2.2655114489953262E-3</v>
      </c>
      <c r="U131" s="44" t="s">
        <v>443</v>
      </c>
      <c r="V131" s="44" t="s">
        <v>443</v>
      </c>
      <c r="W131" s="44">
        <v>41.958808179906526</v>
      </c>
      <c r="X131" s="44" t="s">
        <v>443</v>
      </c>
      <c r="Y131" s="44" t="s">
        <v>443</v>
      </c>
      <c r="Z131" s="44" t="s">
        <v>443</v>
      </c>
      <c r="AA131" s="44" t="s">
        <v>443</v>
      </c>
      <c r="AB131" s="44">
        <v>6.5658140979906539E-8</v>
      </c>
      <c r="AC131" s="44">
        <v>1.6414535244976635E-4</v>
      </c>
      <c r="AD131" s="44">
        <v>3.2829070489953264E-5</v>
      </c>
      <c r="AE131" s="196"/>
      <c r="AF131" s="44" t="s">
        <v>423</v>
      </c>
      <c r="AG131" s="44" t="s">
        <v>423</v>
      </c>
      <c r="AH131" s="44" t="s">
        <v>423</v>
      </c>
      <c r="AI131" s="44" t="s">
        <v>423</v>
      </c>
      <c r="AJ131" s="44" t="s">
        <v>423</v>
      </c>
      <c r="AK131" s="44">
        <v>1.6414535244976631</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4.0317749999999996E-3</v>
      </c>
      <c r="F133" s="44">
        <v>6.3530999999999999E-5</v>
      </c>
      <c r="G133" s="44">
        <v>5.5223100000000003E-4</v>
      </c>
      <c r="H133" s="44" t="s">
        <v>423</v>
      </c>
      <c r="I133" s="44">
        <v>1.6957890000000002E-4</v>
      </c>
      <c r="J133" s="44">
        <v>1.6957890000000002E-4</v>
      </c>
      <c r="K133" s="44">
        <v>1.8844272000000001E-4</v>
      </c>
      <c r="L133" s="44" t="s">
        <v>443</v>
      </c>
      <c r="M133" s="44">
        <v>6.8418000000000005E-4</v>
      </c>
      <c r="N133" s="44">
        <v>1.4675661E-4</v>
      </c>
      <c r="O133" s="44">
        <v>2.4581609999999999E-5</v>
      </c>
      <c r="P133" s="44">
        <v>7.2816299999999999E-3</v>
      </c>
      <c r="Q133" s="44">
        <v>6.6512069999999994E-5</v>
      </c>
      <c r="R133" s="44">
        <v>6.6267720000000004E-5</v>
      </c>
      <c r="S133" s="44">
        <v>6.0745409999999997E-5</v>
      </c>
      <c r="T133" s="44">
        <v>8.4691709999999988E-5</v>
      </c>
      <c r="U133" s="44">
        <v>9.6664860000000001E-5</v>
      </c>
      <c r="V133" s="44">
        <v>7.8250644000000006E-4</v>
      </c>
      <c r="W133" s="44">
        <v>1.3194900000000002E-4</v>
      </c>
      <c r="X133" s="44">
        <v>6.4508399999999993E-8</v>
      </c>
      <c r="Y133" s="44">
        <v>3.5235269999999998E-8</v>
      </c>
      <c r="Z133" s="44">
        <v>3.1472280000000002E-8</v>
      </c>
      <c r="AA133" s="44">
        <v>3.4160130000000005E-8</v>
      </c>
      <c r="AB133" s="44">
        <v>1.6537608000000001E-7</v>
      </c>
      <c r="AC133" s="44">
        <v>7.3304999999999996E-4</v>
      </c>
      <c r="AD133" s="44">
        <v>2.0036699999999999E-3</v>
      </c>
      <c r="AE133" s="196"/>
      <c r="AF133" s="44" t="s">
        <v>423</v>
      </c>
      <c r="AG133" s="44" t="s">
        <v>423</v>
      </c>
      <c r="AH133" s="44" t="s">
        <v>423</v>
      </c>
      <c r="AI133" s="44" t="s">
        <v>423</v>
      </c>
      <c r="AJ133" s="44" t="s">
        <v>423</v>
      </c>
      <c r="AK133" s="44">
        <v>4887</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2.8189999999999997E-4</v>
      </c>
      <c r="G136" s="44" t="s">
        <v>423</v>
      </c>
      <c r="H136" s="44">
        <v>3.5005440000000001</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404194.03130000003</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0.35784816333333336</v>
      </c>
      <c r="J139" s="44">
        <v>0.35784816333333336</v>
      </c>
      <c r="K139" s="44">
        <v>0.35784816333333336</v>
      </c>
      <c r="L139" s="44" t="s">
        <v>423</v>
      </c>
      <c r="M139" s="44" t="s">
        <v>423</v>
      </c>
      <c r="N139" s="44">
        <v>1.0354333333333333E-3</v>
      </c>
      <c r="O139" s="44">
        <v>2.0838199999999997E-3</v>
      </c>
      <c r="P139" s="44">
        <v>2.0838199999999997E-3</v>
      </c>
      <c r="Q139" s="44">
        <v>3.3118300000000004E-3</v>
      </c>
      <c r="R139" s="44">
        <v>3.1581133333333333E-3</v>
      </c>
      <c r="S139" s="44">
        <v>7.3499366666666668E-3</v>
      </c>
      <c r="T139" s="44" t="s">
        <v>423</v>
      </c>
      <c r="U139" s="44" t="s">
        <v>423</v>
      </c>
      <c r="V139" s="44" t="s">
        <v>423</v>
      </c>
      <c r="W139" s="44">
        <v>3.6343273333333337</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6942</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184.09048345257409</v>
      </c>
      <c r="F141" s="54">
        <f t="shared" ref="F141:AK141" si="0">SUM(F14:F140)</f>
        <v>98.792018753734013</v>
      </c>
      <c r="G141" s="54">
        <f t="shared" si="0"/>
        <v>974.2201993036249</v>
      </c>
      <c r="H141" s="54">
        <f t="shared" si="0"/>
        <v>42.864481036819363</v>
      </c>
      <c r="I141" s="54">
        <f t="shared" si="0"/>
        <v>39.850829028344698</v>
      </c>
      <c r="J141" s="54">
        <f t="shared" si="0"/>
        <v>67.407029094004201</v>
      </c>
      <c r="K141" s="54">
        <f t="shared" si="0"/>
        <v>126.73264816191237</v>
      </c>
      <c r="L141" s="54">
        <f t="shared" si="0"/>
        <v>2167.5213628917945</v>
      </c>
      <c r="M141" s="54">
        <f t="shared" si="0"/>
        <v>362.43509935651565</v>
      </c>
      <c r="N141" s="54">
        <f t="shared" si="0"/>
        <v>40.025544472297057</v>
      </c>
      <c r="O141" s="54">
        <f t="shared" si="0"/>
        <v>5.6255245056976388</v>
      </c>
      <c r="P141" s="54">
        <f t="shared" si="0"/>
        <v>2.498870066718637</v>
      </c>
      <c r="Q141" s="54">
        <f t="shared" si="0"/>
        <v>11.428527119705068</v>
      </c>
      <c r="R141" s="54">
        <f t="shared" si="0"/>
        <v>12.781248434271909</v>
      </c>
      <c r="S141" s="54">
        <f t="shared" si="0"/>
        <v>26.870797541089519</v>
      </c>
      <c r="T141" s="54">
        <f t="shared" si="0"/>
        <v>21.013121002381226</v>
      </c>
      <c r="U141" s="54">
        <f t="shared" si="0"/>
        <v>29.837159700566701</v>
      </c>
      <c r="V141" s="54">
        <f t="shared" si="0"/>
        <v>41.598558977077246</v>
      </c>
      <c r="W141" s="54">
        <f t="shared" si="0"/>
        <v>162.75911235108447</v>
      </c>
      <c r="X141" s="54">
        <f t="shared" si="0"/>
        <v>6.2411471054120229</v>
      </c>
      <c r="Y141" s="54">
        <f t="shared" si="0"/>
        <v>6.6792582627230432</v>
      </c>
      <c r="Z141" s="54">
        <f t="shared" si="0"/>
        <v>2.5867375029875377</v>
      </c>
      <c r="AA141" s="54">
        <f t="shared" si="0"/>
        <v>3.0963316229313818</v>
      </c>
      <c r="AB141" s="54">
        <f t="shared" si="0"/>
        <v>22.451860591507639</v>
      </c>
      <c r="AC141" s="54">
        <f t="shared" si="0"/>
        <v>0.72347581934010574</v>
      </c>
      <c r="AD141" s="54">
        <f t="shared" si="0"/>
        <v>10.801336895670488</v>
      </c>
      <c r="AE141" s="38"/>
      <c r="AF141" s="54">
        <f t="shared" si="0"/>
        <v>140293.48107920255</v>
      </c>
      <c r="AG141" s="54">
        <f t="shared" si="0"/>
        <v>279231.58989618107</v>
      </c>
      <c r="AH141" s="54">
        <f t="shared" si="0"/>
        <v>76136.271137957403</v>
      </c>
      <c r="AI141" s="54">
        <f t="shared" si="0"/>
        <v>26888.144110000001</v>
      </c>
      <c r="AJ141" s="54">
        <f t="shared" si="0"/>
        <v>0</v>
      </c>
      <c r="AK141" s="54">
        <f t="shared" si="0"/>
        <v>566549.23244946974</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184.09048345257409</v>
      </c>
      <c r="F152" s="85">
        <f t="shared" ref="F152:AD152" si="1">SUM(F$141, F$151, IF(AND(ISNUMBER(SEARCH($B$4,"AT|BE|CH|GB|IE|LT|LU|NL")),SUM(F$143:F$149)&gt;0),SUM(F$143:F$149)-SUM(F$27:F$33),0))</f>
        <v>98.792018753734013</v>
      </c>
      <c r="G152" s="85">
        <f t="shared" si="1"/>
        <v>974.2201993036249</v>
      </c>
      <c r="H152" s="85">
        <f t="shared" si="1"/>
        <v>42.864481036819363</v>
      </c>
      <c r="I152" s="85">
        <f t="shared" si="1"/>
        <v>39.850829028344698</v>
      </c>
      <c r="J152" s="85">
        <f t="shared" si="1"/>
        <v>67.407029094004201</v>
      </c>
      <c r="K152" s="85">
        <f t="shared" si="1"/>
        <v>126.73264816191237</v>
      </c>
      <c r="L152" s="85">
        <f t="shared" si="1"/>
        <v>2167.5213628917945</v>
      </c>
      <c r="M152" s="85">
        <f t="shared" si="1"/>
        <v>362.43509935651565</v>
      </c>
      <c r="N152" s="85">
        <f t="shared" si="1"/>
        <v>40.025544472297057</v>
      </c>
      <c r="O152" s="85">
        <f t="shared" si="1"/>
        <v>5.6255245056976388</v>
      </c>
      <c r="P152" s="85">
        <f t="shared" si="1"/>
        <v>2.498870066718637</v>
      </c>
      <c r="Q152" s="85">
        <f t="shared" si="1"/>
        <v>11.428527119705068</v>
      </c>
      <c r="R152" s="85">
        <f t="shared" si="1"/>
        <v>12.781248434271909</v>
      </c>
      <c r="S152" s="85">
        <f t="shared" si="1"/>
        <v>26.870797541089519</v>
      </c>
      <c r="T152" s="85">
        <f t="shared" si="1"/>
        <v>21.013121002381226</v>
      </c>
      <c r="U152" s="85">
        <f t="shared" si="1"/>
        <v>29.837159700566701</v>
      </c>
      <c r="V152" s="85">
        <f t="shared" si="1"/>
        <v>41.598558977077246</v>
      </c>
      <c r="W152" s="85">
        <f t="shared" si="1"/>
        <v>162.75911235108447</v>
      </c>
      <c r="X152" s="85">
        <f t="shared" si="1"/>
        <v>6.2411471054120229</v>
      </c>
      <c r="Y152" s="85">
        <f t="shared" si="1"/>
        <v>6.6792582627230432</v>
      </c>
      <c r="Z152" s="85">
        <f t="shared" si="1"/>
        <v>2.5867375029875377</v>
      </c>
      <c r="AA152" s="85">
        <f t="shared" si="1"/>
        <v>3.0963316229313818</v>
      </c>
      <c r="AB152" s="85">
        <f t="shared" si="1"/>
        <v>22.451860591507639</v>
      </c>
      <c r="AC152" s="85">
        <f t="shared" si="1"/>
        <v>0.72347581934010574</v>
      </c>
      <c r="AD152" s="85">
        <f t="shared" si="1"/>
        <v>10.801336895670488</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184.09048345257409</v>
      </c>
      <c r="F154" s="85">
        <f>SUM(F$141, F$153, -1 * IF(OR($B$6=2005,$B$6&gt;=2020),SUM(F$99:F$122),0), IF(AND(ISNUMBER(SEARCH($B$4,"AT|BE|CH|GB|IE|LT|LU|NL")),SUM(F$143:F$149)&gt;0),SUM(F$143:F$149)-SUM(F$27:F$33),0))</f>
        <v>98.792018753734013</v>
      </c>
      <c r="G154" s="85">
        <f>SUM(G$141, G$153, IF(AND(ISNUMBER(SEARCH($B$4,"AT|BE|CH|GB|IE|LT|LU|NL")),SUM(G$143:G$149)&gt;0),SUM(G$143:G$149)-SUM(G$27:G$33),0))</f>
        <v>974.2201993036249</v>
      </c>
      <c r="H154" s="85">
        <f>SUM(H$141, H$153, IF(AND(ISNUMBER(SEARCH($B$4,"AT|BE|CH|GB|IE|LT|LU|NL")),SUM(H$143:H$149)&gt;0),SUM(H$143:H$149)-SUM(H$27:H$33),0))</f>
        <v>42.864481036819363</v>
      </c>
      <c r="I154" s="85">
        <f t="shared" ref="I154:AD154" si="2">SUM(I$141, I$153, IF(AND(ISNUMBER(SEARCH($B$4,"AT|BE|CH|GB|IE|LT|LU|NL")),SUM(I$143:I$149)&gt;0),SUM(I$143:I$149)-SUM(I$27:I$33),0))</f>
        <v>39.850829028344698</v>
      </c>
      <c r="J154" s="85">
        <f t="shared" si="2"/>
        <v>67.407029094004201</v>
      </c>
      <c r="K154" s="85">
        <f t="shared" si="2"/>
        <v>126.73264816191237</v>
      </c>
      <c r="L154" s="85">
        <f t="shared" si="2"/>
        <v>2167.5213628917945</v>
      </c>
      <c r="M154" s="85">
        <f t="shared" si="2"/>
        <v>362.43509935651565</v>
      </c>
      <c r="N154" s="85">
        <f t="shared" si="2"/>
        <v>40.025544472297057</v>
      </c>
      <c r="O154" s="85">
        <f t="shared" si="2"/>
        <v>5.6255245056976388</v>
      </c>
      <c r="P154" s="85">
        <f t="shared" si="2"/>
        <v>2.498870066718637</v>
      </c>
      <c r="Q154" s="85">
        <f t="shared" si="2"/>
        <v>11.428527119705068</v>
      </c>
      <c r="R154" s="85">
        <f t="shared" si="2"/>
        <v>12.781248434271909</v>
      </c>
      <c r="S154" s="85">
        <f t="shared" si="2"/>
        <v>26.870797541089519</v>
      </c>
      <c r="T154" s="85">
        <f t="shared" si="2"/>
        <v>21.013121002381226</v>
      </c>
      <c r="U154" s="85">
        <f t="shared" si="2"/>
        <v>29.837159700566701</v>
      </c>
      <c r="V154" s="85">
        <f t="shared" si="2"/>
        <v>41.598558977077246</v>
      </c>
      <c r="W154" s="85">
        <f t="shared" si="2"/>
        <v>162.75911235108447</v>
      </c>
      <c r="X154" s="85">
        <f t="shared" si="2"/>
        <v>6.2411471054120229</v>
      </c>
      <c r="Y154" s="85">
        <f t="shared" si="2"/>
        <v>6.6792582627230432</v>
      </c>
      <c r="Z154" s="85">
        <f t="shared" si="2"/>
        <v>2.5867375029875377</v>
      </c>
      <c r="AA154" s="85">
        <f t="shared" si="2"/>
        <v>3.0963316229313818</v>
      </c>
      <c r="AB154" s="85">
        <f t="shared" si="2"/>
        <v>22.451860591507639</v>
      </c>
      <c r="AC154" s="85">
        <f t="shared" si="2"/>
        <v>0.72347581934010574</v>
      </c>
      <c r="AD154" s="85">
        <f t="shared" si="2"/>
        <v>10.801336895670488</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0.51851999999999998</v>
      </c>
      <c r="F157" s="95">
        <v>2.4629699999999999</v>
      </c>
      <c r="G157" s="95">
        <v>0.12963</v>
      </c>
      <c r="H157" s="95" t="s">
        <v>423</v>
      </c>
      <c r="I157" s="95">
        <v>1.2963E-3</v>
      </c>
      <c r="J157" s="95" t="s">
        <v>423</v>
      </c>
      <c r="K157" s="95" t="s">
        <v>443</v>
      </c>
      <c r="L157" s="95" t="s">
        <v>443</v>
      </c>
      <c r="M157" s="95">
        <v>155.55600000000001</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5589.6455999999998</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4.8239999999999998E-2</v>
      </c>
      <c r="F158" s="95">
        <v>0.22913999999999998</v>
      </c>
      <c r="G158" s="95">
        <v>1.206E-2</v>
      </c>
      <c r="H158" s="95" t="s">
        <v>443</v>
      </c>
      <c r="I158" s="95">
        <v>1.2059999999999999E-4</v>
      </c>
      <c r="J158" s="95" t="s">
        <v>423</v>
      </c>
      <c r="K158" s="95" t="s">
        <v>443</v>
      </c>
      <c r="L158" s="95" t="s">
        <v>443</v>
      </c>
      <c r="M158" s="95">
        <v>14.471999999999998</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520.02719999999988</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70"/>
  <sheetViews>
    <sheetView zoomScaleNormal="10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8" width="10" style="40" customWidth="1"/>
    <col min="9" max="11" width="10" style="64" customWidth="1"/>
    <col min="12"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8"/>
      <c r="J1" s="8"/>
      <c r="K1" s="8"/>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8"/>
      <c r="J2" s="8"/>
      <c r="K2" s="8"/>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8"/>
      <c r="J3" s="8"/>
      <c r="K3" s="8"/>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8"/>
      <c r="J4" s="8"/>
      <c r="K4" s="8"/>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8"/>
      <c r="J5" s="8"/>
      <c r="K5" s="8"/>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2005</v>
      </c>
      <c r="C6" s="12" t="s">
        <v>29</v>
      </c>
      <c r="D6" s="4"/>
      <c r="E6" s="4"/>
      <c r="F6" s="4"/>
      <c r="G6" s="4"/>
      <c r="H6" s="4"/>
      <c r="I6" s="8"/>
      <c r="J6" s="8"/>
      <c r="K6" s="8"/>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05"/>
      <c r="J8" s="105"/>
      <c r="K8" s="105"/>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182"/>
      <c r="J9" s="182"/>
      <c r="K9" s="182"/>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83" t="s">
        <v>412</v>
      </c>
      <c r="J10" s="184"/>
      <c r="K10" s="184"/>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85"/>
      <c r="J11" s="186"/>
      <c r="K11" s="186"/>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187" t="s">
        <v>422</v>
      </c>
      <c r="K12" s="187"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188" t="s">
        <v>66</v>
      </c>
      <c r="J13" s="188" t="s">
        <v>66</v>
      </c>
      <c r="K13" s="188"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56.274366698000016</v>
      </c>
      <c r="F14" s="44">
        <v>0.39617496100000005</v>
      </c>
      <c r="G14" s="44">
        <v>870.94895766200011</v>
      </c>
      <c r="H14" s="44" t="s">
        <v>423</v>
      </c>
      <c r="I14" s="44">
        <v>7.42</v>
      </c>
      <c r="J14" s="44">
        <v>16.038146448999999</v>
      </c>
      <c r="K14" s="44">
        <v>31.792897289000006</v>
      </c>
      <c r="L14" s="44" t="s">
        <v>423</v>
      </c>
      <c r="M14" s="44">
        <v>3.4516322189999999</v>
      </c>
      <c r="N14" s="44">
        <v>9.4384889999999988</v>
      </c>
      <c r="O14" s="44">
        <v>1.1332979999999997</v>
      </c>
      <c r="P14" s="44">
        <v>1.8191210000000004</v>
      </c>
      <c r="Q14" s="44">
        <v>8.9868810000000039</v>
      </c>
      <c r="R14" s="44">
        <v>5.7418490000000002</v>
      </c>
      <c r="S14" s="44">
        <v>2.1753580000000006</v>
      </c>
      <c r="T14" s="44">
        <v>6.6924330000000003</v>
      </c>
      <c r="U14" s="44">
        <v>28.383987000000005</v>
      </c>
      <c r="V14" s="44">
        <v>8.7686589999999978</v>
      </c>
      <c r="W14" s="44">
        <v>2.2989999999999999</v>
      </c>
      <c r="X14" s="44">
        <v>6.3225599999999996E-3</v>
      </c>
      <c r="Y14" s="44">
        <v>1.7089624999999997E-2</v>
      </c>
      <c r="Z14" s="44">
        <v>1.1088841E-2</v>
      </c>
      <c r="AA14" s="44">
        <v>3.9301199999999996E-3</v>
      </c>
      <c r="AB14" s="44">
        <v>3.8431146000000006E-2</v>
      </c>
      <c r="AC14" s="44" t="s">
        <v>423</v>
      </c>
      <c r="AD14" s="44">
        <v>6.305100000000001E-2</v>
      </c>
      <c r="AE14" s="196"/>
      <c r="AF14" s="44">
        <v>2564.3899844289999</v>
      </c>
      <c r="AG14" s="44">
        <v>223496.40003566298</v>
      </c>
      <c r="AH14" s="44">
        <v>35736.058605948099</v>
      </c>
      <c r="AI14" s="44" t="s">
        <v>423</v>
      </c>
      <c r="AJ14" s="44" t="s">
        <v>423</v>
      </c>
      <c r="AK14" s="44" t="s">
        <v>423</v>
      </c>
      <c r="AL14" s="45" t="s">
        <v>70</v>
      </c>
    </row>
    <row r="15" spans="1:38" s="5" customFormat="1" ht="26.25" customHeight="1" thickBot="1" x14ac:dyDescent="0.25">
      <c r="A15" s="41" t="s">
        <v>73</v>
      </c>
      <c r="B15" s="41" t="s">
        <v>21</v>
      </c>
      <c r="C15" s="41" t="s">
        <v>74</v>
      </c>
      <c r="D15" s="42"/>
      <c r="E15" s="44">
        <v>2.252733788</v>
      </c>
      <c r="F15" s="44">
        <v>4.7149494000000014E-2</v>
      </c>
      <c r="G15" s="44">
        <v>15.846972131999999</v>
      </c>
      <c r="H15" s="44" t="s">
        <v>423</v>
      </c>
      <c r="I15" s="44">
        <v>0.32767857399999994</v>
      </c>
      <c r="J15" s="44">
        <v>0.41682835199999996</v>
      </c>
      <c r="K15" s="44">
        <v>0.5029516369999999</v>
      </c>
      <c r="L15" s="44" t="s">
        <v>423</v>
      </c>
      <c r="M15" s="44">
        <v>0.48472055500000005</v>
      </c>
      <c r="N15" s="44">
        <v>4.7032000000000011E-2</v>
      </c>
      <c r="O15" s="44">
        <v>1.2216999999999999E-2</v>
      </c>
      <c r="P15" s="44">
        <v>4.2759999999999986E-3</v>
      </c>
      <c r="Q15" s="44">
        <v>4.1611000000000002E-2</v>
      </c>
      <c r="R15" s="44">
        <v>5.8522000000000005E-2</v>
      </c>
      <c r="S15" s="44">
        <v>7.1090999999999988E-2</v>
      </c>
      <c r="T15" s="44">
        <v>3.9350930000000002</v>
      </c>
      <c r="U15" s="44">
        <v>2.1147000000000003E-2</v>
      </c>
      <c r="V15" s="44">
        <v>0.79394900000000002</v>
      </c>
      <c r="W15" s="44">
        <v>0.03</v>
      </c>
      <c r="X15" s="44">
        <v>6.0073999999999994E-5</v>
      </c>
      <c r="Y15" s="44">
        <v>1.6129100000000001E-4</v>
      </c>
      <c r="Z15" s="44">
        <v>9.680399999999999E-5</v>
      </c>
      <c r="AA15" s="44">
        <v>1.1518599999999999E-4</v>
      </c>
      <c r="AB15" s="44">
        <v>4.3335500000000007E-4</v>
      </c>
      <c r="AC15" s="44" t="s">
        <v>423</v>
      </c>
      <c r="AD15" s="44" t="s">
        <v>423</v>
      </c>
      <c r="AE15" s="196"/>
      <c r="AF15" s="44">
        <v>10221.735710567998</v>
      </c>
      <c r="AG15" s="44" t="s">
        <v>423</v>
      </c>
      <c r="AH15" s="44">
        <v>9787.6809998749995</v>
      </c>
      <c r="AI15" s="44" t="s">
        <v>423</v>
      </c>
      <c r="AJ15" s="44" t="s">
        <v>423</v>
      </c>
      <c r="AK15" s="44" t="s">
        <v>423</v>
      </c>
      <c r="AL15" s="45" t="s">
        <v>70</v>
      </c>
    </row>
    <row r="16" spans="1:38" s="5" customFormat="1" ht="26.25" customHeight="1" thickBot="1" x14ac:dyDescent="0.25">
      <c r="A16" s="41" t="s">
        <v>73</v>
      </c>
      <c r="B16" s="41" t="s">
        <v>1</v>
      </c>
      <c r="C16" s="41" t="s">
        <v>75</v>
      </c>
      <c r="D16" s="42"/>
      <c r="E16" s="44">
        <v>0.82069679799999995</v>
      </c>
      <c r="F16" s="44">
        <v>0.100578185</v>
      </c>
      <c r="G16" s="44">
        <v>0.31274491899999995</v>
      </c>
      <c r="H16" s="44">
        <v>5.8508509999999998E-3</v>
      </c>
      <c r="I16" s="44">
        <v>0.87633072899999997</v>
      </c>
      <c r="J16" s="44">
        <v>1.387712185</v>
      </c>
      <c r="K16" s="44">
        <v>1.4248765350000001</v>
      </c>
      <c r="L16" s="44" t="s">
        <v>423</v>
      </c>
      <c r="M16" s="44">
        <v>0.33548571900000002</v>
      </c>
      <c r="N16" s="44">
        <v>1.6670000000000001E-3</v>
      </c>
      <c r="O16" s="44">
        <v>7.7000000000000001E-5</v>
      </c>
      <c r="P16" s="44">
        <v>1.5410000000000001E-3</v>
      </c>
      <c r="Q16" s="44">
        <v>1.475E-3</v>
      </c>
      <c r="R16" s="44">
        <v>2.7130000000000001E-3</v>
      </c>
      <c r="S16" s="44">
        <v>1.2719999999999999E-3</v>
      </c>
      <c r="T16" s="44">
        <v>7.0600000000000003E-4</v>
      </c>
      <c r="U16" s="44">
        <v>1.503E-3</v>
      </c>
      <c r="V16" s="44">
        <v>7.7320000000000002E-3</v>
      </c>
      <c r="W16" s="44">
        <v>0.55000000000000004</v>
      </c>
      <c r="X16" s="44">
        <v>6.0970080000000001E-3</v>
      </c>
      <c r="Y16" s="44">
        <v>8.2606000000000002E-5</v>
      </c>
      <c r="Z16" s="44">
        <v>2.5437999999999999E-5</v>
      </c>
      <c r="AA16" s="44">
        <v>1.7948000000000002E-5</v>
      </c>
      <c r="AB16" s="44">
        <v>6.2230000000000002E-3</v>
      </c>
      <c r="AC16" s="44" t="s">
        <v>423</v>
      </c>
      <c r="AD16" s="44" t="s">
        <v>423</v>
      </c>
      <c r="AE16" s="196"/>
      <c r="AF16" s="44" t="s">
        <v>423</v>
      </c>
      <c r="AG16" s="44" t="s">
        <v>423</v>
      </c>
      <c r="AH16" s="44">
        <v>2854.0736999999999</v>
      </c>
      <c r="AI16" s="44" t="s">
        <v>423</v>
      </c>
      <c r="AJ16" s="44" t="s">
        <v>423</v>
      </c>
      <c r="AK16" s="44">
        <v>743.28700000000003</v>
      </c>
      <c r="AL16" s="45" t="s">
        <v>70</v>
      </c>
    </row>
    <row r="17" spans="1:38" s="5" customFormat="1" ht="26.25" customHeight="1" thickBot="1" x14ac:dyDescent="0.25">
      <c r="A17" s="41" t="s">
        <v>73</v>
      </c>
      <c r="B17" s="41" t="s">
        <v>2</v>
      </c>
      <c r="C17" s="41" t="s">
        <v>76</v>
      </c>
      <c r="D17" s="42"/>
      <c r="E17" s="44">
        <v>4.8814906980000004</v>
      </c>
      <c r="F17" s="44">
        <v>0.51753588500000003</v>
      </c>
      <c r="G17" s="44">
        <v>23.685406033999996</v>
      </c>
      <c r="H17" s="44" t="s">
        <v>423</v>
      </c>
      <c r="I17" s="44">
        <v>0.72902822099999987</v>
      </c>
      <c r="J17" s="44">
        <v>1.2461808729999999</v>
      </c>
      <c r="K17" s="44">
        <v>1.8854926119999997</v>
      </c>
      <c r="L17" s="44" t="s">
        <v>423</v>
      </c>
      <c r="M17" s="44">
        <v>5.3077518609999998</v>
      </c>
      <c r="N17" s="44">
        <v>6.7301159999999998</v>
      </c>
      <c r="O17" s="44">
        <v>3.2801999999999998E-2</v>
      </c>
      <c r="P17" s="44">
        <v>4.0217000000000024E-2</v>
      </c>
      <c r="Q17" s="44">
        <v>0.21372700000000006</v>
      </c>
      <c r="R17" s="44">
        <v>0.43606399999999995</v>
      </c>
      <c r="S17" s="44">
        <v>0.82747299999999979</v>
      </c>
      <c r="T17" s="44">
        <v>3.2642799999999998</v>
      </c>
      <c r="U17" s="44">
        <v>0.5609940000000001</v>
      </c>
      <c r="V17" s="44">
        <v>1.6827750000000004</v>
      </c>
      <c r="W17" s="44">
        <v>14.818999999999999</v>
      </c>
      <c r="X17" s="44">
        <v>0.21071653899999998</v>
      </c>
      <c r="Y17" s="44">
        <v>0.28369455399999999</v>
      </c>
      <c r="Z17" s="44">
        <v>0.118207336</v>
      </c>
      <c r="AA17" s="44">
        <v>9.4867531000000005E-2</v>
      </c>
      <c r="AB17" s="44">
        <v>0.70748595999999997</v>
      </c>
      <c r="AC17" s="44">
        <v>5.4543999999999995E-2</v>
      </c>
      <c r="AD17" s="44">
        <v>0.25179800000000002</v>
      </c>
      <c r="AE17" s="196"/>
      <c r="AF17" s="44">
        <v>14922.417115461501</v>
      </c>
      <c r="AG17" s="44">
        <v>29111.000154208996</v>
      </c>
      <c r="AH17" s="44">
        <v>19476.818756553203</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0.218189678</v>
      </c>
      <c r="F20" s="44">
        <v>0.71930662900000009</v>
      </c>
      <c r="G20" s="44">
        <v>6.8323200000000001E-2</v>
      </c>
      <c r="H20" s="44">
        <v>4.7953779999999994E-3</v>
      </c>
      <c r="I20" s="44">
        <v>3.3426570000000002E-3</v>
      </c>
      <c r="J20" s="44">
        <v>3.8201800000000003E-3</v>
      </c>
      <c r="K20" s="44">
        <v>4.7752250000000001E-3</v>
      </c>
      <c r="L20" s="44" t="s">
        <v>423</v>
      </c>
      <c r="M20" s="44">
        <v>1.3666825939999998</v>
      </c>
      <c r="N20" s="44">
        <v>4.1399999999999998E-4</v>
      </c>
      <c r="O20" s="44">
        <v>3.1000000000000001E-5</v>
      </c>
      <c r="P20" s="44">
        <v>7.9999999999999996E-6</v>
      </c>
      <c r="Q20" s="44">
        <v>1.9999999999999999E-6</v>
      </c>
      <c r="R20" s="44">
        <v>1.5999999999999999E-5</v>
      </c>
      <c r="S20" s="44">
        <v>3.0000000000000001E-6</v>
      </c>
      <c r="T20" s="44">
        <v>1.12E-4</v>
      </c>
      <c r="U20" s="44" t="s">
        <v>423</v>
      </c>
      <c r="V20" s="44">
        <v>5.7299999999999994E-4</v>
      </c>
      <c r="W20" s="44">
        <v>0.23900000000000002</v>
      </c>
      <c r="X20" s="44">
        <v>2.3976887999999998E-2</v>
      </c>
      <c r="Y20" s="44">
        <v>3.8363019999999998E-2</v>
      </c>
      <c r="Z20" s="44">
        <v>1.1988443999999999E-2</v>
      </c>
      <c r="AA20" s="44">
        <v>9.5907549999999994E-3</v>
      </c>
      <c r="AB20" s="44">
        <v>8.3919106999999993E-2</v>
      </c>
      <c r="AC20" s="44">
        <v>7.9599999999999994E-4</v>
      </c>
      <c r="AD20" s="44">
        <v>1.44E-4</v>
      </c>
      <c r="AE20" s="196"/>
      <c r="AF20" s="44" t="s">
        <v>423</v>
      </c>
      <c r="AG20" s="44" t="s">
        <v>423</v>
      </c>
      <c r="AH20" s="44" t="s">
        <v>423</v>
      </c>
      <c r="AI20" s="44">
        <v>2397.6886499999996</v>
      </c>
      <c r="AJ20" s="44" t="s">
        <v>423</v>
      </c>
      <c r="AK20" s="44">
        <v>159.17415</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0.42371022699999999</v>
      </c>
      <c r="F22" s="44">
        <v>0.11586547200000001</v>
      </c>
      <c r="G22" s="44">
        <v>3.8491260999999999E-2</v>
      </c>
      <c r="H22" s="44" t="s">
        <v>423</v>
      </c>
      <c r="I22" s="44">
        <v>7.0493650000000001E-3</v>
      </c>
      <c r="J22" s="44">
        <v>2.5352074999999998E-2</v>
      </c>
      <c r="K22" s="44">
        <v>4.6884675000000001E-2</v>
      </c>
      <c r="L22" s="44" t="s">
        <v>423</v>
      </c>
      <c r="M22" s="44">
        <v>0.15015035500000001</v>
      </c>
      <c r="N22" s="44">
        <v>6.3E-5</v>
      </c>
      <c r="O22" s="44">
        <v>5.9999999999999993E-6</v>
      </c>
      <c r="P22" s="44">
        <v>2.6649999999999998E-3</v>
      </c>
      <c r="Q22" s="44">
        <v>4.95E-4</v>
      </c>
      <c r="R22" s="44">
        <v>8.7999999999999998E-5</v>
      </c>
      <c r="S22" s="44">
        <v>4.0999999999999994E-5</v>
      </c>
      <c r="T22" s="44">
        <v>6.4999999999999994E-5</v>
      </c>
      <c r="U22" s="44">
        <v>2.9799999999999998E-4</v>
      </c>
      <c r="V22" s="44">
        <v>6.9979999999999999E-3</v>
      </c>
      <c r="W22" s="44">
        <v>3.0000000000000005E-3</v>
      </c>
      <c r="X22" s="44">
        <v>2.2722100000000003E-4</v>
      </c>
      <c r="Y22" s="44">
        <v>1.780181E-3</v>
      </c>
      <c r="Z22" s="44">
        <v>2.05541E-4</v>
      </c>
      <c r="AA22" s="44">
        <v>1.8189599999999999E-4</v>
      </c>
      <c r="AB22" s="44">
        <v>2.3948389999999997E-3</v>
      </c>
      <c r="AC22" s="44" t="s">
        <v>423</v>
      </c>
      <c r="AD22" s="44" t="s">
        <v>423</v>
      </c>
      <c r="AE22" s="196"/>
      <c r="AF22" s="44">
        <v>368.27024999999998</v>
      </c>
      <c r="AG22" s="44">
        <v>14995.146849999997</v>
      </c>
      <c r="AH22" s="44">
        <v>8890.7787200000002</v>
      </c>
      <c r="AI22" s="44" t="s">
        <v>423</v>
      </c>
      <c r="AJ22" s="44" t="s">
        <v>423</v>
      </c>
      <c r="AK22" s="44" t="s">
        <v>423</v>
      </c>
      <c r="AL22" s="45" t="s">
        <v>70</v>
      </c>
    </row>
    <row r="23" spans="1:38" s="5" customFormat="1" ht="24.75" customHeight="1" thickBot="1" x14ac:dyDescent="0.25">
      <c r="A23" s="148" t="s">
        <v>84</v>
      </c>
      <c r="B23" s="148" t="s">
        <v>445</v>
      </c>
      <c r="C23" s="148" t="s">
        <v>446</v>
      </c>
      <c r="D23" s="152"/>
      <c r="E23" s="44">
        <v>0.71783799999999998</v>
      </c>
      <c r="F23" s="44">
        <v>7.4293999999999999E-2</v>
      </c>
      <c r="G23" s="44">
        <v>1.0835879999999999E-2</v>
      </c>
      <c r="H23" s="44">
        <v>1.76E-4</v>
      </c>
      <c r="I23" s="44">
        <v>4.6288000000000003E-2</v>
      </c>
      <c r="J23" s="44">
        <v>4.6288000000000003E-2</v>
      </c>
      <c r="K23" s="44">
        <v>4.6288000000000003E-2</v>
      </c>
      <c r="L23" s="44" t="s">
        <v>423</v>
      </c>
      <c r="M23" s="44">
        <v>0.23702799999999999</v>
      </c>
      <c r="N23" s="44" t="s">
        <v>423</v>
      </c>
      <c r="O23" s="44">
        <v>2.2000000000000001E-4</v>
      </c>
      <c r="P23" s="44" t="s">
        <v>423</v>
      </c>
      <c r="Q23" s="44" t="s">
        <v>423</v>
      </c>
      <c r="R23" s="44">
        <v>1.1000000000000001E-3</v>
      </c>
      <c r="S23" s="44">
        <v>3.7399999999999996E-2</v>
      </c>
      <c r="T23" s="44">
        <v>1.5400000000000001E-3</v>
      </c>
      <c r="U23" s="44">
        <v>2.2000000000000001E-4</v>
      </c>
      <c r="V23" s="44">
        <v>2.1999999999999999E-2</v>
      </c>
      <c r="W23" s="44" t="s">
        <v>423</v>
      </c>
      <c r="X23" s="44">
        <v>6.6E-4</v>
      </c>
      <c r="Y23" s="44">
        <v>1.1000000000000001E-3</v>
      </c>
      <c r="Z23" s="44" t="s">
        <v>423</v>
      </c>
      <c r="AA23" s="44" t="s">
        <v>423</v>
      </c>
      <c r="AB23" s="44">
        <v>1.7600000000000001E-3</v>
      </c>
      <c r="AC23" s="44" t="s">
        <v>423</v>
      </c>
      <c r="AD23" s="44" t="s">
        <v>423</v>
      </c>
      <c r="AE23" s="196"/>
      <c r="AF23" s="44">
        <v>921.096</v>
      </c>
      <c r="AG23" s="44" t="s">
        <v>423</v>
      </c>
      <c r="AH23" s="44" t="s">
        <v>423</v>
      </c>
      <c r="AI23" s="44" t="s">
        <v>423</v>
      </c>
      <c r="AJ23" s="44" t="s">
        <v>423</v>
      </c>
      <c r="AK23" s="44" t="s">
        <v>423</v>
      </c>
      <c r="AL23" s="151"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9.5159999999999995E-2</v>
      </c>
      <c r="F25" s="44">
        <v>0.45200999999999997</v>
      </c>
      <c r="G25" s="44">
        <v>2.3789999999999999E-2</v>
      </c>
      <c r="H25" s="44" t="s">
        <v>423</v>
      </c>
      <c r="I25" s="44">
        <v>2.3790000000000001E-4</v>
      </c>
      <c r="J25" s="44" t="s">
        <v>423</v>
      </c>
      <c r="K25" s="44" t="s">
        <v>443</v>
      </c>
      <c r="L25" s="44" t="s">
        <v>443</v>
      </c>
      <c r="M25" s="44">
        <v>28.547999999999998</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1025.8247999999999</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1.984E-2</v>
      </c>
      <c r="F26" s="44">
        <v>9.423999999999999E-2</v>
      </c>
      <c r="G26" s="44">
        <v>4.96E-3</v>
      </c>
      <c r="H26" s="44" t="s">
        <v>443</v>
      </c>
      <c r="I26" s="44">
        <v>4.9599999999999999E-5</v>
      </c>
      <c r="J26" s="44" t="s">
        <v>443</v>
      </c>
      <c r="K26" s="44" t="s">
        <v>443</v>
      </c>
      <c r="L26" s="44" t="s">
        <v>443</v>
      </c>
      <c r="M26" s="44">
        <v>5.952</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214.7552</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21.684772107710849</v>
      </c>
      <c r="F27" s="44">
        <v>12.186868726749532</v>
      </c>
      <c r="G27" s="44">
        <v>0.33794489133692907</v>
      </c>
      <c r="H27" s="44">
        <v>0.55127628045878208</v>
      </c>
      <c r="I27" s="44">
        <v>0.97064616934891845</v>
      </c>
      <c r="J27" s="44">
        <v>0.97064616934891845</v>
      </c>
      <c r="K27" s="44">
        <v>0.97064616934891845</v>
      </c>
      <c r="L27" s="44">
        <v>0.56811374383835767</v>
      </c>
      <c r="M27" s="44">
        <v>97.43878032074312</v>
      </c>
      <c r="N27" s="44">
        <v>2.7507848473313867</v>
      </c>
      <c r="O27" s="44">
        <v>1.0117876048253448E-4</v>
      </c>
      <c r="P27" s="44">
        <v>5.5675769126518025E-3</v>
      </c>
      <c r="Q27" s="44">
        <v>1.6109854737709415E-4</v>
      </c>
      <c r="R27" s="44">
        <v>5.771653598161835E-3</v>
      </c>
      <c r="S27" s="44">
        <v>3.9839865284095385E-3</v>
      </c>
      <c r="T27" s="44">
        <v>1.0235996457497603E-3</v>
      </c>
      <c r="U27" s="44">
        <v>1.198395737891193E-4</v>
      </c>
      <c r="V27" s="44">
        <v>2.0333354074402225E-2</v>
      </c>
      <c r="W27" s="44">
        <v>0.57057060000000004</v>
      </c>
      <c r="X27" s="44">
        <v>1.45613766026E-2</v>
      </c>
      <c r="Y27" s="44">
        <v>1.73587192694E-2</v>
      </c>
      <c r="Z27" s="44">
        <v>1.2331374448000001E-2</v>
      </c>
      <c r="AA27" s="44">
        <v>1.58142033019E-2</v>
      </c>
      <c r="AB27" s="44">
        <v>6.0065673621900004E-2</v>
      </c>
      <c r="AC27" s="44">
        <v>5.7057050000000002E-4</v>
      </c>
      <c r="AD27" s="44">
        <v>1.191932E-4</v>
      </c>
      <c r="AE27" s="196"/>
      <c r="AF27" s="44">
        <v>49932.905436380803</v>
      </c>
      <c r="AG27" s="44" t="s">
        <v>423</v>
      </c>
      <c r="AH27" s="44">
        <v>689.40993984869999</v>
      </c>
      <c r="AI27" s="44">
        <v>0</v>
      </c>
      <c r="AJ27" s="44" t="s">
        <v>423</v>
      </c>
      <c r="AK27" s="44" t="s">
        <v>423</v>
      </c>
      <c r="AL27" s="45" t="s">
        <v>70</v>
      </c>
    </row>
    <row r="28" spans="1:38" s="147" customFormat="1" ht="26.25" customHeight="1" thickBot="1" x14ac:dyDescent="0.25">
      <c r="A28" s="146" t="s">
        <v>94</v>
      </c>
      <c r="B28" s="146" t="s">
        <v>97</v>
      </c>
      <c r="C28" s="146" t="s">
        <v>98</v>
      </c>
      <c r="D28" s="42"/>
      <c r="E28" s="44">
        <v>6.3847865315183006</v>
      </c>
      <c r="F28" s="44">
        <v>1.6919800923941672</v>
      </c>
      <c r="G28" s="44">
        <v>0.16004281714823271</v>
      </c>
      <c r="H28" s="44">
        <v>5.3847935620297334E-2</v>
      </c>
      <c r="I28" s="44">
        <v>0.6989708255330862</v>
      </c>
      <c r="J28" s="44">
        <v>0.6989708255330862</v>
      </c>
      <c r="K28" s="44">
        <v>0.6989708255330862</v>
      </c>
      <c r="L28" s="44">
        <v>0.41504333079157707</v>
      </c>
      <c r="M28" s="44">
        <v>19.863459795799955</v>
      </c>
      <c r="N28" s="44">
        <v>0.77442253323522769</v>
      </c>
      <c r="O28" s="44">
        <v>3.6065745405805475E-5</v>
      </c>
      <c r="P28" s="44">
        <v>2.3711674554584197E-3</v>
      </c>
      <c r="Q28" s="44">
        <v>6.0517078351155279E-5</v>
      </c>
      <c r="R28" s="44">
        <v>2.9139844674407069E-3</v>
      </c>
      <c r="S28" s="44">
        <v>1.986057495998434E-3</v>
      </c>
      <c r="T28" s="44">
        <v>3.1847916853005708E-4</v>
      </c>
      <c r="U28" s="44">
        <v>4.8902665890699589E-5</v>
      </c>
      <c r="V28" s="44">
        <v>8.4540474865122534E-3</v>
      </c>
      <c r="W28" s="44">
        <v>0.1350278</v>
      </c>
      <c r="X28" s="44">
        <v>6.0366141871999995E-3</v>
      </c>
      <c r="Y28" s="44">
        <v>6.9986846826000006E-3</v>
      </c>
      <c r="Z28" s="44">
        <v>5.2104394322000005E-3</v>
      </c>
      <c r="AA28" s="44">
        <v>6.0797215912000001E-3</v>
      </c>
      <c r="AB28" s="44">
        <v>2.4325459893200001E-2</v>
      </c>
      <c r="AC28" s="44">
        <v>1.3502779999999999E-4</v>
      </c>
      <c r="AD28" s="44">
        <v>4.6041400000000003E-5</v>
      </c>
      <c r="AE28" s="196"/>
      <c r="AF28" s="44">
        <v>15965.846591961301</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26.01659608726694</v>
      </c>
      <c r="F29" s="44">
        <v>1.8842226475151553</v>
      </c>
      <c r="G29" s="44">
        <v>0.35749184314254218</v>
      </c>
      <c r="H29" s="44">
        <v>8.648484791247555E-3</v>
      </c>
      <c r="I29" s="44">
        <v>0.90077660261818238</v>
      </c>
      <c r="J29" s="44">
        <v>0.90077660261818238</v>
      </c>
      <c r="K29" s="44">
        <v>0.90077660261818238</v>
      </c>
      <c r="L29" s="44">
        <v>0.49352443564196663</v>
      </c>
      <c r="M29" s="44">
        <v>6.5179686047965619</v>
      </c>
      <c r="N29" s="44">
        <v>3.1783818089535572E-2</v>
      </c>
      <c r="O29" s="44">
        <v>3.7094935071344588E-5</v>
      </c>
      <c r="P29" s="44">
        <v>3.8731463136360564E-3</v>
      </c>
      <c r="Q29" s="44">
        <v>7.3718535711277437E-5</v>
      </c>
      <c r="R29" s="44">
        <v>6.1755793246275233E-3</v>
      </c>
      <c r="S29" s="44">
        <v>4.14256839718493E-3</v>
      </c>
      <c r="T29" s="44">
        <v>1.5544975675655474E-4</v>
      </c>
      <c r="U29" s="44">
        <v>7.3247201279865685E-5</v>
      </c>
      <c r="V29" s="44">
        <v>1.317035619743346E-2</v>
      </c>
      <c r="W29" s="44">
        <v>0.18877270000000002</v>
      </c>
      <c r="X29" s="44">
        <v>2.6969371033999999E-3</v>
      </c>
      <c r="Y29" s="44">
        <v>1.6331452458200002E-2</v>
      </c>
      <c r="Z29" s="44">
        <v>1.82492743984E-2</v>
      </c>
      <c r="AA29" s="44">
        <v>4.1952354937000004E-3</v>
      </c>
      <c r="AB29" s="44">
        <v>4.1472899453700002E-2</v>
      </c>
      <c r="AC29" s="44">
        <v>1.099629E-4</v>
      </c>
      <c r="AD29" s="44">
        <v>3.5183499999999999E-5</v>
      </c>
      <c r="AE29" s="196"/>
      <c r="AF29" s="44">
        <v>30792.020541802001</v>
      </c>
      <c r="AG29" s="44" t="s">
        <v>423</v>
      </c>
      <c r="AH29" s="44">
        <v>109.7900601513</v>
      </c>
      <c r="AI29" s="44">
        <v>0</v>
      </c>
      <c r="AJ29" s="44" t="s">
        <v>423</v>
      </c>
      <c r="AK29" s="44" t="s">
        <v>423</v>
      </c>
      <c r="AL29" s="45" t="s">
        <v>70</v>
      </c>
    </row>
    <row r="30" spans="1:38" s="147" customFormat="1" ht="26.25" customHeight="1" thickBot="1" x14ac:dyDescent="0.25">
      <c r="A30" s="146" t="s">
        <v>94</v>
      </c>
      <c r="B30" s="146" t="s">
        <v>101</v>
      </c>
      <c r="C30" s="146" t="s">
        <v>102</v>
      </c>
      <c r="D30" s="42"/>
      <c r="E30" s="44">
        <v>5.0292476524439363E-2</v>
      </c>
      <c r="F30" s="44">
        <v>0.55020604695088704</v>
      </c>
      <c r="G30" s="44">
        <v>1.9208044527897986E-3</v>
      </c>
      <c r="H30" s="44">
        <v>3.6578416831795139E-4</v>
      </c>
      <c r="I30" s="44">
        <v>1.0993923635859966E-2</v>
      </c>
      <c r="J30" s="44">
        <v>1.0993923635859966E-2</v>
      </c>
      <c r="K30" s="44">
        <v>1.0993923635859966E-2</v>
      </c>
      <c r="L30" s="44">
        <v>1.7326451303777031E-3</v>
      </c>
      <c r="M30" s="44">
        <v>3.361384899342863</v>
      </c>
      <c r="N30" s="44">
        <v>4.4280242427552699E-2</v>
      </c>
      <c r="O30" s="44">
        <v>2.3076238060746297E-4</v>
      </c>
      <c r="P30" s="44">
        <v>5.7783536442846645E-5</v>
      </c>
      <c r="Q30" s="44">
        <v>1.9925357394085042E-6</v>
      </c>
      <c r="R30" s="44">
        <v>1.0078812439922407E-3</v>
      </c>
      <c r="S30" s="44">
        <v>3.9174552562940466E-2</v>
      </c>
      <c r="T30" s="44">
        <v>1.619804837105678E-3</v>
      </c>
      <c r="U30" s="44">
        <v>2.2975609103093728E-4</v>
      </c>
      <c r="V30" s="44">
        <v>2.2870757298928217E-2</v>
      </c>
      <c r="W30" s="44">
        <v>5.1808000000000002E-3</v>
      </c>
      <c r="X30" s="44">
        <v>7.5209006499999992E-5</v>
      </c>
      <c r="Y30" s="44">
        <v>1.3283117150000002E-4</v>
      </c>
      <c r="Z30" s="44">
        <v>4.8342924900000004E-5</v>
      </c>
      <c r="AA30" s="44">
        <v>1.5477380730000002E-4</v>
      </c>
      <c r="AB30" s="44">
        <v>4.1115691020000009E-4</v>
      </c>
      <c r="AC30" s="44">
        <v>5.181E-6</v>
      </c>
      <c r="AD30" s="44">
        <v>4.6103999999999999E-6</v>
      </c>
      <c r="AE30" s="196"/>
      <c r="AF30" s="44">
        <v>291.97954546710002</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3.4092243766935426</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158.86528759309999</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0.32091115551004323</v>
      </c>
      <c r="J32" s="44">
        <v>0.5971492420461223</v>
      </c>
      <c r="K32" s="44">
        <v>0.78750403353153176</v>
      </c>
      <c r="L32" s="44">
        <v>3.2865470308828221E-2</v>
      </c>
      <c r="M32" s="44" t="s">
        <v>423</v>
      </c>
      <c r="N32" s="44">
        <v>0.81073796392841757</v>
      </c>
      <c r="O32" s="44">
        <v>3.7725903565905732E-3</v>
      </c>
      <c r="P32" s="44">
        <v>0</v>
      </c>
      <c r="Q32" s="44">
        <v>9.368412383405262E-3</v>
      </c>
      <c r="R32" s="44">
        <v>0.30023232322124482</v>
      </c>
      <c r="S32" s="44">
        <v>6.5721841410004869</v>
      </c>
      <c r="T32" s="44">
        <v>4.760235568102144E-2</v>
      </c>
      <c r="U32" s="44">
        <v>6.4182231102008665E-3</v>
      </c>
      <c r="V32" s="44">
        <v>2.54453886586455</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27880.00755244519</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0.16178745548961493</v>
      </c>
      <c r="J33" s="44">
        <v>0.29960639905484243</v>
      </c>
      <c r="K33" s="44">
        <v>0.59921279810968486</v>
      </c>
      <c r="L33" s="44">
        <v>6.3516556599626612E-3</v>
      </c>
      <c r="M33" s="44" t="s">
        <v>423</v>
      </c>
      <c r="N33" s="44" t="s">
        <v>443</v>
      </c>
      <c r="O33" s="44" t="s">
        <v>443</v>
      </c>
      <c r="P33" s="44" t="s">
        <v>443</v>
      </c>
      <c r="Q33" s="44" t="s">
        <v>443</v>
      </c>
      <c r="R33" s="44" t="s">
        <v>443</v>
      </c>
      <c r="S33" s="44" t="s">
        <v>443</v>
      </c>
      <c r="T33" s="44" t="s">
        <v>443</v>
      </c>
      <c r="U33" s="44" t="s">
        <v>443</v>
      </c>
      <c r="V33" s="44" t="s">
        <v>443</v>
      </c>
      <c r="W33" s="44" t="s">
        <v>443</v>
      </c>
      <c r="X33" s="44">
        <f>(3.9+0.74)/10^6*K33</f>
        <v>2.7803473832289377E-6</v>
      </c>
      <c r="Y33" s="44">
        <f>0.42/10^6*K33</f>
        <v>2.5166937520606764E-7</v>
      </c>
      <c r="Z33" s="44">
        <f>0.62/10^6*K33</f>
        <v>3.7151193482800461E-7</v>
      </c>
      <c r="AA33" s="44" t="s">
        <v>443</v>
      </c>
      <c r="AB33" s="44" t="s">
        <v>443</v>
      </c>
      <c r="AC33" s="44" t="s">
        <v>443</v>
      </c>
      <c r="AD33" s="44" t="s">
        <v>443</v>
      </c>
      <c r="AE33" s="196"/>
      <c r="AF33" s="44" t="s">
        <v>423</v>
      </c>
      <c r="AG33" s="44" t="s">
        <v>423</v>
      </c>
      <c r="AH33" s="44" t="s">
        <v>423</v>
      </c>
      <c r="AI33" s="44" t="s">
        <v>423</v>
      </c>
      <c r="AJ33" s="44" t="s">
        <v>423</v>
      </c>
      <c r="AK33" s="44">
        <v>27880.00755244519</v>
      </c>
      <c r="AL33" s="45" t="s">
        <v>107</v>
      </c>
    </row>
    <row r="34" spans="1:38" s="5" customFormat="1" ht="24.75" customHeight="1" thickBot="1" x14ac:dyDescent="0.25">
      <c r="A34" s="148" t="s">
        <v>84</v>
      </c>
      <c r="B34" s="148" t="s">
        <v>110</v>
      </c>
      <c r="C34" s="148" t="s">
        <v>111</v>
      </c>
      <c r="D34" s="149"/>
      <c r="E34" s="44">
        <v>1.5196000000000001</v>
      </c>
      <c r="F34" s="44">
        <v>0.13485</v>
      </c>
      <c r="G34" s="44">
        <v>1.428366E-2</v>
      </c>
      <c r="H34" s="44">
        <v>2.03E-4</v>
      </c>
      <c r="I34" s="44">
        <v>3.9730000000000001E-2</v>
      </c>
      <c r="J34" s="44">
        <v>4.1759999999999999E-2</v>
      </c>
      <c r="K34" s="44">
        <v>4.4080000000000001E-2</v>
      </c>
      <c r="L34" s="44" t="s">
        <v>423</v>
      </c>
      <c r="M34" s="44">
        <v>0.31030000000000002</v>
      </c>
      <c r="N34" s="44" t="s">
        <v>423</v>
      </c>
      <c r="O34" s="44">
        <v>2.9E-4</v>
      </c>
      <c r="P34" s="44" t="s">
        <v>423</v>
      </c>
      <c r="Q34" s="44" t="s">
        <v>423</v>
      </c>
      <c r="R34" s="44">
        <v>1.4499999999999999E-3</v>
      </c>
      <c r="S34" s="44">
        <v>4.9299999999999997E-2</v>
      </c>
      <c r="T34" s="44">
        <v>2.0300000000000001E-3</v>
      </c>
      <c r="U34" s="44">
        <v>2.9E-4</v>
      </c>
      <c r="V34" s="44">
        <v>2.9000000000000001E-2</v>
      </c>
      <c r="W34" s="44" t="s">
        <v>423</v>
      </c>
      <c r="X34" s="44">
        <v>8.7000000000000001E-4</v>
      </c>
      <c r="Y34" s="44">
        <v>1.4499999999999999E-3</v>
      </c>
      <c r="Z34" s="44" t="s">
        <v>423</v>
      </c>
      <c r="AA34" s="44" t="s">
        <v>423</v>
      </c>
      <c r="AB34" s="44">
        <v>2.32E-3</v>
      </c>
      <c r="AC34" s="44" t="s">
        <v>423</v>
      </c>
      <c r="AD34" s="44" t="s">
        <v>423</v>
      </c>
      <c r="AE34" s="196"/>
      <c r="AF34" s="44">
        <v>1226.7</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8.3516714218750003</v>
      </c>
      <c r="F35" s="44">
        <v>0.29789401249999997</v>
      </c>
      <c r="G35" s="44">
        <v>2.1278143749999998</v>
      </c>
      <c r="H35" s="44" t="s">
        <v>423</v>
      </c>
      <c r="I35" s="44">
        <v>0.14894700624999999</v>
      </c>
      <c r="J35" s="44">
        <v>0.159586078125</v>
      </c>
      <c r="K35" s="44">
        <v>0.159586078125</v>
      </c>
      <c r="L35" s="44" t="s">
        <v>423</v>
      </c>
      <c r="M35" s="44">
        <v>0.78729131875000014</v>
      </c>
      <c r="N35" s="44">
        <v>1.3830793437500001E-2</v>
      </c>
      <c r="O35" s="44">
        <v>1.0639071874999999E-3</v>
      </c>
      <c r="P35" s="44">
        <v>3.1917215624999999E-3</v>
      </c>
      <c r="Q35" s="44">
        <v>4.2556287499999996E-3</v>
      </c>
      <c r="R35" s="44">
        <v>5.3195359375000006E-3</v>
      </c>
      <c r="S35" s="44">
        <v>9.3623832500000004E-2</v>
      </c>
      <c r="T35" s="44">
        <v>0.10639071875</v>
      </c>
      <c r="U35" s="44">
        <v>1.0639071875000001E-2</v>
      </c>
      <c r="V35" s="44">
        <v>0.12766886249999998</v>
      </c>
      <c r="W35" s="44">
        <v>1.3830793437500001E-2</v>
      </c>
      <c r="X35" s="44" t="s">
        <v>423</v>
      </c>
      <c r="Y35" s="44" t="s">
        <v>423</v>
      </c>
      <c r="Z35" s="44" t="s">
        <v>423</v>
      </c>
      <c r="AA35" s="44" t="s">
        <v>423</v>
      </c>
      <c r="AB35" s="44" t="s">
        <v>423</v>
      </c>
      <c r="AC35" s="44">
        <v>8.5112574999999992E-3</v>
      </c>
      <c r="AD35" s="44">
        <v>4.0428473125000003E-3</v>
      </c>
      <c r="AE35" s="196"/>
      <c r="AF35" s="44">
        <v>4500.3274031250003</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0.28332857812500006</v>
      </c>
      <c r="F36" s="44">
        <v>1.0105987500000002E-2</v>
      </c>
      <c r="G36" s="44">
        <v>7.2185625000000017E-2</v>
      </c>
      <c r="H36" s="44" t="s">
        <v>423</v>
      </c>
      <c r="I36" s="44">
        <v>5.0529937500000009E-3</v>
      </c>
      <c r="J36" s="44">
        <v>5.4139218750000008E-3</v>
      </c>
      <c r="K36" s="44">
        <v>5.4139218750000008E-3</v>
      </c>
      <c r="L36" s="44" t="s">
        <v>423</v>
      </c>
      <c r="M36" s="44">
        <v>2.6708681250000005E-2</v>
      </c>
      <c r="N36" s="44">
        <v>4.6920656250000009E-4</v>
      </c>
      <c r="O36" s="44">
        <v>3.6092812500000005E-5</v>
      </c>
      <c r="P36" s="44">
        <v>1.0827843750000001E-4</v>
      </c>
      <c r="Q36" s="44">
        <v>1.4437125000000002E-4</v>
      </c>
      <c r="R36" s="44">
        <v>1.8046406250000005E-4</v>
      </c>
      <c r="S36" s="44">
        <v>3.1761675000000003E-3</v>
      </c>
      <c r="T36" s="44">
        <v>3.6092812500000005E-3</v>
      </c>
      <c r="U36" s="44">
        <v>3.6092812500000009E-4</v>
      </c>
      <c r="V36" s="44">
        <v>4.3311375000000011E-3</v>
      </c>
      <c r="W36" s="44">
        <v>4.6920656250000009E-4</v>
      </c>
      <c r="X36" s="44" t="s">
        <v>423</v>
      </c>
      <c r="Y36" s="44" t="s">
        <v>423</v>
      </c>
      <c r="Z36" s="44" t="s">
        <v>423</v>
      </c>
      <c r="AA36" s="44" t="s">
        <v>423</v>
      </c>
      <c r="AB36" s="44" t="s">
        <v>423</v>
      </c>
      <c r="AC36" s="44">
        <v>2.8874250000000004E-4</v>
      </c>
      <c r="AD36" s="44">
        <v>1.3715268750000002E-4</v>
      </c>
      <c r="AE36" s="196"/>
      <c r="AF36" s="44">
        <v>152.67259687500001</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0.34142117299999997</v>
      </c>
      <c r="F39" s="44">
        <v>1.8626927999999997E-2</v>
      </c>
      <c r="G39" s="44">
        <v>9.9547604879999998</v>
      </c>
      <c r="H39" s="44" t="s">
        <v>423</v>
      </c>
      <c r="I39" s="44">
        <v>9.1604795000000017E-2</v>
      </c>
      <c r="J39" s="44">
        <v>0.11914092299999998</v>
      </c>
      <c r="K39" s="44">
        <v>0.11969658899999998</v>
      </c>
      <c r="L39" s="44" t="s">
        <v>423</v>
      </c>
      <c r="M39" s="44">
        <v>0.16415454299999999</v>
      </c>
      <c r="N39" s="44">
        <v>4.1183999999999998E-2</v>
      </c>
      <c r="O39" s="44">
        <v>9.5700000000000006E-4</v>
      </c>
      <c r="P39" s="44">
        <v>1.6109999999999996E-3</v>
      </c>
      <c r="Q39" s="44">
        <v>3.3890000000000005E-3</v>
      </c>
      <c r="R39" s="44">
        <v>5.6659000000000001E-2</v>
      </c>
      <c r="S39" s="44">
        <v>9.5780000000000014E-3</v>
      </c>
      <c r="T39" s="44">
        <v>0.54710700000000001</v>
      </c>
      <c r="U39" s="44">
        <v>2.8899999999999998E-4</v>
      </c>
      <c r="V39" s="44">
        <v>3.5036000000000005E-2</v>
      </c>
      <c r="W39" s="44">
        <v>4.1999999999999996E-2</v>
      </c>
      <c r="X39" s="44">
        <v>4.535458E-3</v>
      </c>
      <c r="Y39" s="44">
        <v>7.820203999999999E-3</v>
      </c>
      <c r="Z39" s="44">
        <v>3.9798860000000011E-3</v>
      </c>
      <c r="AA39" s="44">
        <v>3.5630260000000008E-3</v>
      </c>
      <c r="AB39" s="44">
        <v>1.9898574000000002E-2</v>
      </c>
      <c r="AC39" s="44" t="s">
        <v>423</v>
      </c>
      <c r="AD39" s="44">
        <v>2.3621999999999997E-2</v>
      </c>
      <c r="AE39" s="196"/>
      <c r="AF39" s="44">
        <v>2738.0060627523999</v>
      </c>
      <c r="AG39" s="44">
        <v>138.9532292092</v>
      </c>
      <c r="AH39" s="44">
        <v>866.46113315179991</v>
      </c>
      <c r="AI39" s="44" t="s">
        <v>423</v>
      </c>
      <c r="AJ39" s="44" t="s">
        <v>423</v>
      </c>
      <c r="AK39" s="44" t="s">
        <v>423</v>
      </c>
      <c r="AL39" s="45" t="s">
        <v>70</v>
      </c>
    </row>
    <row r="40" spans="1:38" s="5" customFormat="1" ht="24.75" customHeight="1" thickBot="1" x14ac:dyDescent="0.25">
      <c r="A40" s="148" t="s">
        <v>84</v>
      </c>
      <c r="B40" s="148" t="s">
        <v>124</v>
      </c>
      <c r="C40" s="148" t="s">
        <v>448</v>
      </c>
      <c r="D40" s="149"/>
      <c r="E40" s="44">
        <v>0.19659477375453496</v>
      </c>
      <c r="F40" s="44">
        <v>2.0346947530389056E-2</v>
      </c>
      <c r="G40" s="44">
        <v>2.9676297117612748E-3</v>
      </c>
      <c r="H40" s="44">
        <v>4.8201237857006946E-5</v>
      </c>
      <c r="I40" s="44">
        <v>1.2676925556392828E-2</v>
      </c>
      <c r="J40" s="44">
        <v>1.2676925556392828E-2</v>
      </c>
      <c r="K40" s="44">
        <v>1.2676925556392828E-2</v>
      </c>
      <c r="L40" s="44" t="s">
        <v>423</v>
      </c>
      <c r="M40" s="44">
        <v>6.4915017083924109E-2</v>
      </c>
      <c r="N40" s="44" t="s">
        <v>423</v>
      </c>
      <c r="O40" s="44">
        <v>6.0251547321258685E-5</v>
      </c>
      <c r="P40" s="44" t="s">
        <v>423</v>
      </c>
      <c r="Q40" s="44" t="s">
        <v>423</v>
      </c>
      <c r="R40" s="44">
        <v>3.0125773660629341E-4</v>
      </c>
      <c r="S40" s="44">
        <v>1.0242763044613974E-2</v>
      </c>
      <c r="T40" s="44">
        <v>4.2176083124881081E-4</v>
      </c>
      <c r="U40" s="44">
        <v>6.0251547321258685E-5</v>
      </c>
      <c r="V40" s="44">
        <v>6.0251547321258682E-3</v>
      </c>
      <c r="W40" s="44" t="s">
        <v>423</v>
      </c>
      <c r="X40" s="44">
        <v>1.8075464196377604E-4</v>
      </c>
      <c r="Y40" s="44">
        <v>3.0125773660629341E-4</v>
      </c>
      <c r="Z40" s="44" t="s">
        <v>423</v>
      </c>
      <c r="AA40" s="44" t="s">
        <v>423</v>
      </c>
      <c r="AB40" s="44">
        <v>4.8201237857006948E-4</v>
      </c>
      <c r="AC40" s="44" t="s">
        <v>423</v>
      </c>
      <c r="AD40" s="44" t="s">
        <v>423</v>
      </c>
      <c r="AE40" s="196"/>
      <c r="AF40" s="44">
        <v>252.26117832464584</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2.6478151371999998</v>
      </c>
      <c r="F41" s="44">
        <v>18.530773608600001</v>
      </c>
      <c r="G41" s="44">
        <v>9.1069128500000005</v>
      </c>
      <c r="H41" s="44">
        <v>1.76178776</v>
      </c>
      <c r="I41" s="44">
        <v>21.456657553399999</v>
      </c>
      <c r="J41" s="44">
        <v>22.071237554999996</v>
      </c>
      <c r="K41" s="44">
        <v>23.474588437399998</v>
      </c>
      <c r="L41" s="44">
        <v>2.0607272483876002</v>
      </c>
      <c r="M41" s="44">
        <v>148.44279403580001</v>
      </c>
      <c r="N41" s="44">
        <v>2.1688223425099999</v>
      </c>
      <c r="O41" s="44">
        <v>0.346451862725</v>
      </c>
      <c r="P41" s="44">
        <v>6.9319104399999998E-2</v>
      </c>
      <c r="Q41" s="44">
        <v>3.7530024000000002E-2</v>
      </c>
      <c r="R41" s="44">
        <v>0.70114406921999994</v>
      </c>
      <c r="S41" s="44">
        <v>0.39783435722199995</v>
      </c>
      <c r="T41" s="44">
        <v>0.19930532909499998</v>
      </c>
      <c r="U41" s="44">
        <v>3.2189654099999999E-2</v>
      </c>
      <c r="V41" s="44">
        <v>15.328479557749997</v>
      </c>
      <c r="W41" s="44">
        <v>27.098344620000002</v>
      </c>
      <c r="X41" s="44">
        <v>5.5967452379999996</v>
      </c>
      <c r="Y41" s="44">
        <v>5.9485764699999999</v>
      </c>
      <c r="Z41" s="44">
        <v>2.2751935599999999</v>
      </c>
      <c r="AA41" s="44">
        <v>2.8149818780000002</v>
      </c>
      <c r="AB41" s="44">
        <v>16.635497145999999</v>
      </c>
      <c r="AC41" s="44">
        <v>0.13163598789999997</v>
      </c>
      <c r="AD41" s="44">
        <v>1.6688743099999999</v>
      </c>
      <c r="AE41" s="196"/>
      <c r="AF41" s="44">
        <v>42.3</v>
      </c>
      <c r="AG41" s="44">
        <v>9808.0450000000001</v>
      </c>
      <c r="AH41" s="44">
        <v>1634.5</v>
      </c>
      <c r="AI41" s="44">
        <v>25111</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7.0467982999999998E-2</v>
      </c>
      <c r="F43" s="44">
        <v>4.6118930000000006E-3</v>
      </c>
      <c r="G43" s="44">
        <v>0.855592256</v>
      </c>
      <c r="H43" s="44" t="s">
        <v>423</v>
      </c>
      <c r="I43" s="44">
        <v>1.6384322E-2</v>
      </c>
      <c r="J43" s="44">
        <v>1.9786567999999997E-2</v>
      </c>
      <c r="K43" s="44">
        <v>2.0182226000000001E-2</v>
      </c>
      <c r="L43" s="44" t="s">
        <v>423</v>
      </c>
      <c r="M43" s="44">
        <v>4.8461900999999995E-2</v>
      </c>
      <c r="N43" s="44">
        <v>1.2989000000000001E-2</v>
      </c>
      <c r="O43" s="44">
        <v>1.8999999999999998E-4</v>
      </c>
      <c r="P43" s="44">
        <v>9.7600000000000009E-4</v>
      </c>
      <c r="Q43" s="44">
        <v>7.7100000000000009E-4</v>
      </c>
      <c r="R43" s="44">
        <v>7.6680000000000003E-3</v>
      </c>
      <c r="S43" s="44">
        <v>1.9170000000000003E-3</v>
      </c>
      <c r="T43" s="44">
        <v>6.2828000000000009E-2</v>
      </c>
      <c r="U43" s="44">
        <v>2.03E-4</v>
      </c>
      <c r="V43" s="44">
        <v>1.6389000000000001E-2</v>
      </c>
      <c r="W43" s="44">
        <v>1.3000000000000001E-2</v>
      </c>
      <c r="X43" s="44">
        <v>1.5958809999999999E-3</v>
      </c>
      <c r="Y43" s="44">
        <v>2.3010230000000001E-3</v>
      </c>
      <c r="Z43" s="44">
        <v>1.200217E-3</v>
      </c>
      <c r="AA43" s="44">
        <v>9.0335400000000009E-4</v>
      </c>
      <c r="AB43" s="44">
        <v>6.0004749999999999E-3</v>
      </c>
      <c r="AC43" s="44" t="s">
        <v>423</v>
      </c>
      <c r="AD43" s="44">
        <v>1.6823999999999999E-2</v>
      </c>
      <c r="AE43" s="196"/>
      <c r="AF43" s="44">
        <v>309.17416765900003</v>
      </c>
      <c r="AG43" s="44">
        <v>98.954000000000008</v>
      </c>
      <c r="AH43" s="44">
        <v>543.47120000000007</v>
      </c>
      <c r="AI43" s="44" t="s">
        <v>423</v>
      </c>
      <c r="AJ43" s="44" t="s">
        <v>423</v>
      </c>
      <c r="AK43" s="44" t="s">
        <v>423</v>
      </c>
      <c r="AL43" s="45" t="s">
        <v>70</v>
      </c>
    </row>
    <row r="44" spans="1:38" s="5" customFormat="1" ht="24.75" customHeight="1" thickBot="1" x14ac:dyDescent="0.25">
      <c r="A44" s="148" t="s">
        <v>84</v>
      </c>
      <c r="B44" s="148" t="s">
        <v>132</v>
      </c>
      <c r="C44" s="148" t="s">
        <v>133</v>
      </c>
      <c r="D44" s="149"/>
      <c r="E44" s="44">
        <v>7.2695602433951398</v>
      </c>
      <c r="F44" s="44">
        <v>0.74727290193881024</v>
      </c>
      <c r="G44" s="44">
        <v>0.10391355028823872</v>
      </c>
      <c r="H44" s="44">
        <v>1.6877987621429931E-3</v>
      </c>
      <c r="I44" s="44">
        <v>0.40359487899744323</v>
      </c>
      <c r="J44" s="44">
        <v>0.40359487899744323</v>
      </c>
      <c r="K44" s="44">
        <v>0.40359487899744323</v>
      </c>
      <c r="L44" s="44">
        <v>0.23439305309260816</v>
      </c>
      <c r="M44" s="44">
        <v>2.4196705003772485</v>
      </c>
      <c r="N44" s="44" t="s">
        <v>423</v>
      </c>
      <c r="O44" s="44">
        <v>2.1097484526787415E-3</v>
      </c>
      <c r="P44" s="44" t="s">
        <v>423</v>
      </c>
      <c r="Q44" s="44" t="s">
        <v>423</v>
      </c>
      <c r="R44" s="44">
        <v>1.0548742263393708E-2</v>
      </c>
      <c r="S44" s="44">
        <v>0.35865723695538604</v>
      </c>
      <c r="T44" s="44">
        <v>1.4768239168751193E-2</v>
      </c>
      <c r="U44" s="44">
        <v>2.1097484526787415E-3</v>
      </c>
      <c r="V44" s="44">
        <v>0.21097484526787413</v>
      </c>
      <c r="W44" s="44" t="s">
        <v>423</v>
      </c>
      <c r="X44" s="44">
        <v>6.3292453580362246E-3</v>
      </c>
      <c r="Y44" s="44">
        <v>1.0548742263393708E-2</v>
      </c>
      <c r="Z44" s="44" t="s">
        <v>423</v>
      </c>
      <c r="AA44" s="44" t="s">
        <v>423</v>
      </c>
      <c r="AB44" s="44">
        <v>1.6877987621429932E-2</v>
      </c>
      <c r="AC44" s="44" t="s">
        <v>423</v>
      </c>
      <c r="AD44" s="44" t="s">
        <v>423</v>
      </c>
      <c r="AE44" s="196"/>
      <c r="AF44" s="44">
        <v>8833.094821675355</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6.577</v>
      </c>
      <c r="G48" s="44" t="s">
        <v>423</v>
      </c>
      <c r="H48" s="44" t="s">
        <v>423</v>
      </c>
      <c r="I48" s="44">
        <v>0.14465999999999998</v>
      </c>
      <c r="J48" s="44">
        <v>0.94028999999999996</v>
      </c>
      <c r="K48" s="44">
        <v>1.97702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24.695</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2.9828999999999997E-3</v>
      </c>
      <c r="G51" s="44" t="s">
        <v>423</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29.829000000000001</v>
      </c>
      <c r="AL51" s="45" t="s">
        <v>150</v>
      </c>
    </row>
    <row r="52" spans="1:38" s="5" customFormat="1" ht="24.75" customHeight="1" thickBot="1" x14ac:dyDescent="0.25">
      <c r="A52" s="148" t="s">
        <v>140</v>
      </c>
      <c r="B52" s="148" t="s">
        <v>151</v>
      </c>
      <c r="C52" s="148" t="s">
        <v>450</v>
      </c>
      <c r="D52" s="149"/>
      <c r="E52" s="44">
        <v>1.4841599999999999</v>
      </c>
      <c r="F52" s="44">
        <v>1.2368000000000001</v>
      </c>
      <c r="G52" s="44">
        <v>3.8340800000000002</v>
      </c>
      <c r="H52" s="44">
        <v>6.8024000000000001E-3</v>
      </c>
      <c r="I52" s="44">
        <v>2.6591200000000002E-2</v>
      </c>
      <c r="J52" s="44">
        <v>6.1221600000000001E-2</v>
      </c>
      <c r="K52" s="44">
        <v>9.894399999999999E-2</v>
      </c>
      <c r="L52" s="44" t="s">
        <v>423</v>
      </c>
      <c r="M52" s="44">
        <v>0.55655999999999994</v>
      </c>
      <c r="N52" s="44">
        <v>3.1538400000000001E-2</v>
      </c>
      <c r="O52" s="44">
        <v>3.1538400000000001E-2</v>
      </c>
      <c r="P52" s="44">
        <v>3.1538400000000001E-2</v>
      </c>
      <c r="Q52" s="44">
        <v>3.1538400000000001E-2</v>
      </c>
      <c r="R52" s="44">
        <v>3.1538400000000001E-2</v>
      </c>
      <c r="S52" s="44">
        <v>3.1538400000000001E-2</v>
      </c>
      <c r="T52" s="44">
        <v>3.1538400000000001E-2</v>
      </c>
      <c r="U52" s="44">
        <v>3.1538400000000001E-2</v>
      </c>
      <c r="V52" s="44">
        <v>3.1538400000000001E-2</v>
      </c>
      <c r="W52" s="44">
        <v>3.5248800000000004E-2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6184</v>
      </c>
      <c r="AL52" s="153" t="s">
        <v>153</v>
      </c>
    </row>
    <row r="53" spans="1:38" s="5" customFormat="1" ht="26.25" customHeight="1" thickBot="1" x14ac:dyDescent="0.25">
      <c r="A53" s="41" t="s">
        <v>140</v>
      </c>
      <c r="B53" s="41" t="s">
        <v>154</v>
      </c>
      <c r="C53" s="41" t="s">
        <v>155</v>
      </c>
      <c r="D53" s="42"/>
      <c r="E53" s="44" t="s">
        <v>423</v>
      </c>
      <c r="F53" s="44">
        <v>2.1051142199999999</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2038.6149800000001</v>
      </c>
      <c r="AL53" s="45" t="s">
        <v>156</v>
      </c>
    </row>
    <row r="54" spans="1:38" s="5" customFormat="1" ht="26.25" customHeight="1" thickBot="1" x14ac:dyDescent="0.25">
      <c r="A54" s="41" t="s">
        <v>140</v>
      </c>
      <c r="B54" s="41" t="s">
        <v>12</v>
      </c>
      <c r="C54" s="41" t="s">
        <v>157</v>
      </c>
      <c r="D54" s="42"/>
      <c r="E54" s="44" t="s">
        <v>423</v>
      </c>
      <c r="F54" s="44">
        <v>1.9152595029999999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19152.595089999999</v>
      </c>
      <c r="AL54" s="45" t="s">
        <v>158</v>
      </c>
    </row>
    <row r="55" spans="1:38" s="5" customFormat="1" ht="26.25" customHeight="1" thickBot="1" x14ac:dyDescent="0.25">
      <c r="A55" s="41" t="s">
        <v>140</v>
      </c>
      <c r="B55" s="41" t="s">
        <v>13</v>
      </c>
      <c r="C55" s="41" t="s">
        <v>159</v>
      </c>
      <c r="D55" s="42"/>
      <c r="E55" s="44">
        <v>0.34827343199999999</v>
      </c>
      <c r="F55" s="44">
        <v>1.2899015999999999E-2</v>
      </c>
      <c r="G55" s="44">
        <v>0.49661211599999999</v>
      </c>
      <c r="H55" s="44" t="s">
        <v>423</v>
      </c>
      <c r="I55" s="44" t="s">
        <v>423</v>
      </c>
      <c r="J55" s="44" t="s">
        <v>423</v>
      </c>
      <c r="K55" s="44" t="s">
        <v>423</v>
      </c>
      <c r="L55" s="44" t="s">
        <v>423</v>
      </c>
      <c r="M55" s="44">
        <v>7.7394096000000009E-2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6449.5079999999998</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5.4047399089999999</v>
      </c>
      <c r="F57" s="44">
        <v>7.8392681999999991E-2</v>
      </c>
      <c r="G57" s="44">
        <v>1.6288257260000001</v>
      </c>
      <c r="H57" s="44" t="s">
        <v>423</v>
      </c>
      <c r="I57" s="44">
        <v>4.2462702999999997E-2</v>
      </c>
      <c r="J57" s="44">
        <v>7.6432865000000003E-2</v>
      </c>
      <c r="K57" s="44">
        <v>8.4925405999999995E-2</v>
      </c>
      <c r="L57" s="44" t="s">
        <v>423</v>
      </c>
      <c r="M57" s="44">
        <v>6.336741795</v>
      </c>
      <c r="N57" s="44">
        <v>4.2700000000000002E-4</v>
      </c>
      <c r="O57" s="44">
        <v>3.4999999999999997E-5</v>
      </c>
      <c r="P57" s="44">
        <v>2.13E-4</v>
      </c>
      <c r="Q57" s="44">
        <v>1.18E-4</v>
      </c>
      <c r="R57" s="44">
        <v>1.7899999999999999E-4</v>
      </c>
      <c r="S57" s="44">
        <v>2.8299999999999999E-4</v>
      </c>
      <c r="T57" s="44">
        <v>2.13E-4</v>
      </c>
      <c r="U57" s="44">
        <v>1.0900000000000001E-4</v>
      </c>
      <c r="V57" s="44">
        <v>1.8469999999999999E-3</v>
      </c>
      <c r="W57" s="44">
        <v>1.7999999999999999E-2</v>
      </c>
      <c r="X57" s="44">
        <v>2.8308499999999998E-4</v>
      </c>
      <c r="Y57" s="44">
        <v>1.2194420000000001E-3</v>
      </c>
      <c r="Z57" s="44">
        <v>3.3534599999999998E-4</v>
      </c>
      <c r="AA57" s="44">
        <v>1.87271E-4</v>
      </c>
      <c r="AB57" s="44">
        <v>2.025144E-3</v>
      </c>
      <c r="AC57" s="44">
        <v>2.0034000000000003E-2</v>
      </c>
      <c r="AD57" s="44">
        <v>0.44858000000000003</v>
      </c>
      <c r="AE57" s="196"/>
      <c r="AF57" s="44" t="s">
        <v>423</v>
      </c>
      <c r="AG57" s="44">
        <v>14438.193279999998</v>
      </c>
      <c r="AH57" s="44" t="s">
        <v>423</v>
      </c>
      <c r="AI57" s="44" t="s">
        <v>423</v>
      </c>
      <c r="AJ57" s="44" t="s">
        <v>423</v>
      </c>
      <c r="AK57" s="44">
        <v>4355.1490000000003</v>
      </c>
      <c r="AL57" s="45" t="s">
        <v>164</v>
      </c>
    </row>
    <row r="58" spans="1:38" s="5" customFormat="1" ht="26.25" customHeight="1" thickBot="1" x14ac:dyDescent="0.25">
      <c r="A58" s="41" t="s">
        <v>73</v>
      </c>
      <c r="B58" s="41" t="s">
        <v>20</v>
      </c>
      <c r="C58" s="41" t="s">
        <v>165</v>
      </c>
      <c r="D58" s="42"/>
      <c r="E58" s="44">
        <v>0.45935101399999995</v>
      </c>
      <c r="F58" s="44">
        <v>7.0344628000000006E-2</v>
      </c>
      <c r="G58" s="44">
        <v>0.10602989099999999</v>
      </c>
      <c r="H58" s="44" t="s">
        <v>423</v>
      </c>
      <c r="I58" s="44">
        <v>8.7277676999999998E-2</v>
      </c>
      <c r="J58" s="44">
        <v>0.44740321199999994</v>
      </c>
      <c r="K58" s="44">
        <v>1.1252886599999998</v>
      </c>
      <c r="L58" s="44" t="s">
        <v>423</v>
      </c>
      <c r="M58" s="44">
        <v>0.65094299999999994</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556.95357000000001</v>
      </c>
      <c r="AH58" s="44">
        <v>908.13692999999989</v>
      </c>
      <c r="AI58" s="44" t="s">
        <v>423</v>
      </c>
      <c r="AJ58" s="44" t="s">
        <v>423</v>
      </c>
      <c r="AK58" s="44">
        <v>335.53762999999998</v>
      </c>
      <c r="AL58" s="45" t="s">
        <v>166</v>
      </c>
    </row>
    <row r="59" spans="1:38" s="5" customFormat="1" ht="26.25" customHeight="1" thickBot="1" x14ac:dyDescent="0.25">
      <c r="A59" s="41" t="s">
        <v>73</v>
      </c>
      <c r="B59" s="174" t="s">
        <v>22</v>
      </c>
      <c r="C59" s="41" t="s">
        <v>167</v>
      </c>
      <c r="D59" s="42"/>
      <c r="E59" s="44">
        <v>0.35592790099999994</v>
      </c>
      <c r="F59" s="44">
        <v>7.6942044000000015E-2</v>
      </c>
      <c r="G59" s="44">
        <v>9.8278645000000012E-2</v>
      </c>
      <c r="H59" s="44">
        <v>1.596E-4</v>
      </c>
      <c r="I59" s="44">
        <v>9.0156341999999987E-2</v>
      </c>
      <c r="J59" s="44">
        <v>0.10244987899999999</v>
      </c>
      <c r="K59" s="44">
        <v>0.114744557</v>
      </c>
      <c r="L59" s="44" t="s">
        <v>423</v>
      </c>
      <c r="M59" s="44">
        <v>0.105652093</v>
      </c>
      <c r="N59" s="44">
        <v>1.187174</v>
      </c>
      <c r="O59" s="44">
        <v>4.9123999999999994E-2</v>
      </c>
      <c r="P59" s="44" t="s">
        <v>423</v>
      </c>
      <c r="Q59" s="44">
        <v>0.11871699999999999</v>
      </c>
      <c r="R59" s="44">
        <v>0.15146700000000002</v>
      </c>
      <c r="S59" s="44" t="s">
        <v>423</v>
      </c>
      <c r="T59" s="44">
        <v>9.8247999999999988E-2</v>
      </c>
      <c r="U59" s="44">
        <v>0.61405599999999994</v>
      </c>
      <c r="V59" s="44" t="s">
        <v>423</v>
      </c>
      <c r="W59" s="44">
        <v>1E-3</v>
      </c>
      <c r="X59" s="44">
        <v>4.7824E-4</v>
      </c>
      <c r="Y59" s="44">
        <v>3.767023E-3</v>
      </c>
      <c r="Z59" s="44">
        <v>4.2929900000000001E-4</v>
      </c>
      <c r="AA59" s="44">
        <v>3.7912999999999993E-4</v>
      </c>
      <c r="AB59" s="44">
        <v>5.0536920000000003E-3</v>
      </c>
      <c r="AC59" s="44" t="s">
        <v>423</v>
      </c>
      <c r="AD59" s="44" t="s">
        <v>423</v>
      </c>
      <c r="AE59" s="196"/>
      <c r="AF59" s="44">
        <v>250.54080000000002</v>
      </c>
      <c r="AG59" s="44" t="s">
        <v>423</v>
      </c>
      <c r="AH59" s="44">
        <v>3072.9795099999997</v>
      </c>
      <c r="AI59" s="44" t="s">
        <v>423</v>
      </c>
      <c r="AJ59" s="44" t="s">
        <v>423</v>
      </c>
      <c r="AK59" s="44">
        <v>413.94171</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0.51292100000000007</v>
      </c>
      <c r="F64" s="44">
        <v>4.6162889999999998E-2</v>
      </c>
      <c r="G64" s="44" t="s">
        <v>423</v>
      </c>
      <c r="H64" s="44">
        <v>2.5646050000000004E-2</v>
      </c>
      <c r="I64" s="44" t="s">
        <v>423</v>
      </c>
      <c r="J64" s="44" t="s">
        <v>423</v>
      </c>
      <c r="K64" s="44" t="s">
        <v>423</v>
      </c>
      <c r="L64" s="44" t="s">
        <v>423</v>
      </c>
      <c r="M64" s="44">
        <v>3.0775260000000006E-3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512.92100000000005</v>
      </c>
      <c r="AL64" s="153" t="s">
        <v>180</v>
      </c>
    </row>
    <row r="65" spans="1:38" s="5" customFormat="1" ht="24.75" customHeight="1" thickBot="1" x14ac:dyDescent="0.25">
      <c r="A65" s="148" t="s">
        <v>73</v>
      </c>
      <c r="B65" s="148" t="s">
        <v>9</v>
      </c>
      <c r="C65" s="148" t="s">
        <v>181</v>
      </c>
      <c r="D65" s="149"/>
      <c r="E65" s="44">
        <v>27.377413995000001</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1105.481</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443</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1.8516799999999999E-4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3.77894</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1.0515851999999999</v>
      </c>
      <c r="I69" s="44" t="s">
        <v>423</v>
      </c>
      <c r="J69" s="44" t="s">
        <v>423</v>
      </c>
      <c r="K69" s="44">
        <v>0.1168428</v>
      </c>
      <c r="L69" s="44" t="s">
        <v>423</v>
      </c>
      <c r="M69" s="44">
        <v>10.515852000000001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1168.4280000000001</v>
      </c>
      <c r="AL69" s="45" t="s">
        <v>192</v>
      </c>
    </row>
    <row r="70" spans="1:38" s="5" customFormat="1" ht="26.25" customHeight="1" thickBot="1" x14ac:dyDescent="0.25">
      <c r="A70" s="41" t="s">
        <v>73</v>
      </c>
      <c r="B70" s="41" t="s">
        <v>193</v>
      </c>
      <c r="C70" s="41" t="s">
        <v>194</v>
      </c>
      <c r="D70" s="48"/>
      <c r="E70" s="44" t="s">
        <v>423</v>
      </c>
      <c r="F70" s="44">
        <v>1.1342686160000004</v>
      </c>
      <c r="G70" s="44">
        <v>16.324460999999999</v>
      </c>
      <c r="H70" s="44">
        <v>2.7599849999999999E-2</v>
      </c>
      <c r="I70" s="44">
        <v>1.0476000000000001E-4</v>
      </c>
      <c r="J70" s="44">
        <v>1.3967999999999999E-4</v>
      </c>
      <c r="K70" s="44">
        <v>1.977064758</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2644.5953300000001</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0.10036</v>
      </c>
      <c r="F72" s="44">
        <v>0.23571996000000003</v>
      </c>
      <c r="G72" s="44">
        <v>4.632E-2</v>
      </c>
      <c r="H72" s="44" t="s">
        <v>423</v>
      </c>
      <c r="I72" s="44">
        <v>0.17877760000000001</v>
      </c>
      <c r="J72" s="44">
        <v>0.228798</v>
      </c>
      <c r="K72" s="44">
        <v>0.40314</v>
      </c>
      <c r="L72" s="44">
        <v>1.0040975200000001E-3</v>
      </c>
      <c r="M72" s="44">
        <v>1.3124</v>
      </c>
      <c r="N72" s="44">
        <v>8.954776690000001</v>
      </c>
      <c r="O72" s="44">
        <v>0.19578769115</v>
      </c>
      <c r="P72" s="44">
        <v>0.10791862000000002</v>
      </c>
      <c r="Q72" s="44">
        <v>0.25168989450000001</v>
      </c>
      <c r="R72" s="44">
        <v>0.29063406500000005</v>
      </c>
      <c r="S72" s="44">
        <v>0.10129586</v>
      </c>
      <c r="T72" s="44">
        <v>0.7354678</v>
      </c>
      <c r="U72" s="44">
        <v>2.73884E-2</v>
      </c>
      <c r="V72" s="44">
        <v>6.1746602000000008</v>
      </c>
      <c r="W72" s="44">
        <v>14.09952</v>
      </c>
      <c r="X72" s="44" t="s">
        <v>423</v>
      </c>
      <c r="Y72" s="44" t="s">
        <v>423</v>
      </c>
      <c r="Z72" s="44" t="s">
        <v>423</v>
      </c>
      <c r="AA72" s="44" t="s">
        <v>423</v>
      </c>
      <c r="AB72" s="44">
        <v>3.6885860000000004</v>
      </c>
      <c r="AC72" s="44">
        <v>4.1082599999999997E-2</v>
      </c>
      <c r="AD72" s="44">
        <v>7.8332478000000005</v>
      </c>
      <c r="AE72" s="196"/>
      <c r="AF72" s="44" t="s">
        <v>423</v>
      </c>
      <c r="AG72" s="44" t="s">
        <v>423</v>
      </c>
      <c r="AH72" s="44" t="s">
        <v>423</v>
      </c>
      <c r="AI72" s="44" t="s">
        <v>423</v>
      </c>
      <c r="AJ72" s="44" t="s">
        <v>423</v>
      </c>
      <c r="AK72" s="44">
        <v>6057.42</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5.6556000000000002E-3</v>
      </c>
      <c r="J73" s="44">
        <v>8.0120999999999994E-3</v>
      </c>
      <c r="K73" s="44">
        <v>9.4260000000000004E-3</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9.4260000000000002</v>
      </c>
      <c r="AL73" s="45" t="s">
        <v>200</v>
      </c>
    </row>
    <row r="74" spans="1:38" s="5" customFormat="1" ht="26.25" customHeight="1" thickBot="1" x14ac:dyDescent="0.25">
      <c r="A74" s="41" t="s">
        <v>73</v>
      </c>
      <c r="B74" s="41" t="s">
        <v>14</v>
      </c>
      <c r="C74" s="41" t="s">
        <v>201</v>
      </c>
      <c r="D74" s="42"/>
      <c r="E74" s="44">
        <v>9.4575890000000006E-3</v>
      </c>
      <c r="F74" s="44">
        <v>2.9395209999999996E-3</v>
      </c>
      <c r="G74" s="44">
        <v>8.5629000000000003E-5</v>
      </c>
      <c r="H74" s="44" t="s">
        <v>423</v>
      </c>
      <c r="I74" s="44">
        <v>2.1887469999999999E-2</v>
      </c>
      <c r="J74" s="44">
        <v>5.5713558999999996E-2</v>
      </c>
      <c r="K74" s="44">
        <v>7.959079799999999E-2</v>
      </c>
      <c r="L74" s="44" t="s">
        <v>423</v>
      </c>
      <c r="M74" s="44">
        <v>3.7063529999999999E-3</v>
      </c>
      <c r="N74" s="44" t="s">
        <v>423</v>
      </c>
      <c r="O74" s="44" t="s">
        <v>423</v>
      </c>
      <c r="P74" s="44" t="s">
        <v>423</v>
      </c>
      <c r="Q74" s="44" t="s">
        <v>423</v>
      </c>
      <c r="R74" s="44" t="s">
        <v>423</v>
      </c>
      <c r="S74" s="44" t="s">
        <v>423</v>
      </c>
      <c r="T74" s="44" t="s">
        <v>423</v>
      </c>
      <c r="U74" s="44" t="s">
        <v>423</v>
      </c>
      <c r="V74" s="44" t="s">
        <v>423</v>
      </c>
      <c r="W74" s="44">
        <v>1.508</v>
      </c>
      <c r="X74" s="44" t="s">
        <v>423</v>
      </c>
      <c r="Y74" s="44" t="s">
        <v>423</v>
      </c>
      <c r="Z74" s="44" t="s">
        <v>423</v>
      </c>
      <c r="AA74" s="44" t="s">
        <v>423</v>
      </c>
      <c r="AB74" s="44" t="s">
        <v>423</v>
      </c>
      <c r="AC74" s="44">
        <v>0.21538300000000002</v>
      </c>
      <c r="AD74" s="44" t="s">
        <v>423</v>
      </c>
      <c r="AE74" s="196"/>
      <c r="AF74" s="44" t="s">
        <v>423</v>
      </c>
      <c r="AG74" s="44" t="s">
        <v>423</v>
      </c>
      <c r="AH74" s="44">
        <v>127.80525</v>
      </c>
      <c r="AI74" s="44" t="s">
        <v>423</v>
      </c>
      <c r="AJ74" s="44" t="s">
        <v>423</v>
      </c>
      <c r="AK74" s="44">
        <v>43.076699999999995</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0.20854523900000002</v>
      </c>
      <c r="F76" s="44">
        <v>0.105955111</v>
      </c>
      <c r="G76" s="44">
        <v>0.38058518300000005</v>
      </c>
      <c r="H76" s="44" t="s">
        <v>423</v>
      </c>
      <c r="I76" s="44">
        <v>3.0066899999999999E-4</v>
      </c>
      <c r="J76" s="44">
        <v>6.0748599999999996E-4</v>
      </c>
      <c r="K76" s="44">
        <v>7.6704200000000001E-4</v>
      </c>
      <c r="L76" s="44" t="s">
        <v>423</v>
      </c>
      <c r="M76" s="44">
        <v>1.0954251820000001</v>
      </c>
      <c r="N76" s="44">
        <v>0.27902399999999999</v>
      </c>
      <c r="O76" s="44">
        <v>7.3740000000000003E-3</v>
      </c>
      <c r="P76" s="44">
        <v>1.8443000000000001E-2</v>
      </c>
      <c r="Q76" s="44">
        <v>1.3503999999999999E-2</v>
      </c>
      <c r="R76" s="44" t="s">
        <v>423</v>
      </c>
      <c r="S76" s="44" t="s">
        <v>423</v>
      </c>
      <c r="T76" s="44" t="s">
        <v>423</v>
      </c>
      <c r="U76" s="44" t="s">
        <v>423</v>
      </c>
      <c r="V76" s="44">
        <v>3.8112E-2</v>
      </c>
      <c r="W76" s="44">
        <v>0.503</v>
      </c>
      <c r="X76" s="44" t="s">
        <v>423</v>
      </c>
      <c r="Y76" s="44" t="s">
        <v>423</v>
      </c>
      <c r="Z76" s="44" t="s">
        <v>423</v>
      </c>
      <c r="AA76" s="44" t="s">
        <v>423</v>
      </c>
      <c r="AB76" s="44" t="s">
        <v>423</v>
      </c>
      <c r="AC76" s="44" t="s">
        <v>423</v>
      </c>
      <c r="AD76" s="44">
        <v>1.95E-4</v>
      </c>
      <c r="AE76" s="196"/>
      <c r="AF76" s="44" t="s">
        <v>423</v>
      </c>
      <c r="AG76" s="44" t="s">
        <v>423</v>
      </c>
      <c r="AH76" s="44">
        <v>72.750149999999991</v>
      </c>
      <c r="AI76" s="44" t="s">
        <v>423</v>
      </c>
      <c r="AJ76" s="44" t="s">
        <v>423</v>
      </c>
      <c r="AK76" s="44">
        <v>85.995999999999995</v>
      </c>
      <c r="AL76" s="45" t="s">
        <v>207</v>
      </c>
    </row>
    <row r="77" spans="1:38" s="5" customFormat="1" ht="26.25" customHeight="1" thickBot="1" x14ac:dyDescent="0.25">
      <c r="A77" s="41" t="s">
        <v>73</v>
      </c>
      <c r="B77" s="41" t="s">
        <v>208</v>
      </c>
      <c r="C77" s="41" t="s">
        <v>209</v>
      </c>
      <c r="D77" s="42"/>
      <c r="E77" s="44">
        <v>0.25874571000000002</v>
      </c>
      <c r="F77" s="44">
        <v>1.4438808000000001E-2</v>
      </c>
      <c r="G77" s="44">
        <v>1.0320822700000001</v>
      </c>
      <c r="H77" s="44" t="s">
        <v>423</v>
      </c>
      <c r="I77" s="44">
        <v>4.1251630000000003E-3</v>
      </c>
      <c r="J77" s="44">
        <v>5.1818229999999995E-3</v>
      </c>
      <c r="K77" s="44">
        <v>6.3005550000000002E-3</v>
      </c>
      <c r="L77" s="44" t="s">
        <v>423</v>
      </c>
      <c r="M77" s="44">
        <v>5.3963016999999995E-2</v>
      </c>
      <c r="N77" s="44">
        <v>0.86198799999999998</v>
      </c>
      <c r="O77" s="44">
        <v>0.13298399999999999</v>
      </c>
      <c r="P77" s="44">
        <v>0.154724</v>
      </c>
      <c r="Q77" s="44">
        <v>2.114E-3</v>
      </c>
      <c r="R77" s="44" t="s">
        <v>423</v>
      </c>
      <c r="S77" s="44" t="s">
        <v>423</v>
      </c>
      <c r="T77" s="44" t="s">
        <v>423</v>
      </c>
      <c r="U77" s="44" t="s">
        <v>423</v>
      </c>
      <c r="V77" s="44">
        <v>2.3218549999999998</v>
      </c>
      <c r="W77" s="44">
        <v>1.409</v>
      </c>
      <c r="X77" s="44" t="s">
        <v>423</v>
      </c>
      <c r="Y77" s="44" t="s">
        <v>423</v>
      </c>
      <c r="Z77" s="44" t="s">
        <v>423</v>
      </c>
      <c r="AA77" s="44" t="s">
        <v>423</v>
      </c>
      <c r="AB77" s="44" t="s">
        <v>423</v>
      </c>
      <c r="AC77" s="44" t="s">
        <v>423</v>
      </c>
      <c r="AD77" s="44">
        <v>7.7000000000000001E-5</v>
      </c>
      <c r="AE77" s="196"/>
      <c r="AF77" s="44">
        <v>496.70550000000003</v>
      </c>
      <c r="AG77" s="44">
        <v>22.750219999999999</v>
      </c>
      <c r="AH77" s="44" t="s">
        <v>423</v>
      </c>
      <c r="AI77" s="44" t="s">
        <v>423</v>
      </c>
      <c r="AJ77" s="44" t="s">
        <v>423</v>
      </c>
      <c r="AK77" s="44">
        <v>95.381100000000004</v>
      </c>
      <c r="AL77" s="45" t="s">
        <v>210</v>
      </c>
    </row>
    <row r="78" spans="1:38" s="5" customFormat="1" ht="26.25" customHeight="1" thickBot="1" x14ac:dyDescent="0.25">
      <c r="A78" s="41" t="s">
        <v>73</v>
      </c>
      <c r="B78" s="41" t="s">
        <v>211</v>
      </c>
      <c r="C78" s="41" t="s">
        <v>212</v>
      </c>
      <c r="D78" s="42"/>
      <c r="E78" s="44">
        <v>0.18746309999999999</v>
      </c>
      <c r="F78" s="44">
        <v>1.1348225E-2</v>
      </c>
      <c r="G78" s="44">
        <v>3.1287812389999998</v>
      </c>
      <c r="H78" s="44" t="s">
        <v>423</v>
      </c>
      <c r="I78" s="44">
        <v>4.9282575999999995E-2</v>
      </c>
      <c r="J78" s="44">
        <v>6.407678700000001E-2</v>
      </c>
      <c r="K78" s="44">
        <v>7.8902463999999992E-2</v>
      </c>
      <c r="L78" s="44" t="s">
        <v>423</v>
      </c>
      <c r="M78" s="44">
        <v>2.6340441000000003E-2</v>
      </c>
      <c r="N78" s="44">
        <v>3.9702950000000001</v>
      </c>
      <c r="O78" s="44">
        <v>3.6585930000000002</v>
      </c>
      <c r="P78" s="44">
        <v>7.5460000000000006E-3</v>
      </c>
      <c r="Q78" s="44">
        <v>1.7102590000000002</v>
      </c>
      <c r="R78" s="44">
        <v>5.1118989999999993</v>
      </c>
      <c r="S78" s="44">
        <v>13.963255</v>
      </c>
      <c r="T78" s="44">
        <v>4.6254600000000003</v>
      </c>
      <c r="U78" s="44" t="s">
        <v>423</v>
      </c>
      <c r="V78" s="44" t="s">
        <v>423</v>
      </c>
      <c r="W78" s="44">
        <v>3.0640000000000001</v>
      </c>
      <c r="X78" s="44" t="s">
        <v>423</v>
      </c>
      <c r="Y78" s="44" t="s">
        <v>423</v>
      </c>
      <c r="Z78" s="44" t="s">
        <v>423</v>
      </c>
      <c r="AA78" s="44" t="s">
        <v>423</v>
      </c>
      <c r="AB78" s="44" t="s">
        <v>423</v>
      </c>
      <c r="AC78" s="44" t="s">
        <v>423</v>
      </c>
      <c r="AD78" s="44">
        <v>2.2600000000000002E-4</v>
      </c>
      <c r="AE78" s="196"/>
      <c r="AF78" s="44">
        <v>348.96799999999996</v>
      </c>
      <c r="AG78" s="44" t="s">
        <v>423</v>
      </c>
      <c r="AH78" s="44">
        <v>114.08805</v>
      </c>
      <c r="AI78" s="44" t="s">
        <v>423</v>
      </c>
      <c r="AJ78" s="44" t="s">
        <v>423</v>
      </c>
      <c r="AK78" s="44">
        <v>362.07499999999999</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9.2624999999999993</v>
      </c>
      <c r="G82" s="44" t="s">
        <v>423</v>
      </c>
      <c r="H82" s="44" t="s">
        <v>423</v>
      </c>
      <c r="I82" s="44" t="s">
        <v>443</v>
      </c>
      <c r="J82" s="44" t="s">
        <v>423</v>
      </c>
      <c r="K82" s="44" t="s">
        <v>423</v>
      </c>
      <c r="L82" s="44" t="s">
        <v>423</v>
      </c>
      <c r="M82" s="44" t="s">
        <v>423</v>
      </c>
      <c r="N82" s="44" t="s">
        <v>423</v>
      </c>
      <c r="O82" s="44" t="s">
        <v>423</v>
      </c>
      <c r="P82" s="44">
        <v>4.3225E-5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7718.75</v>
      </c>
      <c r="AL82" s="153" t="s">
        <v>454</v>
      </c>
    </row>
    <row r="83" spans="1:38" s="5" customFormat="1" ht="24.75" customHeight="1" thickBot="1" x14ac:dyDescent="0.25">
      <c r="A83" s="148" t="s">
        <v>222</v>
      </c>
      <c r="B83" s="157" t="s">
        <v>226</v>
      </c>
      <c r="C83" s="154" t="s">
        <v>227</v>
      </c>
      <c r="D83" s="149"/>
      <c r="E83" s="44">
        <v>6.4895451999999992E-2</v>
      </c>
      <c r="F83" s="44">
        <v>2.7343589000000001E-2</v>
      </c>
      <c r="G83" s="44">
        <v>3.2265434999999995E-2</v>
      </c>
      <c r="H83" s="44" t="s">
        <v>423</v>
      </c>
      <c r="I83" s="44">
        <v>0.69593124799999995</v>
      </c>
      <c r="J83" s="44">
        <v>2.9825624890000002</v>
      </c>
      <c r="K83" s="44">
        <v>12.924437450999999</v>
      </c>
      <c r="L83" s="44" t="s">
        <v>423</v>
      </c>
      <c r="M83" s="44">
        <v>0.364581188</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2891.2489700000001</v>
      </c>
      <c r="AL83" s="177" t="s">
        <v>455</v>
      </c>
    </row>
    <row r="84" spans="1:38" s="5" customFormat="1" ht="26.25" customHeight="1" thickBot="1" x14ac:dyDescent="0.25">
      <c r="A84" s="41" t="s">
        <v>73</v>
      </c>
      <c r="B84" s="174" t="s">
        <v>228</v>
      </c>
      <c r="C84" s="47" t="s">
        <v>229</v>
      </c>
      <c r="D84" s="42"/>
      <c r="E84" s="44" t="s">
        <v>423</v>
      </c>
      <c r="F84" s="44">
        <v>3.5426978495999997</v>
      </c>
      <c r="G84" s="44" t="s">
        <v>423</v>
      </c>
      <c r="H84" s="44" t="s">
        <v>423</v>
      </c>
      <c r="I84" s="44">
        <v>2.1801217535999999</v>
      </c>
      <c r="J84" s="44">
        <v>10.900608768</v>
      </c>
      <c r="K84" s="44">
        <v>43.602435071999999</v>
      </c>
      <c r="L84" s="44">
        <v>2530.4985449759511</v>
      </c>
      <c r="M84" s="44">
        <v>0.25888945823999998</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3893.07456</v>
      </c>
      <c r="AL84" s="45" t="s">
        <v>147</v>
      </c>
    </row>
    <row r="85" spans="1:38" s="5" customFormat="1" ht="24.75" customHeight="1" thickBot="1" x14ac:dyDescent="0.25">
      <c r="A85" s="148" t="s">
        <v>73</v>
      </c>
      <c r="B85" s="148" t="s">
        <v>230</v>
      </c>
      <c r="C85" s="154" t="s">
        <v>456</v>
      </c>
      <c r="D85" s="149"/>
      <c r="E85" s="44" t="s">
        <v>423</v>
      </c>
      <c r="F85" s="44">
        <v>2.8373873000000001</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5.950151</v>
      </c>
      <c r="AL85" s="153" t="s">
        <v>232</v>
      </c>
    </row>
    <row r="86" spans="1:38" s="5" customFormat="1" ht="24.75" customHeight="1" thickBot="1" x14ac:dyDescent="0.25">
      <c r="A86" s="148" t="s">
        <v>222</v>
      </c>
      <c r="B86" s="148" t="s">
        <v>233</v>
      </c>
      <c r="C86" s="154" t="s">
        <v>234</v>
      </c>
      <c r="D86" s="149"/>
      <c r="E86" s="44" t="s">
        <v>423</v>
      </c>
      <c r="F86" s="44">
        <v>0.32224624000000002</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0.45386599999999999</v>
      </c>
      <c r="AL86" s="153" t="s">
        <v>225</v>
      </c>
    </row>
    <row r="87" spans="1:38" s="5" customFormat="1" ht="24.75" customHeight="1" thickBot="1" x14ac:dyDescent="0.25">
      <c r="A87" s="148" t="s">
        <v>222</v>
      </c>
      <c r="B87" s="148" t="s">
        <v>235</v>
      </c>
      <c r="C87" s="154" t="s">
        <v>236</v>
      </c>
      <c r="D87" s="149"/>
      <c r="E87" s="44" t="s">
        <v>423</v>
      </c>
      <c r="F87" s="44">
        <v>3.5249903999999999E-4</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1.5192000000000001E-2</v>
      </c>
      <c r="AL87" s="153" t="s">
        <v>225</v>
      </c>
    </row>
    <row r="88" spans="1:38" s="5" customFormat="1" ht="24.75" customHeight="1" thickBot="1" x14ac:dyDescent="0.25">
      <c r="A88" s="148" t="s">
        <v>222</v>
      </c>
      <c r="B88" s="148" t="s">
        <v>237</v>
      </c>
      <c r="C88" s="154" t="s">
        <v>238</v>
      </c>
      <c r="D88" s="149"/>
      <c r="E88" s="44" t="s">
        <v>423</v>
      </c>
      <c r="F88" s="44">
        <v>0.97533526028571427</v>
      </c>
      <c r="G88" s="44" t="s">
        <v>423</v>
      </c>
      <c r="H88" s="44" t="s">
        <v>423</v>
      </c>
      <c r="I88" s="44" t="s">
        <v>443</v>
      </c>
      <c r="J88" s="44" t="s">
        <v>423</v>
      </c>
      <c r="K88" s="44">
        <v>0.1930020342857143</v>
      </c>
      <c r="L88" s="44" t="s">
        <v>423</v>
      </c>
      <c r="M88" s="44" t="s">
        <v>423</v>
      </c>
      <c r="N88" s="44" t="s">
        <v>423</v>
      </c>
      <c r="O88" s="44">
        <v>1.6083502857142858E-9</v>
      </c>
      <c r="P88" s="44" t="s">
        <v>443</v>
      </c>
      <c r="Q88" s="44">
        <v>8.0417514285714291E-9</v>
      </c>
      <c r="R88" s="44">
        <v>9.6501017142857156E-8</v>
      </c>
      <c r="S88" s="44" t="s">
        <v>423</v>
      </c>
      <c r="T88" s="44">
        <v>8.0417514285714292E-7</v>
      </c>
      <c r="U88" s="44">
        <v>8.0417514285714291E-9</v>
      </c>
      <c r="V88" s="44" t="s">
        <v>423</v>
      </c>
      <c r="W88" s="44" t="s">
        <v>423</v>
      </c>
      <c r="X88" s="44">
        <v>6.4334011428571439E-2</v>
      </c>
      <c r="Y88" s="44" t="s">
        <v>423</v>
      </c>
      <c r="Z88" s="44" t="s">
        <v>423</v>
      </c>
      <c r="AA88" s="44" t="s">
        <v>423</v>
      </c>
      <c r="AB88" s="44">
        <v>6.4334011428571439E-2</v>
      </c>
      <c r="AC88" s="44" t="s">
        <v>423</v>
      </c>
      <c r="AD88" s="44" t="s">
        <v>423</v>
      </c>
      <c r="AE88" s="196"/>
      <c r="AF88" s="44" t="s">
        <v>423</v>
      </c>
      <c r="AG88" s="44" t="s">
        <v>423</v>
      </c>
      <c r="AH88" s="44" t="s">
        <v>423</v>
      </c>
      <c r="AI88" s="44" t="s">
        <v>423</v>
      </c>
      <c r="AJ88" s="44" t="s">
        <v>423</v>
      </c>
      <c r="AK88" s="44">
        <v>83.012224714285708</v>
      </c>
      <c r="AL88" s="153" t="s">
        <v>225</v>
      </c>
    </row>
    <row r="89" spans="1:38" s="5" customFormat="1" ht="24.75" customHeight="1" thickBot="1" x14ac:dyDescent="0.25">
      <c r="A89" s="148" t="s">
        <v>222</v>
      </c>
      <c r="B89" s="148" t="s">
        <v>239</v>
      </c>
      <c r="C89" s="154" t="s">
        <v>240</v>
      </c>
      <c r="D89" s="149"/>
      <c r="E89" s="44" t="s">
        <v>423</v>
      </c>
      <c r="F89" s="44">
        <v>0.36210628</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0.49603599999999998</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1.4519472681884225E-4</v>
      </c>
      <c r="O90" s="44">
        <v>1.9942408261865073E-2</v>
      </c>
      <c r="P90" s="44">
        <v>0</v>
      </c>
      <c r="Q90" s="44">
        <v>0</v>
      </c>
      <c r="R90" s="44">
        <v>8.3968034786800358E-2</v>
      </c>
      <c r="S90" s="44">
        <v>3.4024547429234735</v>
      </c>
      <c r="T90" s="44">
        <v>0.13946565777870121</v>
      </c>
      <c r="U90" s="44">
        <v>1.9854941558962166E-2</v>
      </c>
      <c r="V90" s="44">
        <v>1.9688754823446621</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3.6796073360000001E-2</v>
      </c>
      <c r="F91" s="44">
        <v>1.86830751554</v>
      </c>
      <c r="G91" s="44">
        <v>5.8268061199999999E-3</v>
      </c>
      <c r="H91" s="44">
        <v>8.3678819650000014E-2</v>
      </c>
      <c r="I91" s="44">
        <v>0.57432029234763993</v>
      </c>
      <c r="J91" s="44">
        <v>0.58931469624751998</v>
      </c>
      <c r="K91" s="44">
        <v>0.59926837066098004</v>
      </c>
      <c r="L91" s="44">
        <v>9.7195781131995497E-7</v>
      </c>
      <c r="M91" s="44">
        <v>1.1248080150000002</v>
      </c>
      <c r="N91" s="44">
        <v>1.512654304</v>
      </c>
      <c r="O91" s="44">
        <v>0.11173880428000002</v>
      </c>
      <c r="P91" s="44">
        <v>1.0997614199999999E-4</v>
      </c>
      <c r="Q91" s="44">
        <v>2.5661099800000004E-3</v>
      </c>
      <c r="R91" s="44">
        <v>3.00987336E-2</v>
      </c>
      <c r="S91" s="44">
        <v>0.96553954739999992</v>
      </c>
      <c r="T91" s="44">
        <v>0.10627475040000001</v>
      </c>
      <c r="U91" s="44" t="s">
        <v>443</v>
      </c>
      <c r="V91" s="44">
        <v>0.55608720169999992</v>
      </c>
      <c r="W91" s="44">
        <v>2.0163570999999999E-3</v>
      </c>
      <c r="X91" s="44">
        <v>4.9875663809999995E-3</v>
      </c>
      <c r="Y91" s="44">
        <v>2.282065695E-3</v>
      </c>
      <c r="Z91" s="44">
        <v>2.282065695E-3</v>
      </c>
      <c r="AA91" s="44">
        <v>2.282065695E-3</v>
      </c>
      <c r="AB91" s="44">
        <v>1.1833763466E-2</v>
      </c>
      <c r="AC91" s="44" t="s">
        <v>443</v>
      </c>
      <c r="AD91" s="44" t="s">
        <v>443</v>
      </c>
      <c r="AE91" s="196"/>
      <c r="AF91" s="44" t="s">
        <v>423</v>
      </c>
      <c r="AG91" s="44" t="s">
        <v>423</v>
      </c>
      <c r="AH91" s="44" t="s">
        <v>423</v>
      </c>
      <c r="AI91" s="44" t="s">
        <v>423</v>
      </c>
      <c r="AJ91" s="44" t="s">
        <v>423</v>
      </c>
      <c r="AK91" s="44">
        <v>75.550243999999992</v>
      </c>
      <c r="AL91" s="45" t="s">
        <v>147</v>
      </c>
    </row>
    <row r="92" spans="1:38" s="5" customFormat="1" ht="26.25" customHeight="1" thickBot="1" x14ac:dyDescent="0.25">
      <c r="A92" s="41" t="s">
        <v>73</v>
      </c>
      <c r="B92" s="41" t="s">
        <v>245</v>
      </c>
      <c r="C92" s="41" t="s">
        <v>246</v>
      </c>
      <c r="D92" s="48"/>
      <c r="E92" s="44">
        <v>0.11842710200000001</v>
      </c>
      <c r="F92" s="44">
        <v>0.23685420300000001</v>
      </c>
      <c r="G92" s="44">
        <v>0.23685420300000001</v>
      </c>
      <c r="H92" s="44" t="s">
        <v>423</v>
      </c>
      <c r="I92" s="44">
        <v>7.1056261000000009E-2</v>
      </c>
      <c r="J92" s="44">
        <v>9.4741680999999994E-2</v>
      </c>
      <c r="K92" s="44">
        <v>0.11842710200000001</v>
      </c>
      <c r="L92" s="44" t="s">
        <v>423</v>
      </c>
      <c r="M92" s="44">
        <v>0.65134905900000006</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2070.8672799999999</v>
      </c>
      <c r="AL92" s="45" t="s">
        <v>247</v>
      </c>
    </row>
    <row r="93" spans="1:38" s="5" customFormat="1" ht="26.25" customHeight="1" thickBot="1" x14ac:dyDescent="0.25">
      <c r="A93" s="41" t="s">
        <v>73</v>
      </c>
      <c r="B93" s="41" t="s">
        <v>248</v>
      </c>
      <c r="C93" s="41" t="s">
        <v>249</v>
      </c>
      <c r="D93" s="48"/>
      <c r="E93" s="44" t="s">
        <v>423</v>
      </c>
      <c r="F93" s="44">
        <v>8.5275767330000001</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1089.98145</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2.058909851100817E-2</v>
      </c>
      <c r="F99" s="44">
        <v>5.8082294597789303</v>
      </c>
      <c r="G99" s="44" t="s">
        <v>423</v>
      </c>
      <c r="H99" s="44">
        <v>2.964721609068389</v>
      </c>
      <c r="I99" s="44">
        <v>0.12176100398499999</v>
      </c>
      <c r="J99" s="44">
        <v>0.18709617685499999</v>
      </c>
      <c r="K99" s="44">
        <v>0.40982972072999996</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358.23649999999998</v>
      </c>
      <c r="AL99" s="45" t="s">
        <v>264</v>
      </c>
    </row>
    <row r="100" spans="1:38" s="5" customFormat="1" ht="26.25" customHeight="1" thickBot="1" x14ac:dyDescent="0.25">
      <c r="A100" s="41" t="s">
        <v>261</v>
      </c>
      <c r="B100" s="41" t="s">
        <v>265</v>
      </c>
      <c r="C100" s="41" t="s">
        <v>266</v>
      </c>
      <c r="D100" s="48"/>
      <c r="E100" s="44">
        <v>3.5365356735501965E-2</v>
      </c>
      <c r="F100" s="44">
        <v>2.3206631796642525</v>
      </c>
      <c r="G100" s="44" t="s">
        <v>423</v>
      </c>
      <c r="H100" s="44">
        <v>1.8498999383823436</v>
      </c>
      <c r="I100" s="44">
        <v>3.0397199989999998E-2</v>
      </c>
      <c r="J100" s="44">
        <v>4.7176491590000001E-2</v>
      </c>
      <c r="K100" s="44">
        <v>0.10156722304</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288.45150000000001</v>
      </c>
      <c r="AL100" s="45" t="s">
        <v>264</v>
      </c>
    </row>
    <row r="101" spans="1:38" s="5" customFormat="1" ht="26.25" customHeight="1" thickBot="1" x14ac:dyDescent="0.25">
      <c r="A101" s="41" t="s">
        <v>261</v>
      </c>
      <c r="B101" s="41" t="s">
        <v>267</v>
      </c>
      <c r="C101" s="41" t="s">
        <v>268</v>
      </c>
      <c r="D101" s="48"/>
      <c r="E101" s="44">
        <v>2.660395193715975E-3</v>
      </c>
      <c r="F101" s="44">
        <v>0.27840738900000001</v>
      </c>
      <c r="G101" s="44" t="s">
        <v>423</v>
      </c>
      <c r="H101" s="44">
        <v>0.3417385944598022</v>
      </c>
      <c r="I101" s="44">
        <v>1.1531666999999999E-2</v>
      </c>
      <c r="J101" s="44">
        <v>3.4595000999999993E-2</v>
      </c>
      <c r="K101" s="44">
        <v>8.072166900000001E-2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1647.3810000000001</v>
      </c>
      <c r="AL101" s="45" t="s">
        <v>264</v>
      </c>
    </row>
    <row r="102" spans="1:38" s="5" customFormat="1" ht="26.25" customHeight="1" thickBot="1" x14ac:dyDescent="0.25">
      <c r="A102" s="41" t="s">
        <v>261</v>
      </c>
      <c r="B102" s="41" t="s">
        <v>269</v>
      </c>
      <c r="C102" s="41" t="s">
        <v>270</v>
      </c>
      <c r="D102" s="48"/>
      <c r="E102" s="44">
        <v>9.6522508140931274E-2</v>
      </c>
      <c r="F102" s="44">
        <v>0.62691751500000004</v>
      </c>
      <c r="G102" s="44" t="s">
        <v>423</v>
      </c>
      <c r="H102" s="44">
        <v>3.9194809546515841</v>
      </c>
      <c r="I102" s="44">
        <v>2.4593002240000006E-3</v>
      </c>
      <c r="J102" s="44">
        <v>5.483992104000001E-2</v>
      </c>
      <c r="K102" s="44">
        <v>0.37356302208000008</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937.197</v>
      </c>
      <c r="AL102" s="45" t="s">
        <v>264</v>
      </c>
    </row>
    <row r="103" spans="1:38" s="5" customFormat="1" ht="26.25" customHeight="1" thickBot="1" x14ac:dyDescent="0.25">
      <c r="A103" s="41" t="s">
        <v>261</v>
      </c>
      <c r="B103" s="41" t="s">
        <v>271</v>
      </c>
      <c r="C103" s="41" t="s">
        <v>272</v>
      </c>
      <c r="D103" s="48"/>
      <c r="E103" s="44">
        <v>7.2918931128685713E-6</v>
      </c>
      <c r="F103" s="44">
        <v>3.4387631500000002E-2</v>
      </c>
      <c r="G103" s="44" t="s">
        <v>423</v>
      </c>
      <c r="H103" s="44">
        <v>6.4469618742857135E-3</v>
      </c>
      <c r="I103" s="44">
        <v>2.1929169680000001E-3</v>
      </c>
      <c r="J103" s="44">
        <v>3.3392144739999999E-3</v>
      </c>
      <c r="K103" s="44">
        <v>7.2266581899999996E-3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8.0854999999999997</v>
      </c>
      <c r="AL103" s="45" t="s">
        <v>264</v>
      </c>
    </row>
    <row r="104" spans="1:38" s="5" customFormat="1" ht="26.25" customHeight="1" thickBot="1" x14ac:dyDescent="0.25">
      <c r="A104" s="41" t="s">
        <v>261</v>
      </c>
      <c r="B104" s="41" t="s">
        <v>273</v>
      </c>
      <c r="C104" s="41" t="s">
        <v>274</v>
      </c>
      <c r="D104" s="48"/>
      <c r="E104" s="44">
        <v>1.5432275105609142E-3</v>
      </c>
      <c r="F104" s="44">
        <v>0.359493966</v>
      </c>
      <c r="G104" s="44" t="s">
        <v>423</v>
      </c>
      <c r="H104" s="44">
        <v>6.8360188234291186E-2</v>
      </c>
      <c r="I104" s="44">
        <v>1.0904208119999999E-3</v>
      </c>
      <c r="J104" s="44">
        <v>3.2712624359999996E-3</v>
      </c>
      <c r="K104" s="44">
        <v>7.6329456839999994E-3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663.27300000000002</v>
      </c>
      <c r="AL104" s="45" t="s">
        <v>264</v>
      </c>
    </row>
    <row r="105" spans="1:38" s="5" customFormat="1" ht="26.25" customHeight="1" thickBot="1" x14ac:dyDescent="0.25">
      <c r="A105" s="41" t="s">
        <v>261</v>
      </c>
      <c r="B105" s="41" t="s">
        <v>275</v>
      </c>
      <c r="C105" s="41" t="s">
        <v>276</v>
      </c>
      <c r="D105" s="48"/>
      <c r="E105" s="44">
        <v>4.243360621640227E-3</v>
      </c>
      <c r="F105" s="44">
        <v>0.55857363750000011</v>
      </c>
      <c r="G105" s="44" t="s">
        <v>423</v>
      </c>
      <c r="H105" s="44">
        <v>0.22543007899967302</v>
      </c>
      <c r="I105" s="44">
        <v>9.021846204000001E-3</v>
      </c>
      <c r="J105" s="44">
        <v>1.4177186892E-2</v>
      </c>
      <c r="K105" s="44">
        <v>3.0932044127999998E-2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130.66050000000001</v>
      </c>
      <c r="AL105" s="45" t="s">
        <v>264</v>
      </c>
    </row>
    <row r="106" spans="1:38" s="5" customFormat="1" ht="26.25" customHeight="1" thickBot="1" x14ac:dyDescent="0.25">
      <c r="A106" s="41" t="s">
        <v>261</v>
      </c>
      <c r="B106" s="41" t="s">
        <v>277</v>
      </c>
      <c r="C106" s="41" t="s">
        <v>278</v>
      </c>
      <c r="D106" s="48"/>
      <c r="E106" s="44">
        <v>2.75E-2</v>
      </c>
      <c r="F106" s="44">
        <v>0.16170000000000001</v>
      </c>
      <c r="G106" s="44" t="s">
        <v>423</v>
      </c>
      <c r="H106" s="44">
        <v>4.902554422857143E-2</v>
      </c>
      <c r="I106" s="44">
        <v>5.4252000000000007E-3</v>
      </c>
      <c r="J106" s="44">
        <v>8.68032E-3</v>
      </c>
      <c r="K106" s="44">
        <v>1.8445679999999999E-2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110</v>
      </c>
      <c r="AL106" s="45" t="s">
        <v>264</v>
      </c>
    </row>
    <row r="107" spans="1:38" s="5" customFormat="1" ht="26.25" customHeight="1" thickBot="1" x14ac:dyDescent="0.25">
      <c r="A107" s="41" t="s">
        <v>261</v>
      </c>
      <c r="B107" s="41" t="s">
        <v>279</v>
      </c>
      <c r="C107" s="41" t="s">
        <v>280</v>
      </c>
      <c r="D107" s="48"/>
      <c r="E107" s="44">
        <v>5.64213530748E-2</v>
      </c>
      <c r="F107" s="44">
        <v>1.6099545</v>
      </c>
      <c r="G107" s="44" t="s">
        <v>423</v>
      </c>
      <c r="H107" s="44">
        <v>1.2093794376467999</v>
      </c>
      <c r="I107" s="44">
        <v>2.92719E-2</v>
      </c>
      <c r="J107" s="44">
        <v>0.39029199999999997</v>
      </c>
      <c r="K107" s="44">
        <v>1.8538870000000001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9757.2999999999993</v>
      </c>
      <c r="AL107" s="45" t="s">
        <v>264</v>
      </c>
    </row>
    <row r="108" spans="1:38" s="5" customFormat="1" ht="26.25" customHeight="1" thickBot="1" x14ac:dyDescent="0.25">
      <c r="A108" s="41" t="s">
        <v>261</v>
      </c>
      <c r="B108" s="41" t="s">
        <v>281</v>
      </c>
      <c r="C108" s="41" t="s">
        <v>282</v>
      </c>
      <c r="D108" s="48"/>
      <c r="E108" s="44">
        <v>5.6874865791974996E-2</v>
      </c>
      <c r="F108" s="44">
        <v>0.80188919999999997</v>
      </c>
      <c r="G108" s="44" t="s">
        <v>423</v>
      </c>
      <c r="H108" s="44">
        <v>1.7480335058628749</v>
      </c>
      <c r="I108" s="44">
        <v>1.4849800000000002E-2</v>
      </c>
      <c r="J108" s="44">
        <v>0.14849799999999999</v>
      </c>
      <c r="K108" s="44">
        <v>0.29699599999999998</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7424.9</v>
      </c>
      <c r="AL108" s="45" t="s">
        <v>264</v>
      </c>
    </row>
    <row r="109" spans="1:38" s="5" customFormat="1" ht="26.25" customHeight="1" thickBot="1" x14ac:dyDescent="0.25">
      <c r="A109" s="41" t="s">
        <v>261</v>
      </c>
      <c r="B109" s="41" t="s">
        <v>283</v>
      </c>
      <c r="C109" s="41" t="s">
        <v>284</v>
      </c>
      <c r="D109" s="48"/>
      <c r="E109" s="44">
        <v>1.0535775034199998E-2</v>
      </c>
      <c r="F109" s="44">
        <v>0.25017240000000002</v>
      </c>
      <c r="G109" s="44" t="s">
        <v>423</v>
      </c>
      <c r="H109" s="44">
        <v>0.30310614329159991</v>
      </c>
      <c r="I109" s="44">
        <v>1.0232E-2</v>
      </c>
      <c r="J109" s="44">
        <v>5.6276E-2</v>
      </c>
      <c r="K109" s="44">
        <v>5.6276E-2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511.6</v>
      </c>
      <c r="AL109" s="45" t="s">
        <v>264</v>
      </c>
    </row>
    <row r="110" spans="1:38" s="5" customFormat="1" ht="26.25" customHeight="1" thickBot="1" x14ac:dyDescent="0.25">
      <c r="A110" s="41" t="s">
        <v>261</v>
      </c>
      <c r="B110" s="41" t="s">
        <v>285</v>
      </c>
      <c r="C110" s="41" t="s">
        <v>286</v>
      </c>
      <c r="D110" s="48"/>
      <c r="E110" s="44">
        <v>4.6092422861152497E-2</v>
      </c>
      <c r="F110" s="44">
        <v>0.88985775</v>
      </c>
      <c r="G110" s="44" t="s">
        <v>423</v>
      </c>
      <c r="H110" s="44">
        <v>1.0834940362445848</v>
      </c>
      <c r="I110" s="44">
        <v>3.8999499999999999E-2</v>
      </c>
      <c r="J110" s="44">
        <v>0.28081</v>
      </c>
      <c r="K110" s="44">
        <v>0.28081</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1819.75</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6.3802400000000006</v>
      </c>
      <c r="F112" s="44" t="s">
        <v>423</v>
      </c>
      <c r="G112" s="44" t="s">
        <v>423</v>
      </c>
      <c r="H112" s="44">
        <v>7.5034039243410007</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159.506</v>
      </c>
      <c r="AL112" s="45" t="s">
        <v>292</v>
      </c>
    </row>
    <row r="113" spans="1:38" s="5" customFormat="1" ht="26.25" customHeight="1" thickBot="1" x14ac:dyDescent="0.25">
      <c r="A113" s="41" t="s">
        <v>289</v>
      </c>
      <c r="B113" s="180" t="s">
        <v>293</v>
      </c>
      <c r="C113" s="180" t="s">
        <v>294</v>
      </c>
      <c r="D113" s="42"/>
      <c r="E113" s="44">
        <v>1.7752491420791272</v>
      </c>
      <c r="F113" s="44" t="s">
        <v>423</v>
      </c>
      <c r="G113" s="44" t="s">
        <v>423</v>
      </c>
      <c r="H113" s="44">
        <v>9.9501827377065464</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1.6677433005089841</v>
      </c>
      <c r="F116" s="44" t="s">
        <v>423</v>
      </c>
      <c r="G116" s="44" t="s">
        <v>423</v>
      </c>
      <c r="H116" s="44">
        <v>3.6855187234495768</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0.20795641302994416</v>
      </c>
      <c r="J119" s="44">
        <v>5.4068667387785494</v>
      </c>
      <c r="K119" s="44">
        <v>5.4068667387785494</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3465.9402171657362</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3.0393920760000004</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5526.3089</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7.4356040419248004E-4</v>
      </c>
      <c r="F123" s="44">
        <v>1.616435661288E-4</v>
      </c>
      <c r="G123" s="44">
        <v>1.616435661288E-4</v>
      </c>
      <c r="H123" s="44">
        <v>7.7588911741823994E-4</v>
      </c>
      <c r="I123" s="44">
        <v>1.7457505141910401E-3</v>
      </c>
      <c r="J123" s="44">
        <v>1.8427366538683201E-3</v>
      </c>
      <c r="K123" s="44">
        <v>1.8750653670940802E-3</v>
      </c>
      <c r="L123" s="44">
        <v>1.616435661288E-4</v>
      </c>
      <c r="M123" s="44">
        <v>2.1563251721581921E-2</v>
      </c>
      <c r="N123" s="44">
        <v>3.5561584548335999E-5</v>
      </c>
      <c r="O123" s="44">
        <v>2.8449267638668799E-4</v>
      </c>
      <c r="P123" s="44">
        <v>4.526019851606401E-5</v>
      </c>
      <c r="Q123" s="44">
        <v>2.0690376464486403E-6</v>
      </c>
      <c r="R123" s="44">
        <v>2.5862970580608001E-5</v>
      </c>
      <c r="S123" s="44">
        <v>2.3599960654804802E-5</v>
      </c>
      <c r="T123" s="44">
        <v>1.68109308773952E-5</v>
      </c>
      <c r="U123" s="44">
        <v>6.4657426451520003E-6</v>
      </c>
      <c r="V123" s="44">
        <v>1.8104079406425604E-4</v>
      </c>
      <c r="W123" s="44">
        <v>0.16164356612880001</v>
      </c>
      <c r="X123" s="44">
        <v>1.2705184297723683E-4</v>
      </c>
      <c r="Y123" s="44">
        <v>3.5464598408658723E-4</v>
      </c>
      <c r="Z123" s="44">
        <v>1.5129837789655683E-4</v>
      </c>
      <c r="AA123" s="44">
        <v>1.086244764385536E-4</v>
      </c>
      <c r="AB123" s="44">
        <v>7.4162068139893458E-4</v>
      </c>
      <c r="AC123" s="44" t="s">
        <v>423</v>
      </c>
      <c r="AD123" s="44" t="s">
        <v>423</v>
      </c>
      <c r="AE123" s="196"/>
      <c r="AF123" s="44" t="s">
        <v>423</v>
      </c>
      <c r="AG123" s="44" t="s">
        <v>423</v>
      </c>
      <c r="AH123" s="44" t="s">
        <v>423</v>
      </c>
      <c r="AI123" s="44" t="s">
        <v>423</v>
      </c>
      <c r="AJ123" s="44" t="s">
        <v>423</v>
      </c>
      <c r="AK123" s="44">
        <v>78.285476999999972</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1.6229807232038906</v>
      </c>
      <c r="G125" s="44" t="s">
        <v>423</v>
      </c>
      <c r="H125" s="44" t="s">
        <v>443</v>
      </c>
      <c r="I125" s="44">
        <v>1.3091100000000002E-4</v>
      </c>
      <c r="J125" s="44">
        <v>8.6877299999999988E-4</v>
      </c>
      <c r="K125" s="44">
        <v>1.8367210000000001E-3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3967</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8.6460770519999994E-2</v>
      </c>
      <c r="F129" s="44">
        <v>0.73541345039999995</v>
      </c>
      <c r="G129" s="44">
        <v>4.6708692119999994E-3</v>
      </c>
      <c r="H129" s="44" t="s">
        <v>443</v>
      </c>
      <c r="I129" s="44">
        <v>3.9752078400000001E-4</v>
      </c>
      <c r="J129" s="44">
        <v>6.9566137200000001E-4</v>
      </c>
      <c r="K129" s="44">
        <v>9.9380195999999995E-4</v>
      </c>
      <c r="L129" s="44">
        <v>1.3913227440000002E-5</v>
      </c>
      <c r="M129" s="44">
        <v>6.956613720000001E-3</v>
      </c>
      <c r="N129" s="44">
        <v>0.12919425480000002</v>
      </c>
      <c r="O129" s="44">
        <v>9.9380196000000004E-3</v>
      </c>
      <c r="P129" s="44">
        <v>5.5652909760000001E-3</v>
      </c>
      <c r="Q129" s="44">
        <v>1.5900831360000001E-3</v>
      </c>
      <c r="R129" s="44" t="s">
        <v>457</v>
      </c>
      <c r="S129" s="44" t="s">
        <v>457</v>
      </c>
      <c r="T129" s="44">
        <v>1.3913227440000002E-2</v>
      </c>
      <c r="U129" s="44" t="s">
        <v>443</v>
      </c>
      <c r="V129" s="44" t="s">
        <v>443</v>
      </c>
      <c r="W129" s="44">
        <v>34.7830686</v>
      </c>
      <c r="X129" s="44" t="s">
        <v>443</v>
      </c>
      <c r="Y129" s="44" t="s">
        <v>443</v>
      </c>
      <c r="Z129" s="44" t="s">
        <v>443</v>
      </c>
      <c r="AA129" s="44" t="s">
        <v>443</v>
      </c>
      <c r="AB129" s="44">
        <v>1.9876039199999999E-3</v>
      </c>
      <c r="AC129" s="44">
        <v>0.19876039200000001</v>
      </c>
      <c r="AD129" s="44" t="s">
        <v>423</v>
      </c>
      <c r="AE129" s="196"/>
      <c r="AF129" s="44" t="s">
        <v>423</v>
      </c>
      <c r="AG129" s="44" t="s">
        <v>423</v>
      </c>
      <c r="AH129" s="44" t="s">
        <v>423</v>
      </c>
      <c r="AI129" s="44" t="s">
        <v>423</v>
      </c>
      <c r="AJ129" s="44" t="s">
        <v>423</v>
      </c>
      <c r="AK129" s="44">
        <v>99.380195999999998</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3.8078711999999996E-3</v>
      </c>
      <c r="F131" s="44">
        <v>1.2914607999999998E-3</v>
      </c>
      <c r="G131" s="44">
        <v>1.48402976E-3</v>
      </c>
      <c r="H131" s="44" t="s">
        <v>443</v>
      </c>
      <c r="I131" s="44" t="s">
        <v>443</v>
      </c>
      <c r="J131" s="44" t="s">
        <v>443</v>
      </c>
      <c r="K131" s="44">
        <v>1.8560347999999997E-2</v>
      </c>
      <c r="L131" s="44">
        <v>4.2688800399999998E-4</v>
      </c>
      <c r="M131" s="44">
        <v>1.4915493600000001E-3</v>
      </c>
      <c r="N131" s="44">
        <v>9.1740527999999988E-2</v>
      </c>
      <c r="O131" s="44">
        <v>1.0404551999999999E-2</v>
      </c>
      <c r="P131" s="44">
        <v>8.8913592E-2</v>
      </c>
      <c r="Q131" s="44">
        <v>2.818888E-4</v>
      </c>
      <c r="R131" s="44">
        <v>2.2962880000000001E-3</v>
      </c>
      <c r="S131" s="44">
        <v>0.10067251200000001</v>
      </c>
      <c r="T131" s="44">
        <v>2.209188E-3</v>
      </c>
      <c r="U131" s="44" t="s">
        <v>443</v>
      </c>
      <c r="V131" s="44" t="s">
        <v>443</v>
      </c>
      <c r="W131" s="44">
        <v>39.306159999999998</v>
      </c>
      <c r="X131" s="44" t="s">
        <v>443</v>
      </c>
      <c r="Y131" s="44" t="s">
        <v>443</v>
      </c>
      <c r="Z131" s="44" t="s">
        <v>443</v>
      </c>
      <c r="AA131" s="44" t="s">
        <v>443</v>
      </c>
      <c r="AB131" s="44">
        <v>7.3797760000000013E-8</v>
      </c>
      <c r="AC131" s="44">
        <v>1.844944E-4</v>
      </c>
      <c r="AD131" s="44">
        <v>3.6898880000000005E-5</v>
      </c>
      <c r="AE131" s="196"/>
      <c r="AF131" s="44" t="s">
        <v>423</v>
      </c>
      <c r="AG131" s="44" t="s">
        <v>423</v>
      </c>
      <c r="AH131" s="44" t="s">
        <v>423</v>
      </c>
      <c r="AI131" s="44" t="s">
        <v>423</v>
      </c>
      <c r="AJ131" s="44" t="s">
        <v>423</v>
      </c>
      <c r="AK131" s="44">
        <v>1.8449439999999999</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4.5127500000000003E-3</v>
      </c>
      <c r="F133" s="44">
        <v>7.1110000000000002E-5</v>
      </c>
      <c r="G133" s="44">
        <v>6.1811000000000006E-4</v>
      </c>
      <c r="H133" s="44" t="s">
        <v>423</v>
      </c>
      <c r="I133" s="44">
        <v>1.8980899999999998E-4</v>
      </c>
      <c r="J133" s="44">
        <v>1.8980899999999998E-4</v>
      </c>
      <c r="K133" s="44">
        <v>2.109232E-4</v>
      </c>
      <c r="L133" s="44" t="s">
        <v>443</v>
      </c>
      <c r="M133" s="44">
        <v>7.6580000000000007E-4</v>
      </c>
      <c r="N133" s="44">
        <v>1.6426410000000002E-4</v>
      </c>
      <c r="O133" s="44">
        <v>2.7514100000000001E-5</v>
      </c>
      <c r="P133" s="44">
        <v>8.1502999999999992E-3</v>
      </c>
      <c r="Q133" s="44">
        <v>7.4446699999999993E-5</v>
      </c>
      <c r="R133" s="44">
        <v>7.4173199999999997E-5</v>
      </c>
      <c r="S133" s="44">
        <v>6.7992099999999989E-5</v>
      </c>
      <c r="T133" s="44">
        <v>9.4795099999999996E-5</v>
      </c>
      <c r="U133" s="44">
        <v>1.0819660000000001E-4</v>
      </c>
      <c r="V133" s="44">
        <v>8.7585639999999997E-4</v>
      </c>
      <c r="W133" s="44">
        <v>1.4768999999999999E-4</v>
      </c>
      <c r="X133" s="44">
        <v>7.2204000000000003E-8</v>
      </c>
      <c r="Y133" s="44">
        <v>3.9438699999999997E-8</v>
      </c>
      <c r="Z133" s="44">
        <v>3.5226800000000004E-8</v>
      </c>
      <c r="AA133" s="44">
        <v>3.8235300000000001E-8</v>
      </c>
      <c r="AB133" s="44">
        <v>1.851048E-7</v>
      </c>
      <c r="AC133" s="44">
        <v>8.2050000000000005E-4</v>
      </c>
      <c r="AD133" s="44">
        <v>2.2426999999999998E-3</v>
      </c>
      <c r="AE133" s="196"/>
      <c r="AF133" s="44" t="s">
        <v>423</v>
      </c>
      <c r="AG133" s="44" t="s">
        <v>423</v>
      </c>
      <c r="AH133" s="44" t="s">
        <v>423</v>
      </c>
      <c r="AI133" s="44" t="s">
        <v>423</v>
      </c>
      <c r="AJ133" s="44" t="s">
        <v>423</v>
      </c>
      <c r="AK133" s="44">
        <v>5470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2.8200000000000002E-4</v>
      </c>
      <c r="G136" s="44" t="s">
        <v>423</v>
      </c>
      <c r="H136" s="44">
        <v>3.4827008000000004</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407667.89</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0.34425756000000002</v>
      </c>
      <c r="J139" s="44">
        <v>0.34425756000000002</v>
      </c>
      <c r="K139" s="44">
        <v>0.34425756000000002</v>
      </c>
      <c r="L139" s="44" t="s">
        <v>423</v>
      </c>
      <c r="M139" s="44" t="s">
        <v>423</v>
      </c>
      <c r="N139" s="44">
        <v>9.9580000000000003E-4</v>
      </c>
      <c r="O139" s="44">
        <v>2.0040399999999999E-3</v>
      </c>
      <c r="P139" s="44">
        <v>2.0040399999999999E-3</v>
      </c>
      <c r="Q139" s="44">
        <v>3.1849600000000006E-3</v>
      </c>
      <c r="R139" s="44">
        <v>3.0371599999999997E-3</v>
      </c>
      <c r="S139" s="44">
        <v>7.0686400000000002E-3</v>
      </c>
      <c r="T139" s="44" t="s">
        <v>423</v>
      </c>
      <c r="U139" s="44" t="s">
        <v>423</v>
      </c>
      <c r="V139" s="44" t="s">
        <v>423</v>
      </c>
      <c r="W139" s="44">
        <v>3.4974080000000001</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6734</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187.72552296681116</v>
      </c>
      <c r="F141" s="54">
        <f t="shared" ref="F141:AK141" si="0">SUM(F14:F140)</f>
        <v>102.6932534812514</v>
      </c>
      <c r="G141" s="54">
        <f t="shared" si="0"/>
        <v>961.39433467373874</v>
      </c>
      <c r="H141" s="54">
        <f t="shared" si="0"/>
        <v>41.975858461247988</v>
      </c>
      <c r="I141" s="54">
        <f t="shared" si="0"/>
        <v>39.653361687548312</v>
      </c>
      <c r="J141" s="54">
        <f t="shared" si="0"/>
        <v>69.016995605129793</v>
      </c>
      <c r="K141" s="54">
        <f t="shared" si="0"/>
        <v>136.71529074183542</v>
      </c>
      <c r="L141" s="54">
        <f t="shared" si="0"/>
        <v>2534.3129040730778</v>
      </c>
      <c r="M141" s="54">
        <f t="shared" si="0"/>
        <v>348.44780135898526</v>
      </c>
      <c r="N141" s="54">
        <f t="shared" si="0"/>
        <v>40.720572078066816</v>
      </c>
      <c r="O141" s="54">
        <f t="shared" si="0"/>
        <v>5.763763478579758</v>
      </c>
      <c r="P141" s="54">
        <f t="shared" si="0"/>
        <v>2.3801184829347055</v>
      </c>
      <c r="Q141" s="54">
        <f t="shared" si="0"/>
        <v>11.435586623275992</v>
      </c>
      <c r="R141" s="54">
        <f t="shared" si="0"/>
        <v>13.04494230513386</v>
      </c>
      <c r="S141" s="54">
        <f t="shared" si="0"/>
        <v>29.230637957591149</v>
      </c>
      <c r="T141" s="54">
        <f t="shared" si="0"/>
        <v>20.63431145200888</v>
      </c>
      <c r="U141" s="54">
        <f t="shared" si="0"/>
        <v>29.714242034685551</v>
      </c>
      <c r="V141" s="54">
        <f t="shared" si="0"/>
        <v>40.743990119910542</v>
      </c>
      <c r="W141" s="54">
        <f t="shared" si="0"/>
        <v>144.39540953322881</v>
      </c>
      <c r="X141" s="54">
        <f t="shared" si="0"/>
        <v>5.9518998111036314</v>
      </c>
      <c r="Y141" s="54">
        <f t="shared" si="0"/>
        <v>6.3617141293688615</v>
      </c>
      <c r="Z141" s="54">
        <f t="shared" si="0"/>
        <v>2.4610239140151311</v>
      </c>
      <c r="AA141" s="54">
        <f t="shared" si="0"/>
        <v>2.9573527576008383</v>
      </c>
      <c r="AB141" s="54">
        <f t="shared" si="0"/>
        <v>21.422560886277534</v>
      </c>
      <c r="AC141" s="54">
        <f t="shared" si="0"/>
        <v>0.67286171650000004</v>
      </c>
      <c r="AD141" s="54">
        <f t="shared" si="0"/>
        <v>10.313303737379998</v>
      </c>
      <c r="AE141" s="38"/>
      <c r="AF141" s="54">
        <f t="shared" si="0"/>
        <v>146530.85699407416</v>
      </c>
      <c r="AG141" s="54">
        <f t="shared" si="0"/>
        <v>292666.39633908117</v>
      </c>
      <c r="AH141" s="54">
        <f t="shared" si="0"/>
        <v>84884.803005528112</v>
      </c>
      <c r="AI141" s="54">
        <f t="shared" si="0"/>
        <v>27508.68865</v>
      </c>
      <c r="AJ141" s="54">
        <f t="shared" si="0"/>
        <v>0</v>
      </c>
      <c r="AK141" s="54">
        <f t="shared" si="0"/>
        <v>582391.31644277042</v>
      </c>
      <c r="AL141" s="55"/>
    </row>
    <row r="142" spans="1:38" s="64" customFormat="1" ht="15" customHeight="1" thickBot="1" x14ac:dyDescent="0.25">
      <c r="A142" s="57"/>
      <c r="B142" s="58"/>
      <c r="C142" s="59"/>
      <c r="D142" s="60"/>
      <c r="E142" s="61"/>
      <c r="F142" s="61"/>
      <c r="G142" s="61"/>
      <c r="H142" s="61"/>
      <c r="I142" s="191"/>
      <c r="J142" s="192"/>
      <c r="K142" s="19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193"/>
      <c r="J150" s="194"/>
      <c r="K150" s="19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187.72552296681116</v>
      </c>
      <c r="F152" s="85">
        <f t="shared" ref="F152:AD152" si="1">SUM(F$141, F$151, IF(AND(ISNUMBER(SEARCH($B$4,"AT|BE|CH|GB|IE|LT|LU|NL")),SUM(F$143:F$149)&gt;0),SUM(F$143:F$149)-SUM(F$27:F$33),0))</f>
        <v>102.6932534812514</v>
      </c>
      <c r="G152" s="85">
        <f t="shared" si="1"/>
        <v>961.39433467373874</v>
      </c>
      <c r="H152" s="85">
        <f t="shared" si="1"/>
        <v>41.975858461247988</v>
      </c>
      <c r="I152" s="85">
        <f t="shared" si="1"/>
        <v>39.653361687548312</v>
      </c>
      <c r="J152" s="85">
        <f t="shared" si="1"/>
        <v>69.016995605129793</v>
      </c>
      <c r="K152" s="85">
        <f t="shared" si="1"/>
        <v>136.71529074183542</v>
      </c>
      <c r="L152" s="85">
        <f t="shared" si="1"/>
        <v>2534.3129040730778</v>
      </c>
      <c r="M152" s="85">
        <f t="shared" si="1"/>
        <v>348.44780135898526</v>
      </c>
      <c r="N152" s="85">
        <f t="shared" si="1"/>
        <v>40.720572078066816</v>
      </c>
      <c r="O152" s="85">
        <f t="shared" si="1"/>
        <v>5.763763478579758</v>
      </c>
      <c r="P152" s="85">
        <f t="shared" si="1"/>
        <v>2.3801184829347055</v>
      </c>
      <c r="Q152" s="85">
        <f t="shared" si="1"/>
        <v>11.435586623275992</v>
      </c>
      <c r="R152" s="85">
        <f t="shared" si="1"/>
        <v>13.04494230513386</v>
      </c>
      <c r="S152" s="85">
        <f t="shared" si="1"/>
        <v>29.230637957591149</v>
      </c>
      <c r="T152" s="85">
        <f t="shared" si="1"/>
        <v>20.63431145200888</v>
      </c>
      <c r="U152" s="85">
        <f t="shared" si="1"/>
        <v>29.714242034685551</v>
      </c>
      <c r="V152" s="85">
        <f t="shared" si="1"/>
        <v>40.743990119910542</v>
      </c>
      <c r="W152" s="85">
        <f t="shared" si="1"/>
        <v>144.39540953322881</v>
      </c>
      <c r="X152" s="85">
        <f t="shared" si="1"/>
        <v>5.9518998111036314</v>
      </c>
      <c r="Y152" s="85">
        <f t="shared" si="1"/>
        <v>6.3617141293688615</v>
      </c>
      <c r="Z152" s="85">
        <f t="shared" si="1"/>
        <v>2.4610239140151311</v>
      </c>
      <c r="AA152" s="85">
        <f t="shared" si="1"/>
        <v>2.9573527576008383</v>
      </c>
      <c r="AB152" s="85">
        <f t="shared" si="1"/>
        <v>21.422560886277534</v>
      </c>
      <c r="AC152" s="85">
        <f t="shared" si="1"/>
        <v>0.67286171650000004</v>
      </c>
      <c r="AD152" s="85">
        <f t="shared" si="1"/>
        <v>10.313303737379998</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177.54393486885445</v>
      </c>
      <c r="F154" s="85">
        <f>SUM(F$141, F$153, -1 * IF(OR($B$6=2005,$B$6&gt;=2020),SUM(F$99:F$122),0), IF(AND(ISNUMBER(SEARCH($B$4,"AT|BE|CH|GB|IE|LT|LU|NL")),SUM(F$143:F$149)&gt;0),SUM(F$143:F$149)-SUM(F$27:F$33),0))</f>
        <v>85.953614776808223</v>
      </c>
      <c r="G154" s="85">
        <f>SUM(G$141, G$153, IF(AND(ISNUMBER(SEARCH($B$4,"AT|BE|CH|GB|IE|LT|LU|NL")),SUM(G$143:G$149)&gt;0),SUM(G$143:G$149)-SUM(G$27:G$33),0))</f>
        <v>961.39433467373874</v>
      </c>
      <c r="H154" s="85">
        <f>SUM(H$141, H$153, IF(AND(ISNUMBER(SEARCH($B$4,"AT|BE|CH|GB|IE|LT|LU|NL")),SUM(H$143:H$149)&gt;0),SUM(H$143:H$149)-SUM(H$27:H$33),0))</f>
        <v>41.975858461247988</v>
      </c>
      <c r="I154" s="85">
        <f t="shared" ref="I154:AD154" si="2">SUM(I$141, I$153, IF(AND(ISNUMBER(SEARCH($B$4,"AT|BE|CH|GB|IE|LT|LU|NL")),SUM(I$143:I$149)&gt;0),SUM(I$143:I$149)-SUM(I$27:I$33),0))</f>
        <v>39.653361687548312</v>
      </c>
      <c r="J154" s="85">
        <f t="shared" si="2"/>
        <v>69.016995605129793</v>
      </c>
      <c r="K154" s="85">
        <f t="shared" si="2"/>
        <v>136.71529074183542</v>
      </c>
      <c r="L154" s="85">
        <f t="shared" si="2"/>
        <v>2534.3129040730778</v>
      </c>
      <c r="M154" s="85">
        <f t="shared" si="2"/>
        <v>348.44780135898526</v>
      </c>
      <c r="N154" s="85">
        <f t="shared" si="2"/>
        <v>40.720572078066816</v>
      </c>
      <c r="O154" s="85">
        <f t="shared" si="2"/>
        <v>5.763763478579758</v>
      </c>
      <c r="P154" s="85">
        <f t="shared" si="2"/>
        <v>2.3801184829347055</v>
      </c>
      <c r="Q154" s="85">
        <f t="shared" si="2"/>
        <v>11.435586623275992</v>
      </c>
      <c r="R154" s="85">
        <f t="shared" si="2"/>
        <v>13.04494230513386</v>
      </c>
      <c r="S154" s="85">
        <f t="shared" si="2"/>
        <v>29.230637957591149</v>
      </c>
      <c r="T154" s="85">
        <f t="shared" si="2"/>
        <v>20.63431145200888</v>
      </c>
      <c r="U154" s="85">
        <f t="shared" si="2"/>
        <v>29.714242034685551</v>
      </c>
      <c r="V154" s="85">
        <f t="shared" si="2"/>
        <v>40.743990119910542</v>
      </c>
      <c r="W154" s="85">
        <f t="shared" si="2"/>
        <v>144.39540953322881</v>
      </c>
      <c r="X154" s="85">
        <f t="shared" si="2"/>
        <v>5.9518998111036314</v>
      </c>
      <c r="Y154" s="85">
        <f t="shared" si="2"/>
        <v>6.3617141293688615</v>
      </c>
      <c r="Z154" s="85">
        <f t="shared" si="2"/>
        <v>2.4610239140151311</v>
      </c>
      <c r="AA154" s="85">
        <f t="shared" si="2"/>
        <v>2.9573527576008383</v>
      </c>
      <c r="AB154" s="85">
        <f t="shared" si="2"/>
        <v>21.422560886277534</v>
      </c>
      <c r="AC154" s="85">
        <f t="shared" si="2"/>
        <v>0.67286171650000004</v>
      </c>
      <c r="AD154" s="85">
        <f t="shared" si="2"/>
        <v>10.313303737379998</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193"/>
      <c r="J155" s="194"/>
      <c r="K155" s="19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0.63684000000000007</v>
      </c>
      <c r="F157" s="95">
        <v>3.0249900000000003</v>
      </c>
      <c r="G157" s="95">
        <v>0.15921000000000002</v>
      </c>
      <c r="H157" s="95" t="s">
        <v>423</v>
      </c>
      <c r="I157" s="95">
        <v>1.5921000000000002E-3</v>
      </c>
      <c r="J157" s="95" t="s">
        <v>423</v>
      </c>
      <c r="K157" s="95" t="s">
        <v>443</v>
      </c>
      <c r="L157" s="95" t="s">
        <v>443</v>
      </c>
      <c r="M157" s="95">
        <v>191.05199999999999</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6865.1351999999997</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3.2159999999999994E-2</v>
      </c>
      <c r="F158" s="95">
        <v>0.15275999999999998</v>
      </c>
      <c r="G158" s="95">
        <v>8.0399999999999985E-3</v>
      </c>
      <c r="H158" s="95" t="s">
        <v>443</v>
      </c>
      <c r="I158" s="95">
        <v>8.0400000000000003E-5</v>
      </c>
      <c r="J158" s="95" t="s">
        <v>423</v>
      </c>
      <c r="K158" s="95" t="s">
        <v>443</v>
      </c>
      <c r="L158" s="95" t="s">
        <v>443</v>
      </c>
      <c r="M158" s="95">
        <v>9.6479999999999979</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346.68479999999994</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5" t="s">
        <v>442</v>
      </c>
      <c r="J161" s="95" t="s">
        <v>442</v>
      </c>
      <c r="K161" s="95"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95"/>
      <c r="J166" s="195"/>
      <c r="K166" s="19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95"/>
      <c r="J167" s="192"/>
      <c r="K167" s="192"/>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95"/>
      <c r="J168" s="192"/>
      <c r="K168" s="192"/>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95"/>
      <c r="J169" s="192"/>
      <c r="K169" s="192"/>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95"/>
      <c r="J170" s="192"/>
      <c r="K170" s="192"/>
      <c r="L170"/>
      <c r="M170" s="115"/>
      <c r="N170" s="115"/>
      <c r="O170" s="115"/>
      <c r="P170" s="115"/>
      <c r="Q170" s="115"/>
      <c r="R170" s="115"/>
      <c r="S170" s="115"/>
      <c r="T170" s="115"/>
      <c r="U170" s="115"/>
      <c r="AE170" s="123"/>
    </row>
  </sheetData>
  <pageMargins left="0.25" right="0.25" top="0.75" bottom="0.75" header="0.3" footer="0.3"/>
  <pageSetup paperSize="9" scale="3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70"/>
  <sheetViews>
    <sheetView topLeftCell="A3"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2006</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58.966658727999985</v>
      </c>
      <c r="F14" s="44">
        <v>0.46220647099999995</v>
      </c>
      <c r="G14" s="44">
        <v>866.58830487500018</v>
      </c>
      <c r="H14" s="44" t="s">
        <v>423</v>
      </c>
      <c r="I14" s="44">
        <v>7.14</v>
      </c>
      <c r="J14" s="44">
        <v>15.568650243999999</v>
      </c>
      <c r="K14" s="44">
        <v>30.717867018000003</v>
      </c>
      <c r="L14" s="44" t="s">
        <v>423</v>
      </c>
      <c r="M14" s="44">
        <v>3.5877601349999995</v>
      </c>
      <c r="N14" s="44">
        <v>9.3177489999999974</v>
      </c>
      <c r="O14" s="44">
        <v>1.1143530000000004</v>
      </c>
      <c r="P14" s="44">
        <v>1.7920930000000004</v>
      </c>
      <c r="Q14" s="44">
        <v>8.8373039999999978</v>
      </c>
      <c r="R14" s="44">
        <v>5.6467870000000007</v>
      </c>
      <c r="S14" s="44">
        <v>2.2074219999999998</v>
      </c>
      <c r="T14" s="44">
        <v>6.4215210000000003</v>
      </c>
      <c r="U14" s="44">
        <v>27.919184999999992</v>
      </c>
      <c r="V14" s="44">
        <v>8.7801280000000013</v>
      </c>
      <c r="W14" s="44">
        <v>2.4500000000000002</v>
      </c>
      <c r="X14" s="44">
        <v>1.1410032000000001E-2</v>
      </c>
      <c r="Y14" s="44">
        <v>2.3968200999999998E-2</v>
      </c>
      <c r="Z14" s="44">
        <v>1.4849424000000002E-2</v>
      </c>
      <c r="AA14" s="44">
        <v>6.1511660000000004E-3</v>
      </c>
      <c r="AB14" s="44">
        <v>5.6378822999999995E-2</v>
      </c>
      <c r="AC14" s="44" t="s">
        <v>423</v>
      </c>
      <c r="AD14" s="44">
        <v>0.13281999999999999</v>
      </c>
      <c r="AE14" s="196"/>
      <c r="AF14" s="44">
        <v>1824.1625064639998</v>
      </c>
      <c r="AG14" s="44">
        <v>235289.34875771395</v>
      </c>
      <c r="AH14" s="44">
        <v>34614.440840129799</v>
      </c>
      <c r="AI14" s="44" t="s">
        <v>423</v>
      </c>
      <c r="AJ14" s="44" t="s">
        <v>423</v>
      </c>
      <c r="AK14" s="44" t="s">
        <v>423</v>
      </c>
      <c r="AL14" s="45" t="s">
        <v>70</v>
      </c>
    </row>
    <row r="15" spans="1:38" s="5" customFormat="1" ht="26.25" customHeight="1" thickBot="1" x14ac:dyDescent="0.25">
      <c r="A15" s="41" t="s">
        <v>73</v>
      </c>
      <c r="B15" s="41" t="s">
        <v>21</v>
      </c>
      <c r="C15" s="41" t="s">
        <v>74</v>
      </c>
      <c r="D15" s="42"/>
      <c r="E15" s="44">
        <v>2.3418195329999998</v>
      </c>
      <c r="F15" s="44">
        <v>5.3913250000000003E-2</v>
      </c>
      <c r="G15" s="44">
        <v>9.8369336819999997</v>
      </c>
      <c r="H15" s="44" t="s">
        <v>423</v>
      </c>
      <c r="I15" s="44">
        <v>0.22420791800000006</v>
      </c>
      <c r="J15" s="44">
        <v>0.288530917</v>
      </c>
      <c r="K15" s="44">
        <v>0.34918744199999996</v>
      </c>
      <c r="L15" s="44" t="s">
        <v>423</v>
      </c>
      <c r="M15" s="44">
        <v>0.62642718200000014</v>
      </c>
      <c r="N15" s="44">
        <v>3.6444999999999998E-2</v>
      </c>
      <c r="O15" s="44">
        <v>9.3970000000000008E-3</v>
      </c>
      <c r="P15" s="44">
        <v>3.9179999999999996E-3</v>
      </c>
      <c r="Q15" s="44">
        <v>3.2818E-2</v>
      </c>
      <c r="R15" s="44">
        <v>5.9470000000000002E-2</v>
      </c>
      <c r="S15" s="44">
        <v>6.2246000000000003E-2</v>
      </c>
      <c r="T15" s="44">
        <v>3.6215859999999997</v>
      </c>
      <c r="U15" s="44">
        <v>1.6371999999999998E-2</v>
      </c>
      <c r="V15" s="44">
        <v>0.566353</v>
      </c>
      <c r="W15" s="44">
        <v>2.8000000000000001E-2</v>
      </c>
      <c r="X15" s="44">
        <v>7.3759999999999999E-5</v>
      </c>
      <c r="Y15" s="44">
        <v>1.7634200000000001E-4</v>
      </c>
      <c r="Z15" s="44">
        <v>9.8738999999999977E-5</v>
      </c>
      <c r="AA15" s="44">
        <v>1.1010199999999998E-4</v>
      </c>
      <c r="AB15" s="44">
        <v>4.5894299999999996E-4</v>
      </c>
      <c r="AC15" s="44" t="s">
        <v>423</v>
      </c>
      <c r="AD15" s="44" t="s">
        <v>423</v>
      </c>
      <c r="AE15" s="196"/>
      <c r="AF15" s="44">
        <v>7880.4905200000003</v>
      </c>
      <c r="AG15" s="44" t="s">
        <v>423</v>
      </c>
      <c r="AH15" s="44">
        <v>14238.48</v>
      </c>
      <c r="AI15" s="44" t="s">
        <v>423</v>
      </c>
      <c r="AJ15" s="44" t="s">
        <v>423</v>
      </c>
      <c r="AK15" s="44" t="s">
        <v>423</v>
      </c>
      <c r="AL15" s="45" t="s">
        <v>70</v>
      </c>
    </row>
    <row r="16" spans="1:38" s="5" customFormat="1" ht="26.25" customHeight="1" thickBot="1" x14ac:dyDescent="0.25">
      <c r="A16" s="41" t="s">
        <v>73</v>
      </c>
      <c r="B16" s="41" t="s">
        <v>1</v>
      </c>
      <c r="C16" s="41" t="s">
        <v>75</v>
      </c>
      <c r="D16" s="42"/>
      <c r="E16" s="44">
        <v>0.73416931899999993</v>
      </c>
      <c r="F16" s="44">
        <v>8.9974048000000001E-2</v>
      </c>
      <c r="G16" s="44">
        <v>0.27977169500000004</v>
      </c>
      <c r="H16" s="44">
        <v>5.233985E-3</v>
      </c>
      <c r="I16" s="44">
        <v>0.78392336100000004</v>
      </c>
      <c r="J16" s="44">
        <v>1.2413890089999999</v>
      </c>
      <c r="K16" s="44">
        <v>1.274635059</v>
      </c>
      <c r="L16" s="44" t="s">
        <v>423</v>
      </c>
      <c r="M16" s="44">
        <v>0.30011488200000003</v>
      </c>
      <c r="N16" s="44">
        <v>1.4909999999999999E-3</v>
      </c>
      <c r="O16" s="44">
        <v>6.8999999999999997E-5</v>
      </c>
      <c r="P16" s="44">
        <v>1.379E-3</v>
      </c>
      <c r="Q16" s="44">
        <v>1.3190000000000001E-3</v>
      </c>
      <c r="R16" s="44">
        <v>2.4269999999999999E-3</v>
      </c>
      <c r="S16" s="44">
        <v>1.1379999999999999E-3</v>
      </c>
      <c r="T16" s="44">
        <v>6.3199999999999997E-4</v>
      </c>
      <c r="U16" s="44">
        <v>1.3450000000000001E-3</v>
      </c>
      <c r="V16" s="44">
        <v>6.9170000000000004E-3</v>
      </c>
      <c r="W16" s="44">
        <v>0.49199999999999999</v>
      </c>
      <c r="X16" s="44">
        <v>5.4541900000000003E-3</v>
      </c>
      <c r="Y16" s="44">
        <v>7.3895999999999999E-5</v>
      </c>
      <c r="Z16" s="44">
        <v>2.2756E-5</v>
      </c>
      <c r="AA16" s="44">
        <v>1.6056E-5</v>
      </c>
      <c r="AB16" s="44">
        <v>5.5668980000000007E-3</v>
      </c>
      <c r="AC16" s="44" t="s">
        <v>423</v>
      </c>
      <c r="AD16" s="44" t="s">
        <v>423</v>
      </c>
      <c r="AE16" s="196"/>
      <c r="AF16" s="44" t="s">
        <v>423</v>
      </c>
      <c r="AG16" s="44" t="s">
        <v>423</v>
      </c>
      <c r="AH16" s="44">
        <v>2553.1633200000001</v>
      </c>
      <c r="AI16" s="44" t="s">
        <v>423</v>
      </c>
      <c r="AJ16" s="44" t="s">
        <v>423</v>
      </c>
      <c r="AK16" s="44">
        <v>664.92100000000005</v>
      </c>
      <c r="AL16" s="45" t="s">
        <v>70</v>
      </c>
    </row>
    <row r="17" spans="1:38" s="5" customFormat="1" ht="26.25" customHeight="1" thickBot="1" x14ac:dyDescent="0.25">
      <c r="A17" s="41" t="s">
        <v>73</v>
      </c>
      <c r="B17" s="41" t="s">
        <v>2</v>
      </c>
      <c r="C17" s="41" t="s">
        <v>76</v>
      </c>
      <c r="D17" s="42"/>
      <c r="E17" s="44">
        <v>4.2770915509999998</v>
      </c>
      <c r="F17" s="44">
        <v>0.48268060700000004</v>
      </c>
      <c r="G17" s="44">
        <v>21.801564129000003</v>
      </c>
      <c r="H17" s="44" t="s">
        <v>423</v>
      </c>
      <c r="I17" s="44">
        <v>0.51808027800000012</v>
      </c>
      <c r="J17" s="44">
        <v>0.9436670909999999</v>
      </c>
      <c r="K17" s="44">
        <v>1.5721992950000003</v>
      </c>
      <c r="L17" s="44" t="s">
        <v>423</v>
      </c>
      <c r="M17" s="44">
        <v>5.0668096029999994</v>
      </c>
      <c r="N17" s="44">
        <v>6.461919</v>
      </c>
      <c r="O17" s="44">
        <v>3.0281999999999989E-2</v>
      </c>
      <c r="P17" s="44">
        <v>4.6792E-2</v>
      </c>
      <c r="Q17" s="44">
        <v>0.20462000000000002</v>
      </c>
      <c r="R17" s="44">
        <v>0.26146500000000006</v>
      </c>
      <c r="S17" s="44">
        <v>0.78118600000000005</v>
      </c>
      <c r="T17" s="44">
        <v>1.4207709999999998</v>
      </c>
      <c r="U17" s="44">
        <v>0.55354000000000003</v>
      </c>
      <c r="V17" s="44">
        <v>1.7127469999999998</v>
      </c>
      <c r="W17" s="44">
        <v>14.223000000000001</v>
      </c>
      <c r="X17" s="44">
        <v>0.204576071</v>
      </c>
      <c r="Y17" s="44">
        <v>0.26962596599999999</v>
      </c>
      <c r="Z17" s="44">
        <v>0.11248759800000001</v>
      </c>
      <c r="AA17" s="44">
        <v>8.7516634999999995E-2</v>
      </c>
      <c r="AB17" s="44">
        <v>0.67420627</v>
      </c>
      <c r="AC17" s="44">
        <v>5.2337000000000002E-2</v>
      </c>
      <c r="AD17" s="44">
        <v>0.38786699999999996</v>
      </c>
      <c r="AE17" s="196"/>
      <c r="AF17" s="44">
        <v>5722.4177121696994</v>
      </c>
      <c r="AG17" s="44">
        <v>30199.396228762002</v>
      </c>
      <c r="AH17" s="44">
        <v>23096.355489422</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0.115981343</v>
      </c>
      <c r="F20" s="44">
        <v>0.38235607499999996</v>
      </c>
      <c r="G20" s="44">
        <v>3.6318016999999994E-2</v>
      </c>
      <c r="H20" s="44">
        <v>2.5490409999999997E-3</v>
      </c>
      <c r="I20" s="44">
        <v>1.776831E-3</v>
      </c>
      <c r="J20" s="44">
        <v>2.0306639999999997E-3</v>
      </c>
      <c r="K20" s="44">
        <v>2.5383300000000001E-3</v>
      </c>
      <c r="L20" s="44" t="s">
        <v>423</v>
      </c>
      <c r="M20" s="44">
        <v>0.72647654299999997</v>
      </c>
      <c r="N20" s="44">
        <v>2.2000000000000001E-4</v>
      </c>
      <c r="O20" s="44">
        <v>1.7E-5</v>
      </c>
      <c r="P20" s="44">
        <v>3.9999999999999998E-6</v>
      </c>
      <c r="Q20" s="44">
        <v>9.9999999999999995E-7</v>
      </c>
      <c r="R20" s="44">
        <v>7.9999999999999996E-6</v>
      </c>
      <c r="S20" s="44">
        <v>1.9999999999999999E-6</v>
      </c>
      <c r="T20" s="44">
        <v>5.8999999999999998E-5</v>
      </c>
      <c r="U20" s="44" t="s">
        <v>423</v>
      </c>
      <c r="V20" s="44">
        <v>3.0499999999999999E-4</v>
      </c>
      <c r="W20" s="44">
        <v>0.127</v>
      </c>
      <c r="X20" s="44">
        <v>1.2745203E-2</v>
      </c>
      <c r="Y20" s="44">
        <v>2.0392324E-2</v>
      </c>
      <c r="Z20" s="44">
        <v>6.3726010000000003E-3</v>
      </c>
      <c r="AA20" s="44">
        <v>5.098081E-3</v>
      </c>
      <c r="AB20" s="44">
        <v>4.4608208999999996E-2</v>
      </c>
      <c r="AC20" s="44">
        <v>4.2300000000000004E-4</v>
      </c>
      <c r="AD20" s="44">
        <v>7.6000000000000004E-5</v>
      </c>
      <c r="AE20" s="196"/>
      <c r="AF20" s="44" t="s">
        <v>423</v>
      </c>
      <c r="AG20" s="44" t="s">
        <v>423</v>
      </c>
      <c r="AH20" s="44" t="s">
        <v>423</v>
      </c>
      <c r="AI20" s="44">
        <v>1274.5202400000001</v>
      </c>
      <c r="AJ20" s="44" t="s">
        <v>423</v>
      </c>
      <c r="AK20" s="44">
        <v>84.611000000000004</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0.42404477299999999</v>
      </c>
      <c r="F22" s="44">
        <v>0.11727191099999999</v>
      </c>
      <c r="G22" s="44">
        <v>3.5642639999999996E-2</v>
      </c>
      <c r="H22" s="44" t="s">
        <v>423</v>
      </c>
      <c r="I22" s="44">
        <v>6.8048220000000003E-3</v>
      </c>
      <c r="J22" s="44">
        <v>2.3601162000000002E-2</v>
      </c>
      <c r="K22" s="44">
        <v>4.3361561999999999E-2</v>
      </c>
      <c r="L22" s="44" t="s">
        <v>423</v>
      </c>
      <c r="M22" s="44">
        <v>0.151589679</v>
      </c>
      <c r="N22" s="44">
        <v>6.3999999999999997E-5</v>
      </c>
      <c r="O22" s="44">
        <v>5.9999999999999993E-6</v>
      </c>
      <c r="P22" s="44">
        <v>2.7030000000000001E-3</v>
      </c>
      <c r="Q22" s="44">
        <v>5.0099999999999993E-4</v>
      </c>
      <c r="R22" s="44">
        <v>8.7000000000000001E-5</v>
      </c>
      <c r="S22" s="44">
        <v>3.8999999999999999E-5</v>
      </c>
      <c r="T22" s="44">
        <v>6.6000000000000005E-5</v>
      </c>
      <c r="U22" s="44">
        <v>3.01E-4</v>
      </c>
      <c r="V22" s="44">
        <v>6.7690000000000007E-3</v>
      </c>
      <c r="W22" s="44">
        <v>3.0000000000000005E-3</v>
      </c>
      <c r="X22" s="44">
        <v>2.0886600000000002E-4</v>
      </c>
      <c r="Y22" s="44">
        <v>1.635074E-3</v>
      </c>
      <c r="Z22" s="44">
        <v>1.8915100000000001E-4</v>
      </c>
      <c r="AA22" s="44">
        <v>1.6744399999999999E-4</v>
      </c>
      <c r="AB22" s="44">
        <v>2.200535E-3</v>
      </c>
      <c r="AC22" s="44" t="s">
        <v>423</v>
      </c>
      <c r="AD22" s="44" t="s">
        <v>423</v>
      </c>
      <c r="AE22" s="196"/>
      <c r="AF22" s="44">
        <v>374.58181000000002</v>
      </c>
      <c r="AG22" s="44">
        <v>20338.674269999996</v>
      </c>
      <c r="AH22" s="44">
        <v>10174.083259999999</v>
      </c>
      <c r="AI22" s="44" t="s">
        <v>423</v>
      </c>
      <c r="AJ22" s="44" t="s">
        <v>423</v>
      </c>
      <c r="AK22" s="44" t="s">
        <v>423</v>
      </c>
      <c r="AL22" s="45" t="s">
        <v>70</v>
      </c>
    </row>
    <row r="23" spans="1:38" s="5" customFormat="1" ht="24.75" customHeight="1" thickBot="1" x14ac:dyDescent="0.25">
      <c r="A23" s="148" t="s">
        <v>84</v>
      </c>
      <c r="B23" s="148" t="s">
        <v>445</v>
      </c>
      <c r="C23" s="148" t="s">
        <v>446</v>
      </c>
      <c r="D23" s="152"/>
      <c r="E23" s="44">
        <v>1.207273</v>
      </c>
      <c r="F23" s="44">
        <v>0.124949</v>
      </c>
      <c r="G23" s="44">
        <v>1.8223979999999997E-2</v>
      </c>
      <c r="H23" s="44">
        <v>2.9599999999999998E-4</v>
      </c>
      <c r="I23" s="44">
        <v>7.7848000000000001E-2</v>
      </c>
      <c r="J23" s="44">
        <v>7.7848000000000001E-2</v>
      </c>
      <c r="K23" s="44">
        <v>7.7848000000000001E-2</v>
      </c>
      <c r="L23" s="44" t="s">
        <v>423</v>
      </c>
      <c r="M23" s="44">
        <v>0.39863799999999999</v>
      </c>
      <c r="N23" s="44" t="s">
        <v>423</v>
      </c>
      <c r="O23" s="44">
        <v>3.6999999999999999E-4</v>
      </c>
      <c r="P23" s="44" t="s">
        <v>423</v>
      </c>
      <c r="Q23" s="44" t="s">
        <v>423</v>
      </c>
      <c r="R23" s="44">
        <v>1.8500000000000001E-3</v>
      </c>
      <c r="S23" s="44">
        <v>6.2899999999999998E-2</v>
      </c>
      <c r="T23" s="44">
        <v>2.5900000000000003E-3</v>
      </c>
      <c r="U23" s="44">
        <v>3.6999999999999999E-4</v>
      </c>
      <c r="V23" s="44">
        <v>3.6999999999999998E-2</v>
      </c>
      <c r="W23" s="44" t="s">
        <v>423</v>
      </c>
      <c r="X23" s="44">
        <v>1.1100000000000001E-3</v>
      </c>
      <c r="Y23" s="44">
        <v>1.8500000000000001E-3</v>
      </c>
      <c r="Z23" s="44" t="s">
        <v>423</v>
      </c>
      <c r="AA23" s="44" t="s">
        <v>423</v>
      </c>
      <c r="AB23" s="44">
        <v>2.96E-3</v>
      </c>
      <c r="AC23" s="44" t="s">
        <v>423</v>
      </c>
      <c r="AD23" s="44" t="s">
        <v>423</v>
      </c>
      <c r="AE23" s="196"/>
      <c r="AF23" s="44">
        <v>1549.116</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6" customHeight="1" thickBot="1" x14ac:dyDescent="0.25">
      <c r="A25" s="148" t="s">
        <v>89</v>
      </c>
      <c r="B25" s="148" t="s">
        <v>90</v>
      </c>
      <c r="C25" s="148" t="s">
        <v>91</v>
      </c>
      <c r="D25" s="149"/>
      <c r="E25" s="44">
        <v>9.0999999999999998E-2</v>
      </c>
      <c r="F25" s="44">
        <v>0.43225000000000002</v>
      </c>
      <c r="G25" s="44">
        <v>2.2749999999999999E-2</v>
      </c>
      <c r="H25" s="44" t="s">
        <v>423</v>
      </c>
      <c r="I25" s="44">
        <v>2.275E-4</v>
      </c>
      <c r="J25" s="44" t="s">
        <v>423</v>
      </c>
      <c r="K25" s="44" t="s">
        <v>443</v>
      </c>
      <c r="L25" s="44" t="s">
        <v>443</v>
      </c>
      <c r="M25" s="44">
        <v>27.3</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980.9799999999999</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3.168E-2</v>
      </c>
      <c r="F26" s="44">
        <v>0.15048</v>
      </c>
      <c r="G26" s="44">
        <v>7.92E-3</v>
      </c>
      <c r="H26" s="44" t="s">
        <v>443</v>
      </c>
      <c r="I26" s="44">
        <v>7.9200000000000001E-5</v>
      </c>
      <c r="J26" s="44" t="s">
        <v>443</v>
      </c>
      <c r="K26" s="44" t="s">
        <v>443</v>
      </c>
      <c r="L26" s="44" t="s">
        <v>443</v>
      </c>
      <c r="M26" s="44">
        <v>9.5039999999999996</v>
      </c>
      <c r="N26" s="44">
        <v>0.28083333333333338</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341.5104</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23.069051744237875</v>
      </c>
      <c r="F27" s="44">
        <v>13.028033047502149</v>
      </c>
      <c r="G27" s="44">
        <v>0.39939729249917394</v>
      </c>
      <c r="H27" s="44">
        <v>0.69219455481365189</v>
      </c>
      <c r="I27" s="44">
        <v>1.0467783859061877</v>
      </c>
      <c r="J27" s="44">
        <v>1.0467783859061877</v>
      </c>
      <c r="K27" s="44">
        <v>1.0467783859061877</v>
      </c>
      <c r="L27" s="44">
        <v>0.62098401541519266</v>
      </c>
      <c r="M27" s="44">
        <v>106.10651606545107</v>
      </c>
      <c r="N27" s="44">
        <v>3.4091562830736741</v>
      </c>
      <c r="O27" s="44">
        <v>1.2410571042026366E-4</v>
      </c>
      <c r="P27" s="44">
        <v>6.7634467282823097E-3</v>
      </c>
      <c r="Q27" s="44">
        <v>1.9707735223040227E-4</v>
      </c>
      <c r="R27" s="44">
        <v>6.9338337664401626E-3</v>
      </c>
      <c r="S27" s="44">
        <v>4.7905164322571605E-3</v>
      </c>
      <c r="T27" s="44">
        <v>1.2634338708329318E-3</v>
      </c>
      <c r="U27" s="44">
        <v>1.45943283620277E-4</v>
      </c>
      <c r="V27" s="44">
        <v>2.4735768993346112E-2</v>
      </c>
      <c r="W27" s="44">
        <v>0.67635139999999994</v>
      </c>
      <c r="X27" s="44">
        <v>1.7060824763800001E-2</v>
      </c>
      <c r="Y27" s="44">
        <v>2.0269434652099998E-2</v>
      </c>
      <c r="Z27" s="44">
        <v>1.4457839030700002E-2</v>
      </c>
      <c r="AA27" s="44">
        <v>1.84689455026E-2</v>
      </c>
      <c r="AB27" s="44">
        <v>7.0257043949200002E-2</v>
      </c>
      <c r="AC27" s="44">
        <v>6.763518E-4</v>
      </c>
      <c r="AD27" s="44">
        <v>1.4050679999999999E-4</v>
      </c>
      <c r="AE27" s="196"/>
      <c r="AF27" s="44">
        <v>57386.587029405899</v>
      </c>
      <c r="AG27" s="44" t="s">
        <v>423</v>
      </c>
      <c r="AH27" s="44">
        <v>913.5066780285</v>
      </c>
      <c r="AI27" s="44">
        <v>108.143049131</v>
      </c>
      <c r="AJ27" s="44" t="s">
        <v>423</v>
      </c>
      <c r="AK27" s="44" t="s">
        <v>423</v>
      </c>
      <c r="AL27" s="45" t="s">
        <v>70</v>
      </c>
    </row>
    <row r="28" spans="1:38" s="147" customFormat="1" ht="26.25" customHeight="1" thickBot="1" x14ac:dyDescent="0.25">
      <c r="A28" s="146" t="s">
        <v>94</v>
      </c>
      <c r="B28" s="146" t="s">
        <v>97</v>
      </c>
      <c r="C28" s="146" t="s">
        <v>98</v>
      </c>
      <c r="D28" s="42"/>
      <c r="E28" s="44">
        <v>5.7389844563125125</v>
      </c>
      <c r="F28" s="44">
        <v>1.2384858261587881</v>
      </c>
      <c r="G28" s="44">
        <v>0.15874755338335275</v>
      </c>
      <c r="H28" s="44">
        <v>3.8707207353155471E-2</v>
      </c>
      <c r="I28" s="44">
        <v>0.69343490346924652</v>
      </c>
      <c r="J28" s="44">
        <v>0.69343490346924652</v>
      </c>
      <c r="K28" s="44">
        <v>0.69343490346924652</v>
      </c>
      <c r="L28" s="44">
        <v>0.41629233961188022</v>
      </c>
      <c r="M28" s="44">
        <v>13.896259562706494</v>
      </c>
      <c r="N28" s="44">
        <v>0.54451111699504673</v>
      </c>
      <c r="O28" s="44">
        <v>3.0049150883439928E-5</v>
      </c>
      <c r="P28" s="44">
        <v>2.1645088605180465E-3</v>
      </c>
      <c r="Q28" s="44">
        <v>5.1932692701867156E-5</v>
      </c>
      <c r="R28" s="44">
        <v>2.8464819391762729E-3</v>
      </c>
      <c r="S28" s="44">
        <v>1.9312967418148288E-3</v>
      </c>
      <c r="T28" s="44">
        <v>2.4268073950895006E-4</v>
      </c>
      <c r="U28" s="44">
        <v>4.3767083636854478E-5</v>
      </c>
      <c r="V28" s="44">
        <v>7.633106782683423E-3</v>
      </c>
      <c r="W28" s="44">
        <v>0.13743279999999999</v>
      </c>
      <c r="X28" s="44">
        <v>6.2099226756000001E-3</v>
      </c>
      <c r="Y28" s="44">
        <v>7.1082176597000004E-3</v>
      </c>
      <c r="Z28" s="44">
        <v>5.3964797058999999E-3</v>
      </c>
      <c r="AA28" s="44">
        <v>6.0819945270000004E-3</v>
      </c>
      <c r="AB28" s="44">
        <v>2.4796614568199999E-2</v>
      </c>
      <c r="AC28" s="44">
        <v>1.3743260000000001E-4</v>
      </c>
      <c r="AD28" s="44">
        <v>4.0243600000000002E-5</v>
      </c>
      <c r="AE28" s="196"/>
      <c r="AF28" s="44">
        <v>14999.660418011499</v>
      </c>
      <c r="AG28" s="44" t="s">
        <v>423</v>
      </c>
      <c r="AH28" s="44" t="s">
        <v>443</v>
      </c>
      <c r="AI28" s="44">
        <v>67.933330418099999</v>
      </c>
      <c r="AJ28" s="44" t="s">
        <v>423</v>
      </c>
      <c r="AK28" s="44" t="s">
        <v>423</v>
      </c>
      <c r="AL28" s="45" t="s">
        <v>70</v>
      </c>
    </row>
    <row r="29" spans="1:38" s="147" customFormat="1" ht="26.25" customHeight="1" thickBot="1" x14ac:dyDescent="0.25">
      <c r="A29" s="146" t="s">
        <v>94</v>
      </c>
      <c r="B29" s="146" t="s">
        <v>99</v>
      </c>
      <c r="C29" s="146" t="s">
        <v>100</v>
      </c>
      <c r="D29" s="42"/>
      <c r="E29" s="44">
        <v>24.417507951150384</v>
      </c>
      <c r="F29" s="44">
        <v>1.6670476890887365</v>
      </c>
      <c r="G29" s="44">
        <v>0.34767587837711977</v>
      </c>
      <c r="H29" s="44">
        <v>8.4087168269898396E-3</v>
      </c>
      <c r="I29" s="44">
        <v>0.81725676097836053</v>
      </c>
      <c r="J29" s="44">
        <v>0.81725676097836053</v>
      </c>
      <c r="K29" s="44">
        <v>0.81725676097836053</v>
      </c>
      <c r="L29" s="44">
        <v>0.45155925949249909</v>
      </c>
      <c r="M29" s="44">
        <v>6.0357551407832162</v>
      </c>
      <c r="N29" s="44">
        <v>2.1840496071732166E-2</v>
      </c>
      <c r="O29" s="44">
        <v>3.5844202995734057E-5</v>
      </c>
      <c r="P29" s="44">
        <v>3.7591945789378985E-3</v>
      </c>
      <c r="Q29" s="44">
        <v>7.1366078482588816E-5</v>
      </c>
      <c r="R29" s="44">
        <v>6.0042297893152258E-3</v>
      </c>
      <c r="S29" s="44">
        <v>4.0272532073887717E-3</v>
      </c>
      <c r="T29" s="44">
        <v>1.4821172461612549E-4</v>
      </c>
      <c r="U29" s="44">
        <v>7.1043750973709532E-5</v>
      </c>
      <c r="V29" s="44">
        <v>1.2778205350001334E-2</v>
      </c>
      <c r="W29" s="44">
        <v>0.18343799999999999</v>
      </c>
      <c r="X29" s="44">
        <v>2.6209332035E-3</v>
      </c>
      <c r="Y29" s="44">
        <v>1.5871206622000002E-2</v>
      </c>
      <c r="Z29" s="44">
        <v>1.7734981344700002E-2</v>
      </c>
      <c r="AA29" s="44">
        <v>4.0770072056000002E-3</v>
      </c>
      <c r="AB29" s="44">
        <v>4.0304128375800011E-2</v>
      </c>
      <c r="AC29" s="44">
        <v>1.1379600000000001E-4</v>
      </c>
      <c r="AD29" s="44">
        <v>3.4414900000000001E-5</v>
      </c>
      <c r="AE29" s="196"/>
      <c r="AF29" s="44">
        <v>29419.144251528101</v>
      </c>
      <c r="AG29" s="44" t="s">
        <v>423</v>
      </c>
      <c r="AH29" s="44">
        <v>143.9933219715</v>
      </c>
      <c r="AI29" s="44">
        <v>174.31362045130001</v>
      </c>
      <c r="AJ29" s="44" t="s">
        <v>423</v>
      </c>
      <c r="AK29" s="44" t="s">
        <v>423</v>
      </c>
      <c r="AL29" s="45" t="s">
        <v>70</v>
      </c>
    </row>
    <row r="30" spans="1:38" s="147" customFormat="1" ht="26.25" customHeight="1" thickBot="1" x14ac:dyDescent="0.25">
      <c r="A30" s="146" t="s">
        <v>94</v>
      </c>
      <c r="B30" s="146" t="s">
        <v>101</v>
      </c>
      <c r="C30" s="146" t="s">
        <v>102</v>
      </c>
      <c r="D30" s="42"/>
      <c r="E30" s="44">
        <v>4.4159525782734986E-2</v>
      </c>
      <c r="F30" s="44">
        <v>0.56070131808463863</v>
      </c>
      <c r="G30" s="44">
        <v>1.7571953622559637E-3</v>
      </c>
      <c r="H30" s="44">
        <v>3.3189004880282457E-4</v>
      </c>
      <c r="I30" s="44">
        <v>1.1288603617883565E-2</v>
      </c>
      <c r="J30" s="44">
        <v>1.1288603617883565E-2</v>
      </c>
      <c r="K30" s="44">
        <v>1.1288603617883565E-2</v>
      </c>
      <c r="L30" s="44">
        <v>1.8686237170938364E-3</v>
      </c>
      <c r="M30" s="44">
        <v>2.9695683459434745</v>
      </c>
      <c r="N30" s="44">
        <v>4.0509007615056124E-2</v>
      </c>
      <c r="O30" s="44">
        <v>2.7157026095937298E-4</v>
      </c>
      <c r="P30" s="44">
        <v>5.2861686208944974E-5</v>
      </c>
      <c r="Q30" s="44">
        <v>1.8228167658256889E-6</v>
      </c>
      <c r="R30" s="44">
        <v>1.1766162037966802E-3</v>
      </c>
      <c r="S30" s="44">
        <v>4.615370820116222E-2</v>
      </c>
      <c r="T30" s="44">
        <v>1.9046816253697845E-3</v>
      </c>
      <c r="U30" s="44">
        <v>2.7038449319717064E-4</v>
      </c>
      <c r="V30" s="44">
        <v>2.6892142171417711E-2</v>
      </c>
      <c r="W30" s="44">
        <v>4.4970000000000001E-3</v>
      </c>
      <c r="X30" s="44">
        <v>6.5283113700000009E-5</v>
      </c>
      <c r="Y30" s="44">
        <v>1.135945716E-4</v>
      </c>
      <c r="Z30" s="44">
        <v>4.2414306099999999E-5</v>
      </c>
      <c r="AA30" s="44">
        <v>1.3211445829999999E-4</v>
      </c>
      <c r="AB30" s="44">
        <v>3.5340644970000001E-4</v>
      </c>
      <c r="AC30" s="44">
        <v>4.4971999999999999E-6</v>
      </c>
      <c r="AD30" s="44">
        <v>3.8755999999999998E-6</v>
      </c>
      <c r="AE30" s="196"/>
      <c r="AF30" s="44">
        <v>267.1094928082</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2.3890616941048632</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111.32707360240001</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0.34410167962267491</v>
      </c>
      <c r="J32" s="44">
        <v>0.63902472255947373</v>
      </c>
      <c r="K32" s="44">
        <v>0.84419695908446302</v>
      </c>
      <c r="L32" s="44">
        <v>3.5389974027107751E-2</v>
      </c>
      <c r="M32" s="44" t="s">
        <v>423</v>
      </c>
      <c r="N32" s="44">
        <v>0.86237993425529591</v>
      </c>
      <c r="O32" s="44">
        <v>4.0243639328897659E-3</v>
      </c>
      <c r="P32" s="44">
        <v>0</v>
      </c>
      <c r="Q32" s="44">
        <v>9.9703762505235338E-3</v>
      </c>
      <c r="R32" s="44">
        <v>0.3192340938524465</v>
      </c>
      <c r="S32" s="44">
        <v>6.9871137282670945</v>
      </c>
      <c r="T32" s="44">
        <v>5.0692327344267943E-2</v>
      </c>
      <c r="U32" s="44">
        <v>6.8820335924534943E-3</v>
      </c>
      <c r="V32" s="44">
        <v>2.7269558897059092</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30781.216922307311</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0.17217394359170965</v>
      </c>
      <c r="J33" s="44">
        <v>0.31884063628094389</v>
      </c>
      <c r="K33" s="44">
        <v>0.63768127256188778</v>
      </c>
      <c r="L33" s="44">
        <v>6.7594214891560115E-3</v>
      </c>
      <c r="M33" s="44" t="s">
        <v>423</v>
      </c>
      <c r="N33" s="44" t="s">
        <v>443</v>
      </c>
      <c r="O33" s="44" t="s">
        <v>443</v>
      </c>
      <c r="P33" s="44" t="s">
        <v>443</v>
      </c>
      <c r="Q33" s="44" t="s">
        <v>443</v>
      </c>
      <c r="R33" s="44" t="s">
        <v>443</v>
      </c>
      <c r="S33" s="44" t="s">
        <v>443</v>
      </c>
      <c r="T33" s="44" t="s">
        <v>443</v>
      </c>
      <c r="U33" s="44" t="s">
        <v>443</v>
      </c>
      <c r="V33" s="44" t="s">
        <v>443</v>
      </c>
      <c r="W33" s="44" t="s">
        <v>443</v>
      </c>
      <c r="X33" s="44">
        <f>(3.9+0.74)/10^6*K33</f>
        <v>2.9588411046871593E-6</v>
      </c>
      <c r="Y33" s="44">
        <f>0.42/10^6*K33</f>
        <v>2.6782613447599285E-7</v>
      </c>
      <c r="Z33" s="44">
        <f>0.62/10^6*K33</f>
        <v>3.9536238898837039E-7</v>
      </c>
      <c r="AA33" s="44" t="s">
        <v>443</v>
      </c>
      <c r="AB33" s="44" t="s">
        <v>443</v>
      </c>
      <c r="AC33" s="44" t="s">
        <v>443</v>
      </c>
      <c r="AD33" s="44" t="s">
        <v>443</v>
      </c>
      <c r="AE33" s="196"/>
      <c r="AF33" s="44" t="s">
        <v>423</v>
      </c>
      <c r="AG33" s="44" t="s">
        <v>423</v>
      </c>
      <c r="AH33" s="44" t="s">
        <v>423</v>
      </c>
      <c r="AI33" s="44" t="s">
        <v>423</v>
      </c>
      <c r="AJ33" s="44" t="s">
        <v>423</v>
      </c>
      <c r="AK33" s="44">
        <v>30781.216922307311</v>
      </c>
      <c r="AL33" s="45" t="s">
        <v>107</v>
      </c>
    </row>
    <row r="34" spans="1:38" s="5" customFormat="1" ht="24.75" customHeight="1" thickBot="1" x14ac:dyDescent="0.25">
      <c r="A34" s="148" t="s">
        <v>84</v>
      </c>
      <c r="B34" s="148" t="s">
        <v>110</v>
      </c>
      <c r="C34" s="148" t="s">
        <v>111</v>
      </c>
      <c r="D34" s="149"/>
      <c r="E34" s="44">
        <v>1.5196000000000001</v>
      </c>
      <c r="F34" s="44">
        <v>0.13485</v>
      </c>
      <c r="G34" s="44">
        <v>1.428366E-2</v>
      </c>
      <c r="H34" s="44">
        <v>2.03E-4</v>
      </c>
      <c r="I34" s="44">
        <v>3.9730000000000001E-2</v>
      </c>
      <c r="J34" s="44">
        <v>4.1759999999999999E-2</v>
      </c>
      <c r="K34" s="44">
        <v>4.4080000000000001E-2</v>
      </c>
      <c r="L34" s="44" t="s">
        <v>423</v>
      </c>
      <c r="M34" s="44">
        <v>0.31030000000000002</v>
      </c>
      <c r="N34" s="44" t="s">
        <v>423</v>
      </c>
      <c r="O34" s="44">
        <v>2.9E-4</v>
      </c>
      <c r="P34" s="44" t="s">
        <v>423</v>
      </c>
      <c r="Q34" s="44" t="s">
        <v>423</v>
      </c>
      <c r="R34" s="44">
        <v>1.4499999999999999E-3</v>
      </c>
      <c r="S34" s="44">
        <v>4.9299999999999997E-2</v>
      </c>
      <c r="T34" s="44">
        <v>2.0300000000000001E-3</v>
      </c>
      <c r="U34" s="44">
        <v>2.9E-4</v>
      </c>
      <c r="V34" s="44">
        <v>2.9000000000000001E-2</v>
      </c>
      <c r="W34" s="44" t="s">
        <v>423</v>
      </c>
      <c r="X34" s="44">
        <v>8.7000000000000001E-4</v>
      </c>
      <c r="Y34" s="44">
        <v>1.4499999999999999E-3</v>
      </c>
      <c r="Z34" s="44" t="s">
        <v>423</v>
      </c>
      <c r="AA34" s="44" t="s">
        <v>423</v>
      </c>
      <c r="AB34" s="44">
        <v>2.32E-3</v>
      </c>
      <c r="AC34" s="44" t="s">
        <v>423</v>
      </c>
      <c r="AD34" s="44" t="s">
        <v>423</v>
      </c>
      <c r="AE34" s="196"/>
      <c r="AF34" s="44">
        <v>1214.172</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8.0187828499999991</v>
      </c>
      <c r="F35" s="44">
        <v>0.28602027999999996</v>
      </c>
      <c r="G35" s="44">
        <v>2.043002</v>
      </c>
      <c r="H35" s="44" t="s">
        <v>423</v>
      </c>
      <c r="I35" s="44">
        <v>0.14301013999999998</v>
      </c>
      <c r="J35" s="44">
        <v>0.15322515</v>
      </c>
      <c r="K35" s="44">
        <v>0.15322515</v>
      </c>
      <c r="L35" s="44" t="s">
        <v>423</v>
      </c>
      <c r="M35" s="44">
        <v>0.75591074000000003</v>
      </c>
      <c r="N35" s="44">
        <v>1.3279513E-2</v>
      </c>
      <c r="O35" s="44">
        <v>1.021501E-3</v>
      </c>
      <c r="P35" s="44">
        <v>3.0645029999999997E-3</v>
      </c>
      <c r="Q35" s="44">
        <v>4.0860039999999999E-3</v>
      </c>
      <c r="R35" s="44">
        <v>5.107505E-3</v>
      </c>
      <c r="S35" s="44">
        <v>8.9892087999999995E-2</v>
      </c>
      <c r="T35" s="44">
        <v>0.10215009999999999</v>
      </c>
      <c r="U35" s="44">
        <v>1.021501E-2</v>
      </c>
      <c r="V35" s="44">
        <v>0.12258011999999999</v>
      </c>
      <c r="W35" s="44">
        <v>1.3279513E-2</v>
      </c>
      <c r="X35" s="44" t="s">
        <v>423</v>
      </c>
      <c r="Y35" s="44" t="s">
        <v>423</v>
      </c>
      <c r="Z35" s="44" t="s">
        <v>423</v>
      </c>
      <c r="AA35" s="44" t="s">
        <v>423</v>
      </c>
      <c r="AB35" s="44" t="s">
        <v>423</v>
      </c>
      <c r="AC35" s="44">
        <v>8.1720079999999997E-3</v>
      </c>
      <c r="AD35" s="44">
        <v>3.8817037999999996E-3</v>
      </c>
      <c r="AE35" s="196"/>
      <c r="AF35" s="44">
        <v>4276.8203867999991</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0.30221715000000005</v>
      </c>
      <c r="F36" s="44">
        <v>1.0779720000000001E-2</v>
      </c>
      <c r="G36" s="44">
        <v>7.6998000000000011E-2</v>
      </c>
      <c r="H36" s="44" t="s">
        <v>423</v>
      </c>
      <c r="I36" s="44">
        <v>5.3898600000000007E-3</v>
      </c>
      <c r="J36" s="44">
        <v>5.7748500000000006E-3</v>
      </c>
      <c r="K36" s="44">
        <v>5.7748500000000006E-3</v>
      </c>
      <c r="L36" s="44" t="s">
        <v>423</v>
      </c>
      <c r="M36" s="44">
        <v>2.8489260000000006E-2</v>
      </c>
      <c r="N36" s="44">
        <v>5.0048700000000009E-4</v>
      </c>
      <c r="O36" s="44">
        <v>3.8499000000000012E-5</v>
      </c>
      <c r="P36" s="44">
        <v>1.1549700000000001E-4</v>
      </c>
      <c r="Q36" s="44">
        <v>1.5399600000000005E-4</v>
      </c>
      <c r="R36" s="44">
        <v>1.9249500000000002E-4</v>
      </c>
      <c r="S36" s="44">
        <v>3.3879120000000007E-3</v>
      </c>
      <c r="T36" s="44">
        <v>3.8499000000000007E-3</v>
      </c>
      <c r="U36" s="44">
        <v>3.8499000000000004E-4</v>
      </c>
      <c r="V36" s="44">
        <v>4.6198799999999998E-3</v>
      </c>
      <c r="W36" s="44">
        <v>5.0048700000000009E-4</v>
      </c>
      <c r="X36" s="44" t="s">
        <v>423</v>
      </c>
      <c r="Y36" s="44" t="s">
        <v>423</v>
      </c>
      <c r="Z36" s="44" t="s">
        <v>423</v>
      </c>
      <c r="AA36" s="44" t="s">
        <v>423</v>
      </c>
      <c r="AB36" s="44" t="s">
        <v>423</v>
      </c>
      <c r="AC36" s="44">
        <v>3.079920000000001E-4</v>
      </c>
      <c r="AD36" s="44">
        <v>1.4629620000000004E-4</v>
      </c>
      <c r="AE36" s="196"/>
      <c r="AF36" s="44">
        <v>161.18761320000002</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0.33967679099999998</v>
      </c>
      <c r="F39" s="44">
        <v>1.9133062999999995E-2</v>
      </c>
      <c r="G39" s="44">
        <v>8.8335413099999975</v>
      </c>
      <c r="H39" s="44" t="s">
        <v>423</v>
      </c>
      <c r="I39" s="44">
        <v>8.093793199999999E-2</v>
      </c>
      <c r="J39" s="44">
        <v>0.10428359600000001</v>
      </c>
      <c r="K39" s="44">
        <v>0.10493958299999999</v>
      </c>
      <c r="L39" s="44" t="s">
        <v>423</v>
      </c>
      <c r="M39" s="44">
        <v>0.18044680800000001</v>
      </c>
      <c r="N39" s="44">
        <v>3.9320000000000001E-2</v>
      </c>
      <c r="O39" s="44">
        <v>8.5300000000000003E-4</v>
      </c>
      <c r="P39" s="44">
        <v>1.8899999999999998E-3</v>
      </c>
      <c r="Q39" s="44">
        <v>3.166E-3</v>
      </c>
      <c r="R39" s="44">
        <v>4.8287000000000004E-2</v>
      </c>
      <c r="S39" s="44">
        <v>8.515E-3</v>
      </c>
      <c r="T39" s="44">
        <v>0.45987399999999989</v>
      </c>
      <c r="U39" s="44">
        <v>3.5100000000000002E-4</v>
      </c>
      <c r="V39" s="44">
        <v>3.6539999999999989E-2</v>
      </c>
      <c r="W39" s="44">
        <v>3.8000000000000006E-2</v>
      </c>
      <c r="X39" s="44">
        <v>4.4247019999999991E-3</v>
      </c>
      <c r="Y39" s="44">
        <v>7.3726430000000008E-3</v>
      </c>
      <c r="Z39" s="44">
        <v>3.7690539999999995E-3</v>
      </c>
      <c r="AA39" s="44">
        <v>3.2769259999999999E-3</v>
      </c>
      <c r="AB39" s="44">
        <v>1.8843324999999998E-2</v>
      </c>
      <c r="AC39" s="44" t="s">
        <v>423</v>
      </c>
      <c r="AD39" s="44">
        <v>2.7886999999999999E-2</v>
      </c>
      <c r="AE39" s="196"/>
      <c r="AF39" s="44">
        <v>2299.1207818806997</v>
      </c>
      <c r="AG39" s="44">
        <v>164.04090953709999</v>
      </c>
      <c r="AH39" s="44">
        <v>1828.4307086079</v>
      </c>
      <c r="AI39" s="44" t="s">
        <v>423</v>
      </c>
      <c r="AJ39" s="44" t="s">
        <v>423</v>
      </c>
      <c r="AK39" s="44" t="s">
        <v>423</v>
      </c>
      <c r="AL39" s="45" t="s">
        <v>70</v>
      </c>
    </row>
    <row r="40" spans="1:38" s="5" customFormat="1" ht="24.75" customHeight="1" thickBot="1" x14ac:dyDescent="0.25">
      <c r="A40" s="148" t="s">
        <v>84</v>
      </c>
      <c r="B40" s="148" t="s">
        <v>124</v>
      </c>
      <c r="C40" s="148" t="s">
        <v>448</v>
      </c>
      <c r="D40" s="149"/>
      <c r="E40" s="44">
        <v>0.20021864055185357</v>
      </c>
      <c r="F40" s="44">
        <v>2.0722006471041391E-2</v>
      </c>
      <c r="G40" s="44">
        <v>3.0223325635909759E-3</v>
      </c>
      <c r="H40" s="44">
        <v>4.9089739937320437E-5</v>
      </c>
      <c r="I40" s="44">
        <v>1.2910601603515275E-2</v>
      </c>
      <c r="J40" s="44">
        <v>1.2910601603515275E-2</v>
      </c>
      <c r="K40" s="44">
        <v>1.2910601603515275E-2</v>
      </c>
      <c r="L40" s="44" t="s">
        <v>423</v>
      </c>
      <c r="M40" s="44">
        <v>6.6111607260586305E-2</v>
      </c>
      <c r="N40" s="44" t="s">
        <v>423</v>
      </c>
      <c r="O40" s="44">
        <v>6.1362174921650542E-5</v>
      </c>
      <c r="P40" s="44" t="s">
        <v>423</v>
      </c>
      <c r="Q40" s="44" t="s">
        <v>423</v>
      </c>
      <c r="R40" s="44">
        <v>3.0681087460825276E-4</v>
      </c>
      <c r="S40" s="44">
        <v>1.0431569736680593E-2</v>
      </c>
      <c r="T40" s="44">
        <v>4.295352244515539E-4</v>
      </c>
      <c r="U40" s="44">
        <v>6.1362174921650542E-5</v>
      </c>
      <c r="V40" s="44">
        <v>6.1362174921650546E-3</v>
      </c>
      <c r="W40" s="44" t="s">
        <v>423</v>
      </c>
      <c r="X40" s="44">
        <v>1.8408652476495163E-4</v>
      </c>
      <c r="Y40" s="44">
        <v>3.0681087460825271E-4</v>
      </c>
      <c r="Z40" s="44" t="s">
        <v>423</v>
      </c>
      <c r="AA40" s="44" t="s">
        <v>423</v>
      </c>
      <c r="AB40" s="44">
        <v>4.9089739937320433E-4</v>
      </c>
      <c r="AC40" s="44" t="s">
        <v>423</v>
      </c>
      <c r="AD40" s="44" t="s">
        <v>423</v>
      </c>
      <c r="AE40" s="196"/>
      <c r="AF40" s="44">
        <v>256.91115396196653</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2.8412485102399998</v>
      </c>
      <c r="F41" s="44">
        <v>19.666801541719998</v>
      </c>
      <c r="G41" s="44">
        <v>9.7545855350000004</v>
      </c>
      <c r="H41" s="44">
        <v>1.8653439199999999</v>
      </c>
      <c r="I41" s="44">
        <v>22.757390578280003</v>
      </c>
      <c r="J41" s="44">
        <v>23.409613016999998</v>
      </c>
      <c r="K41" s="44">
        <v>24.900647811080002</v>
      </c>
      <c r="L41" s="44">
        <v>2.1843817055499199</v>
      </c>
      <c r="M41" s="44">
        <v>157.77525940635999</v>
      </c>
      <c r="N41" s="44">
        <v>2.314793011695</v>
      </c>
      <c r="O41" s="44">
        <v>0.36706424052250003</v>
      </c>
      <c r="P41" s="44">
        <v>7.433562128E-2</v>
      </c>
      <c r="Q41" s="44">
        <v>4.0186820679999999E-2</v>
      </c>
      <c r="R41" s="44">
        <v>0.74389751370200008</v>
      </c>
      <c r="S41" s="44">
        <v>0.42428912203019997</v>
      </c>
      <c r="T41" s="44">
        <v>0.21286957773949999</v>
      </c>
      <c r="U41" s="44">
        <v>3.4329383150000004E-2</v>
      </c>
      <c r="V41" s="44">
        <v>16.260142342174998</v>
      </c>
      <c r="W41" s="44">
        <v>28.781991175000002</v>
      </c>
      <c r="X41" s="44">
        <v>5.9607946276000003</v>
      </c>
      <c r="Y41" s="44">
        <v>6.3393158760000006</v>
      </c>
      <c r="Z41" s="44">
        <v>2.427125454</v>
      </c>
      <c r="AA41" s="44">
        <v>2.9998411495999999</v>
      </c>
      <c r="AB41" s="44">
        <v>17.727077107200003</v>
      </c>
      <c r="AC41" s="44">
        <v>0.13944883718000001</v>
      </c>
      <c r="AD41" s="44">
        <v>1.7876473500000001</v>
      </c>
      <c r="AE41" s="196"/>
      <c r="AF41" s="44">
        <v>84.6</v>
      </c>
      <c r="AG41" s="44">
        <v>10506.189</v>
      </c>
      <c r="AH41" s="44">
        <v>2121.4499999999998</v>
      </c>
      <c r="AI41" s="44">
        <v>26587</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6.433397099999999E-2</v>
      </c>
      <c r="F43" s="44">
        <v>4.3675260000000009E-3</v>
      </c>
      <c r="G43" s="44">
        <v>0.67812990000000006</v>
      </c>
      <c r="H43" s="44" t="s">
        <v>423</v>
      </c>
      <c r="I43" s="44">
        <v>1.5824032000000002E-2</v>
      </c>
      <c r="J43" s="44">
        <v>1.8940148E-2</v>
      </c>
      <c r="K43" s="44">
        <v>1.9358227999999998E-2</v>
      </c>
      <c r="L43" s="44" t="s">
        <v>423</v>
      </c>
      <c r="M43" s="44">
        <v>4.5228207999999992E-2</v>
      </c>
      <c r="N43" s="44">
        <v>1.3229000000000001E-2</v>
      </c>
      <c r="O43" s="44">
        <v>1.8800000000000002E-4</v>
      </c>
      <c r="P43" s="44">
        <v>1.0120000000000001E-3</v>
      </c>
      <c r="Q43" s="44">
        <v>7.490000000000001E-4</v>
      </c>
      <c r="R43" s="44">
        <v>7.1100000000000017E-3</v>
      </c>
      <c r="S43" s="44">
        <v>1.8770000000000002E-3</v>
      </c>
      <c r="T43" s="44">
        <v>5.6452999999999996E-2</v>
      </c>
      <c r="U43" s="44">
        <v>2.14E-4</v>
      </c>
      <c r="V43" s="44">
        <v>1.7082000000000003E-2</v>
      </c>
      <c r="W43" s="44">
        <v>1.4E-2</v>
      </c>
      <c r="X43" s="44">
        <v>1.636609E-3</v>
      </c>
      <c r="Y43" s="44">
        <v>2.3320200000000002E-3</v>
      </c>
      <c r="Z43" s="44">
        <v>1.2184750000000001E-3</v>
      </c>
      <c r="AA43" s="44">
        <v>9.0478200000000003E-4</v>
      </c>
      <c r="AB43" s="44">
        <v>6.0918860000000012E-3</v>
      </c>
      <c r="AC43" s="44" t="s">
        <v>423</v>
      </c>
      <c r="AD43" s="44">
        <v>1.7776999999999998E-2</v>
      </c>
      <c r="AE43" s="196"/>
      <c r="AF43" s="44">
        <v>277.23843975659997</v>
      </c>
      <c r="AG43" s="44">
        <v>104.56439999999999</v>
      </c>
      <c r="AH43" s="44">
        <v>440.21919999999994</v>
      </c>
      <c r="AI43" s="44" t="s">
        <v>423</v>
      </c>
      <c r="AJ43" s="44" t="s">
        <v>423</v>
      </c>
      <c r="AK43" s="44" t="s">
        <v>423</v>
      </c>
      <c r="AL43" s="45" t="s">
        <v>70</v>
      </c>
    </row>
    <row r="44" spans="1:38" s="5" customFormat="1" ht="24.75" customHeight="1" thickBot="1" x14ac:dyDescent="0.25">
      <c r="A44" s="148" t="s">
        <v>84</v>
      </c>
      <c r="B44" s="148" t="s">
        <v>132</v>
      </c>
      <c r="C44" s="148" t="s">
        <v>133</v>
      </c>
      <c r="D44" s="149"/>
      <c r="E44" s="44">
        <v>7.4035613538724689</v>
      </c>
      <c r="F44" s="44">
        <v>0.76104751764275136</v>
      </c>
      <c r="G44" s="44">
        <v>0.10582900743640901</v>
      </c>
      <c r="H44" s="44">
        <v>1.7189102600626794E-3</v>
      </c>
      <c r="I44" s="44">
        <v>0.41103441593748824</v>
      </c>
      <c r="J44" s="44">
        <v>0.41103441593748824</v>
      </c>
      <c r="K44" s="44">
        <v>0.41103441593748824</v>
      </c>
      <c r="L44" s="44">
        <v>0.23871366236620464</v>
      </c>
      <c r="M44" s="44">
        <v>2.464272721582359</v>
      </c>
      <c r="N44" s="44" t="s">
        <v>423</v>
      </c>
      <c r="O44" s="44">
        <v>2.1486378250783495E-3</v>
      </c>
      <c r="P44" s="44" t="s">
        <v>423</v>
      </c>
      <c r="Q44" s="44" t="s">
        <v>423</v>
      </c>
      <c r="R44" s="44">
        <v>1.0743189125391748E-2</v>
      </c>
      <c r="S44" s="44">
        <v>0.3652684302633194</v>
      </c>
      <c r="T44" s="44">
        <v>1.5040464775548447E-2</v>
      </c>
      <c r="U44" s="44">
        <v>2.1486378250783495E-3</v>
      </c>
      <c r="V44" s="44">
        <v>0.21486378250783494</v>
      </c>
      <c r="W44" s="44" t="s">
        <v>423</v>
      </c>
      <c r="X44" s="44">
        <v>6.4459134752350485E-3</v>
      </c>
      <c r="Y44" s="44">
        <v>1.0743189125391748E-2</v>
      </c>
      <c r="Z44" s="44" t="s">
        <v>423</v>
      </c>
      <c r="AA44" s="44" t="s">
        <v>423</v>
      </c>
      <c r="AB44" s="44">
        <v>1.7189102600626796E-2</v>
      </c>
      <c r="AC44" s="44" t="s">
        <v>423</v>
      </c>
      <c r="AD44" s="44" t="s">
        <v>423</v>
      </c>
      <c r="AE44" s="196"/>
      <c r="AF44" s="44">
        <v>8995.9168460380333</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5.5864000000000003</v>
      </c>
      <c r="G48" s="44" t="s">
        <v>423</v>
      </c>
      <c r="H48" s="44" t="s">
        <v>423</v>
      </c>
      <c r="I48" s="44">
        <v>0.15310200000000002</v>
      </c>
      <c r="J48" s="44">
        <v>0.99516300000000002</v>
      </c>
      <c r="K48" s="44">
        <v>2.0923940000000001</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25.678000000000001</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5.4466399999999998E-2</v>
      </c>
      <c r="G51" s="44">
        <v>7.7362999999999984E-5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544.66399999999999</v>
      </c>
      <c r="AL51" s="45" t="s">
        <v>150</v>
      </c>
    </row>
    <row r="52" spans="1:38" s="5" customFormat="1" ht="24.75" customHeight="1" thickBot="1" x14ac:dyDescent="0.25">
      <c r="A52" s="148" t="s">
        <v>140</v>
      </c>
      <c r="B52" s="148" t="s">
        <v>151</v>
      </c>
      <c r="C52" s="148" t="s">
        <v>450</v>
      </c>
      <c r="D52" s="149"/>
      <c r="E52" s="44">
        <v>1.7063999999999999</v>
      </c>
      <c r="F52" s="44">
        <v>1.4220000000000002</v>
      </c>
      <c r="G52" s="44">
        <v>4.4081999999999999</v>
      </c>
      <c r="H52" s="44">
        <v>7.8209999999999998E-3</v>
      </c>
      <c r="I52" s="44">
        <v>3.0573000000000003E-2</v>
      </c>
      <c r="J52" s="44">
        <v>7.0389000000000007E-2</v>
      </c>
      <c r="K52" s="44">
        <v>0.11376</v>
      </c>
      <c r="L52" s="44" t="s">
        <v>423</v>
      </c>
      <c r="M52" s="44">
        <v>0.63989999999999991</v>
      </c>
      <c r="N52" s="44">
        <v>3.6261000000000002E-2</v>
      </c>
      <c r="O52" s="44">
        <v>3.6261000000000002E-2</v>
      </c>
      <c r="P52" s="44">
        <v>3.6261000000000002E-2</v>
      </c>
      <c r="Q52" s="44">
        <v>3.6261000000000002E-2</v>
      </c>
      <c r="R52" s="44">
        <v>3.6261000000000002E-2</v>
      </c>
      <c r="S52" s="44">
        <v>3.6261000000000002E-2</v>
      </c>
      <c r="T52" s="44">
        <v>3.6261000000000002E-2</v>
      </c>
      <c r="U52" s="44">
        <v>3.6261000000000002E-2</v>
      </c>
      <c r="V52" s="44">
        <v>3.6261000000000002E-2</v>
      </c>
      <c r="W52" s="44">
        <v>4.0527000000000007E-2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7110</v>
      </c>
      <c r="AL52" s="153" t="s">
        <v>153</v>
      </c>
    </row>
    <row r="53" spans="1:38" s="5" customFormat="1" ht="26.25" customHeight="1" thickBot="1" x14ac:dyDescent="0.25">
      <c r="A53" s="41" t="s">
        <v>140</v>
      </c>
      <c r="B53" s="41" t="s">
        <v>154</v>
      </c>
      <c r="C53" s="41" t="s">
        <v>155</v>
      </c>
      <c r="D53" s="42"/>
      <c r="E53" s="44" t="s">
        <v>423</v>
      </c>
      <c r="F53" s="44">
        <v>3.1544994800000001</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2555.2859800000001</v>
      </c>
      <c r="AL53" s="45" t="s">
        <v>156</v>
      </c>
    </row>
    <row r="54" spans="1:38" s="5" customFormat="1" ht="26.25" customHeight="1" thickBot="1" x14ac:dyDescent="0.25">
      <c r="A54" s="41" t="s">
        <v>140</v>
      </c>
      <c r="B54" s="41" t="s">
        <v>12</v>
      </c>
      <c r="C54" s="41" t="s">
        <v>157</v>
      </c>
      <c r="D54" s="42"/>
      <c r="E54" s="44" t="s">
        <v>423</v>
      </c>
      <c r="F54" s="44">
        <v>1.8793451189999999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18793.451690000002</v>
      </c>
      <c r="AL54" s="45" t="s">
        <v>158</v>
      </c>
    </row>
    <row r="55" spans="1:38" s="5" customFormat="1" ht="26.25" customHeight="1" thickBot="1" x14ac:dyDescent="0.25">
      <c r="A55" s="41" t="s">
        <v>140</v>
      </c>
      <c r="B55" s="41" t="s">
        <v>13</v>
      </c>
      <c r="C55" s="41" t="s">
        <v>159</v>
      </c>
      <c r="D55" s="42"/>
      <c r="E55" s="44">
        <v>0.38392147799999998</v>
      </c>
      <c r="F55" s="44">
        <v>1.4219314E-2</v>
      </c>
      <c r="G55" s="44">
        <v>0.54744358900000001</v>
      </c>
      <c r="H55" s="44" t="s">
        <v>423</v>
      </c>
      <c r="I55" s="44" t="s">
        <v>423</v>
      </c>
      <c r="J55" s="44" t="s">
        <v>423</v>
      </c>
      <c r="K55" s="44" t="s">
        <v>423</v>
      </c>
      <c r="L55" s="44" t="s">
        <v>423</v>
      </c>
      <c r="M55" s="44">
        <v>8.5315883999999995E-2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7109.6570000000002</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7.3765114460000003</v>
      </c>
      <c r="F57" s="44">
        <v>0.106992108</v>
      </c>
      <c r="G57" s="44">
        <v>2.2230582439999997</v>
      </c>
      <c r="H57" s="44" t="s">
        <v>423</v>
      </c>
      <c r="I57" s="44">
        <v>5.7954059000000002E-2</v>
      </c>
      <c r="J57" s="44">
        <v>0.104317305</v>
      </c>
      <c r="K57" s="44">
        <v>0.115908117</v>
      </c>
      <c r="L57" s="44" t="s">
        <v>423</v>
      </c>
      <c r="M57" s="44">
        <v>8.6485287300000007</v>
      </c>
      <c r="N57" s="44">
        <v>5.8299999999999997E-4</v>
      </c>
      <c r="O57" s="44">
        <v>4.8000000000000001E-5</v>
      </c>
      <c r="P57" s="44">
        <v>2.9100000000000003E-4</v>
      </c>
      <c r="Q57" s="44">
        <v>1.6000000000000001E-4</v>
      </c>
      <c r="R57" s="44">
        <v>2.4399999999999999E-4</v>
      </c>
      <c r="S57" s="44">
        <v>3.86E-4</v>
      </c>
      <c r="T57" s="44">
        <v>2.9100000000000003E-4</v>
      </c>
      <c r="U57" s="44">
        <v>1.4899999999999999E-4</v>
      </c>
      <c r="V57" s="44">
        <v>2.5200000000000001E-3</v>
      </c>
      <c r="W57" s="44">
        <v>2.4E-2</v>
      </c>
      <c r="X57" s="44">
        <v>3.8635999999999998E-4</v>
      </c>
      <c r="Y57" s="44">
        <v>1.664322E-3</v>
      </c>
      <c r="Z57" s="44">
        <v>4.5768799999999999E-4</v>
      </c>
      <c r="AA57" s="44">
        <v>2.5559200000000002E-4</v>
      </c>
      <c r="AB57" s="44">
        <v>2.763962E-3</v>
      </c>
      <c r="AC57" s="44">
        <v>2.7342000000000002E-2</v>
      </c>
      <c r="AD57" s="44">
        <v>0.61223300000000003</v>
      </c>
      <c r="AE57" s="196"/>
      <c r="AF57" s="44" t="s">
        <v>423</v>
      </c>
      <c r="AG57" s="44">
        <v>19705.566929999997</v>
      </c>
      <c r="AH57" s="44" t="s">
        <v>423</v>
      </c>
      <c r="AI57" s="44" t="s">
        <v>423</v>
      </c>
      <c r="AJ57" s="44" t="s">
        <v>423</v>
      </c>
      <c r="AK57" s="44">
        <v>5944.0060000000003</v>
      </c>
      <c r="AL57" s="45" t="s">
        <v>164</v>
      </c>
    </row>
    <row r="58" spans="1:38" s="5" customFormat="1" ht="26.25" customHeight="1" thickBot="1" x14ac:dyDescent="0.25">
      <c r="A58" s="41" t="s">
        <v>73</v>
      </c>
      <c r="B58" s="41" t="s">
        <v>20</v>
      </c>
      <c r="C58" s="41" t="s">
        <v>165</v>
      </c>
      <c r="D58" s="42"/>
      <c r="E58" s="44">
        <v>0.58563853399999999</v>
      </c>
      <c r="F58" s="44">
        <v>8.4807787999999981E-2</v>
      </c>
      <c r="G58" s="44">
        <v>0.135180261</v>
      </c>
      <c r="H58" s="44" t="s">
        <v>423</v>
      </c>
      <c r="I58" s="44">
        <v>0.123336424</v>
      </c>
      <c r="J58" s="44">
        <v>0.62982492099999998</v>
      </c>
      <c r="K58" s="44">
        <v>1.5895091129999999</v>
      </c>
      <c r="L58" s="44" t="s">
        <v>423</v>
      </c>
      <c r="M58" s="44">
        <v>0.82990413199999991</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633.10734000000002</v>
      </c>
      <c r="AH58" s="44">
        <v>1242.9502799999998</v>
      </c>
      <c r="AI58" s="44" t="s">
        <v>423</v>
      </c>
      <c r="AJ58" s="44" t="s">
        <v>423</v>
      </c>
      <c r="AK58" s="44">
        <v>427.78564</v>
      </c>
      <c r="AL58" s="45" t="s">
        <v>166</v>
      </c>
    </row>
    <row r="59" spans="1:38" s="5" customFormat="1" ht="26.25" customHeight="1" thickBot="1" x14ac:dyDescent="0.25">
      <c r="A59" s="41" t="s">
        <v>73</v>
      </c>
      <c r="B59" s="174" t="s">
        <v>22</v>
      </c>
      <c r="C59" s="41" t="s">
        <v>167</v>
      </c>
      <c r="D59" s="42"/>
      <c r="E59" s="44">
        <v>0.42901952400000004</v>
      </c>
      <c r="F59" s="44">
        <v>9.7508690000000009E-2</v>
      </c>
      <c r="G59" s="44">
        <v>0.10422542</v>
      </c>
      <c r="H59" s="44">
        <v>9.9400000000000004E-5</v>
      </c>
      <c r="I59" s="44">
        <v>0.10271242300000001</v>
      </c>
      <c r="J59" s="44">
        <v>0.11772785500000001</v>
      </c>
      <c r="K59" s="44">
        <v>0.13115755800000001</v>
      </c>
      <c r="L59" s="44" t="s">
        <v>423</v>
      </c>
      <c r="M59" s="44">
        <v>0.13213557300000001</v>
      </c>
      <c r="N59" s="44">
        <v>1.207444</v>
      </c>
      <c r="O59" s="44">
        <v>5.8125000000000003E-2</v>
      </c>
      <c r="P59" s="44">
        <v>4.7600000000000002E-4</v>
      </c>
      <c r="Q59" s="44">
        <v>0.114399</v>
      </c>
      <c r="R59" s="44">
        <v>0.15864899999999998</v>
      </c>
      <c r="S59" s="44">
        <v>1.111E-3</v>
      </c>
      <c r="T59" s="44">
        <v>0.21207199999999998</v>
      </c>
      <c r="U59" s="44">
        <v>0.5940970000000001</v>
      </c>
      <c r="V59" s="44">
        <v>5.8698E-2</v>
      </c>
      <c r="W59" s="44">
        <v>2E-3</v>
      </c>
      <c r="X59" s="44">
        <v>5.0926999999999993E-4</v>
      </c>
      <c r="Y59" s="44">
        <v>4.0095529999999999E-3</v>
      </c>
      <c r="Z59" s="44">
        <v>4.5746300000000002E-4</v>
      </c>
      <c r="AA59" s="44">
        <v>4.0407600000000001E-4</v>
      </c>
      <c r="AB59" s="44">
        <v>5.3803619999999996E-3</v>
      </c>
      <c r="AC59" s="44" t="s">
        <v>423</v>
      </c>
      <c r="AD59" s="44" t="s">
        <v>423</v>
      </c>
      <c r="AE59" s="196"/>
      <c r="AF59" s="44">
        <v>266.53996000000001</v>
      </c>
      <c r="AG59" s="44" t="s">
        <v>423</v>
      </c>
      <c r="AH59" s="44">
        <v>3949.7912000000001</v>
      </c>
      <c r="AI59" s="44" t="s">
        <v>423</v>
      </c>
      <c r="AJ59" s="44" t="s">
        <v>423</v>
      </c>
      <c r="AK59" s="44">
        <v>556.43581999999992</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0.39927499999999999</v>
      </c>
      <c r="F64" s="44">
        <v>3.5934749999999994E-2</v>
      </c>
      <c r="G64" s="44" t="s">
        <v>423</v>
      </c>
      <c r="H64" s="44">
        <v>1.9963749999999999E-2</v>
      </c>
      <c r="I64" s="44" t="s">
        <v>423</v>
      </c>
      <c r="J64" s="44" t="s">
        <v>423</v>
      </c>
      <c r="K64" s="44" t="s">
        <v>423</v>
      </c>
      <c r="L64" s="44" t="s">
        <v>423</v>
      </c>
      <c r="M64" s="44">
        <v>2.39565E-3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399.27499999999998</v>
      </c>
      <c r="AL64" s="153" t="s">
        <v>180</v>
      </c>
    </row>
    <row r="65" spans="1:38" s="5" customFormat="1" ht="24.75" customHeight="1" thickBot="1" x14ac:dyDescent="0.25">
      <c r="A65" s="148" t="s">
        <v>73</v>
      </c>
      <c r="B65" s="148" t="s">
        <v>9</v>
      </c>
      <c r="C65" s="148" t="s">
        <v>181</v>
      </c>
      <c r="D65" s="149"/>
      <c r="E65" s="44">
        <v>0.57407850000000005</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959.55</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443</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5.1579000000000002E-4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10.52632</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1.0552760999999999</v>
      </c>
      <c r="I69" s="44" t="s">
        <v>423</v>
      </c>
      <c r="J69" s="44" t="s">
        <v>423</v>
      </c>
      <c r="K69" s="44">
        <v>0.11725289999999999</v>
      </c>
      <c r="L69" s="44" t="s">
        <v>423</v>
      </c>
      <c r="M69" s="44">
        <v>10.552761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1172.529</v>
      </c>
      <c r="AL69" s="45" t="s">
        <v>192</v>
      </c>
    </row>
    <row r="70" spans="1:38" s="5" customFormat="1" ht="26.25" customHeight="1" thickBot="1" x14ac:dyDescent="0.25">
      <c r="A70" s="41" t="s">
        <v>73</v>
      </c>
      <c r="B70" s="41" t="s">
        <v>193</v>
      </c>
      <c r="C70" s="41" t="s">
        <v>194</v>
      </c>
      <c r="D70" s="48"/>
      <c r="E70" s="44" t="s">
        <v>423</v>
      </c>
      <c r="F70" s="44">
        <v>1.1321008239999999</v>
      </c>
      <c r="G70" s="44">
        <v>16.152045999999999</v>
      </c>
      <c r="H70" s="44">
        <v>2.4556049999999999E-2</v>
      </c>
      <c r="I70" s="44">
        <v>1.3553999999999999E-4</v>
      </c>
      <c r="J70" s="44">
        <v>1.8071999999999999E-4</v>
      </c>
      <c r="K70" s="44">
        <v>1.7526913769999999</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2593.37401</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0.12597</v>
      </c>
      <c r="F72" s="44">
        <v>0.23633357400000002</v>
      </c>
      <c r="G72" s="44">
        <v>5.8139999999999997E-2</v>
      </c>
      <c r="H72" s="44" t="s">
        <v>423</v>
      </c>
      <c r="I72" s="44">
        <v>0.17666484000000002</v>
      </c>
      <c r="J72" s="44">
        <v>0.22608829999999999</v>
      </c>
      <c r="K72" s="44">
        <v>0.39678759999999996</v>
      </c>
      <c r="L72" s="44">
        <v>1.0245303279999998E-3</v>
      </c>
      <c r="M72" s="44">
        <v>1.6473</v>
      </c>
      <c r="N72" s="44">
        <v>9.1215373819999996</v>
      </c>
      <c r="O72" s="44">
        <v>0.23361930347000004</v>
      </c>
      <c r="P72" s="44">
        <v>0.11391705900000003</v>
      </c>
      <c r="Q72" s="44">
        <v>0.24569715810000003</v>
      </c>
      <c r="R72" s="44">
        <v>0.30238060900000002</v>
      </c>
      <c r="S72" s="44">
        <v>0.10233165900000002</v>
      </c>
      <c r="T72" s="44">
        <v>0.86390906999999995</v>
      </c>
      <c r="U72" s="44">
        <v>2.5846460000000005E-2</v>
      </c>
      <c r="V72" s="44">
        <v>6.7681703799999999</v>
      </c>
      <c r="W72" s="44">
        <v>14.044827999999999</v>
      </c>
      <c r="X72" s="44" t="s">
        <v>423</v>
      </c>
      <c r="Y72" s="44" t="s">
        <v>423</v>
      </c>
      <c r="Z72" s="44" t="s">
        <v>423</v>
      </c>
      <c r="AA72" s="44" t="s">
        <v>423</v>
      </c>
      <c r="AB72" s="44">
        <v>3.8358168999999998</v>
      </c>
      <c r="AC72" s="44">
        <v>3.8769690000000002E-2</v>
      </c>
      <c r="AD72" s="44">
        <v>8.29380907</v>
      </c>
      <c r="AE72" s="196"/>
      <c r="AF72" s="44" t="s">
        <v>423</v>
      </c>
      <c r="AG72" s="44" t="s">
        <v>423</v>
      </c>
      <c r="AH72" s="44" t="s">
        <v>423</v>
      </c>
      <c r="AI72" s="44" t="s">
        <v>423</v>
      </c>
      <c r="AJ72" s="44" t="s">
        <v>423</v>
      </c>
      <c r="AK72" s="44">
        <v>6480.3230000000003</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1.1417400000000001E-2</v>
      </c>
      <c r="J73" s="44">
        <v>1.6174649999999999E-2</v>
      </c>
      <c r="K73" s="44">
        <v>1.9029000000000001E-2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19.029</v>
      </c>
      <c r="AL73" s="45" t="s">
        <v>200</v>
      </c>
    </row>
    <row r="74" spans="1:38" s="5" customFormat="1" ht="26.25" customHeight="1" thickBot="1" x14ac:dyDescent="0.25">
      <c r="A74" s="41" t="s">
        <v>73</v>
      </c>
      <c r="B74" s="41" t="s">
        <v>14</v>
      </c>
      <c r="C74" s="41" t="s">
        <v>201</v>
      </c>
      <c r="D74" s="42"/>
      <c r="E74" s="44">
        <v>1.3711907000000001E-2</v>
      </c>
      <c r="F74" s="44">
        <v>4.2618089999999992E-3</v>
      </c>
      <c r="G74" s="44">
        <v>1.2414900000000002E-4</v>
      </c>
      <c r="H74" s="44" t="s">
        <v>423</v>
      </c>
      <c r="I74" s="44">
        <v>3.3985639999999998E-2</v>
      </c>
      <c r="J74" s="44">
        <v>8.6508902000000013E-2</v>
      </c>
      <c r="K74" s="44">
        <v>0.12358414600000001</v>
      </c>
      <c r="L74" s="44" t="s">
        <v>423</v>
      </c>
      <c r="M74" s="44">
        <v>5.3735850000000002E-3</v>
      </c>
      <c r="N74" s="44" t="s">
        <v>423</v>
      </c>
      <c r="O74" s="44" t="s">
        <v>423</v>
      </c>
      <c r="P74" s="44" t="s">
        <v>423</v>
      </c>
      <c r="Q74" s="44" t="s">
        <v>423</v>
      </c>
      <c r="R74" s="44" t="s">
        <v>423</v>
      </c>
      <c r="S74" s="44" t="s">
        <v>423</v>
      </c>
      <c r="T74" s="44" t="s">
        <v>423</v>
      </c>
      <c r="U74" s="44" t="s">
        <v>423</v>
      </c>
      <c r="V74" s="44" t="s">
        <v>423</v>
      </c>
      <c r="W74" s="44">
        <v>2.1859999999999999</v>
      </c>
      <c r="X74" s="44" t="s">
        <v>423</v>
      </c>
      <c r="Y74" s="44" t="s">
        <v>423</v>
      </c>
      <c r="Z74" s="44" t="s">
        <v>423</v>
      </c>
      <c r="AA74" s="44" t="s">
        <v>423</v>
      </c>
      <c r="AB74" s="44" t="s">
        <v>423</v>
      </c>
      <c r="AC74" s="44">
        <v>0.31225399999999998</v>
      </c>
      <c r="AD74" s="44" t="s">
        <v>423</v>
      </c>
      <c r="AE74" s="196"/>
      <c r="AF74" s="44">
        <v>857.36899999999991</v>
      </c>
      <c r="AG74" s="44">
        <v>1220.0108799999998</v>
      </c>
      <c r="AH74" s="44">
        <v>385.85145</v>
      </c>
      <c r="AI74" s="44" t="s">
        <v>423</v>
      </c>
      <c r="AJ74" s="44" t="s">
        <v>423</v>
      </c>
      <c r="AK74" s="44">
        <v>1119.9280699999999</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0.21170102499999999</v>
      </c>
      <c r="F76" s="44">
        <v>0.10790559500000001</v>
      </c>
      <c r="G76" s="44">
        <v>0.38953970799999998</v>
      </c>
      <c r="H76" s="44" t="s">
        <v>423</v>
      </c>
      <c r="I76" s="44">
        <v>3.7551700000000002E-4</v>
      </c>
      <c r="J76" s="44">
        <v>6.7032599999999995E-4</v>
      </c>
      <c r="K76" s="44">
        <v>8.4652299999999996E-4</v>
      </c>
      <c r="L76" s="44" t="s">
        <v>423</v>
      </c>
      <c r="M76" s="44">
        <v>1.1205555760000001</v>
      </c>
      <c r="N76" s="44">
        <v>0.36376799999999998</v>
      </c>
      <c r="O76" s="44">
        <v>7.3709999999999999E-3</v>
      </c>
      <c r="P76" s="44">
        <v>1.8877999999999999E-2</v>
      </c>
      <c r="Q76" s="44">
        <v>1.2118E-2</v>
      </c>
      <c r="R76" s="44" t="s">
        <v>423</v>
      </c>
      <c r="S76" s="44" t="s">
        <v>423</v>
      </c>
      <c r="T76" s="44" t="s">
        <v>423</v>
      </c>
      <c r="U76" s="44" t="s">
        <v>423</v>
      </c>
      <c r="V76" s="44">
        <v>3.9132999999999994E-2</v>
      </c>
      <c r="W76" s="44">
        <v>0.45199999999999996</v>
      </c>
      <c r="X76" s="44" t="s">
        <v>423</v>
      </c>
      <c r="Y76" s="44" t="s">
        <v>423</v>
      </c>
      <c r="Z76" s="44" t="s">
        <v>423</v>
      </c>
      <c r="AA76" s="44" t="s">
        <v>423</v>
      </c>
      <c r="AB76" s="44" t="s">
        <v>423</v>
      </c>
      <c r="AC76" s="44" t="s">
        <v>423</v>
      </c>
      <c r="AD76" s="44">
        <v>1.75E-4</v>
      </c>
      <c r="AE76" s="196"/>
      <c r="AF76" s="44" t="s">
        <v>423</v>
      </c>
      <c r="AG76" s="44">
        <v>1202.0255199999999</v>
      </c>
      <c r="AH76" s="44">
        <v>50.683949999999996</v>
      </c>
      <c r="AI76" s="44" t="s">
        <v>423</v>
      </c>
      <c r="AJ76" s="44" t="s">
        <v>423</v>
      </c>
      <c r="AK76" s="44">
        <v>80.007999999999996</v>
      </c>
      <c r="AL76" s="45" t="s">
        <v>207</v>
      </c>
    </row>
    <row r="77" spans="1:38" s="5" customFormat="1" ht="26.25" customHeight="1" thickBot="1" x14ac:dyDescent="0.25">
      <c r="A77" s="41" t="s">
        <v>73</v>
      </c>
      <c r="B77" s="41" t="s">
        <v>208</v>
      </c>
      <c r="C77" s="41" t="s">
        <v>209</v>
      </c>
      <c r="D77" s="42"/>
      <c r="E77" s="44">
        <v>0.26198204199999997</v>
      </c>
      <c r="F77" s="44">
        <v>1.4213473999999999E-2</v>
      </c>
      <c r="G77" s="44">
        <v>1.044383131</v>
      </c>
      <c r="H77" s="44" t="s">
        <v>423</v>
      </c>
      <c r="I77" s="44">
        <v>4.3502250000000001E-3</v>
      </c>
      <c r="J77" s="44">
        <v>5.4829299999999996E-3</v>
      </c>
      <c r="K77" s="44">
        <v>6.6769340000000007E-3</v>
      </c>
      <c r="L77" s="44" t="s">
        <v>423</v>
      </c>
      <c r="M77" s="44">
        <v>5.0049358000000002E-2</v>
      </c>
      <c r="N77" s="44">
        <v>0.93140199999999995</v>
      </c>
      <c r="O77" s="44">
        <v>0.14112000000000002</v>
      </c>
      <c r="P77" s="44">
        <v>0.164937</v>
      </c>
      <c r="Q77" s="44">
        <v>1.7000000000000001E-3</v>
      </c>
      <c r="R77" s="44" t="s">
        <v>423</v>
      </c>
      <c r="S77" s="44" t="s">
        <v>423</v>
      </c>
      <c r="T77" s="44" t="s">
        <v>423</v>
      </c>
      <c r="U77" s="44" t="s">
        <v>423</v>
      </c>
      <c r="V77" s="44">
        <v>2.4698430000000005</v>
      </c>
      <c r="W77" s="44">
        <v>1.3079999999999998</v>
      </c>
      <c r="X77" s="44" t="s">
        <v>423</v>
      </c>
      <c r="Y77" s="44" t="s">
        <v>423</v>
      </c>
      <c r="Z77" s="44" t="s">
        <v>423</v>
      </c>
      <c r="AA77" s="44" t="s">
        <v>423</v>
      </c>
      <c r="AB77" s="44" t="s">
        <v>423</v>
      </c>
      <c r="AC77" s="44" t="s">
        <v>423</v>
      </c>
      <c r="AD77" s="44">
        <v>7.8000000000000012E-5</v>
      </c>
      <c r="AE77" s="196"/>
      <c r="AF77" s="44">
        <v>504.62099999999998</v>
      </c>
      <c r="AG77" s="44">
        <v>17.985359999999996</v>
      </c>
      <c r="AH77" s="44" t="s">
        <v>423</v>
      </c>
      <c r="AI77" s="44" t="s">
        <v>423</v>
      </c>
      <c r="AJ77" s="44" t="s">
        <v>423</v>
      </c>
      <c r="AK77" s="44">
        <v>95.651589999999999</v>
      </c>
      <c r="AL77" s="45" t="s">
        <v>210</v>
      </c>
    </row>
    <row r="78" spans="1:38" s="5" customFormat="1" ht="26.25" customHeight="1" thickBot="1" x14ac:dyDescent="0.25">
      <c r="A78" s="41" t="s">
        <v>73</v>
      </c>
      <c r="B78" s="41" t="s">
        <v>211</v>
      </c>
      <c r="C78" s="41" t="s">
        <v>212</v>
      </c>
      <c r="D78" s="42"/>
      <c r="E78" s="44">
        <v>0.192050211</v>
      </c>
      <c r="F78" s="44">
        <v>1.2265743000000001E-2</v>
      </c>
      <c r="G78" s="44">
        <v>3.1626884140000002</v>
      </c>
      <c r="H78" s="44" t="s">
        <v>423</v>
      </c>
      <c r="I78" s="44">
        <v>4.9154340000000005E-2</v>
      </c>
      <c r="J78" s="44">
        <v>6.391292400000001E-2</v>
      </c>
      <c r="K78" s="44">
        <v>7.8712448000000004E-2</v>
      </c>
      <c r="L78" s="44" t="s">
        <v>423</v>
      </c>
      <c r="M78" s="44">
        <v>2.7627640000000002E-2</v>
      </c>
      <c r="N78" s="44">
        <v>3.9683749999999995</v>
      </c>
      <c r="O78" s="44">
        <v>3.6376520000000001</v>
      </c>
      <c r="P78" s="44">
        <v>7.4989999999999996E-3</v>
      </c>
      <c r="Q78" s="44">
        <v>1.7013640000000001</v>
      </c>
      <c r="R78" s="44">
        <v>5.079529</v>
      </c>
      <c r="S78" s="44">
        <v>13.901927000000001</v>
      </c>
      <c r="T78" s="44">
        <v>4.5962969999999999</v>
      </c>
      <c r="U78" s="44" t="s">
        <v>423</v>
      </c>
      <c r="V78" s="44" t="s">
        <v>423</v>
      </c>
      <c r="W78" s="44">
        <v>4.0260000000000007</v>
      </c>
      <c r="X78" s="44" t="s">
        <v>423</v>
      </c>
      <c r="Y78" s="44" t="s">
        <v>423</v>
      </c>
      <c r="Z78" s="44" t="s">
        <v>423</v>
      </c>
      <c r="AA78" s="44" t="s">
        <v>423</v>
      </c>
      <c r="AB78" s="44" t="s">
        <v>423</v>
      </c>
      <c r="AC78" s="44" t="s">
        <v>423</v>
      </c>
      <c r="AD78" s="44">
        <v>2.9700000000000001E-4</v>
      </c>
      <c r="AE78" s="196"/>
      <c r="AF78" s="44">
        <v>352.74799999999999</v>
      </c>
      <c r="AG78" s="44" t="s">
        <v>423</v>
      </c>
      <c r="AH78" s="44">
        <v>149.87144999999998</v>
      </c>
      <c r="AI78" s="44" t="s">
        <v>423</v>
      </c>
      <c r="AJ78" s="44" t="s">
        <v>423</v>
      </c>
      <c r="AK78" s="44">
        <v>384.54150000000004</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40"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40" s="5" customFormat="1" ht="24.75" customHeight="1" thickBot="1" x14ac:dyDescent="0.25">
      <c r="A82" s="148" t="s">
        <v>222</v>
      </c>
      <c r="B82" s="148" t="s">
        <v>223</v>
      </c>
      <c r="C82" s="154" t="s">
        <v>224</v>
      </c>
      <c r="D82" s="149"/>
      <c r="E82" s="44" t="s">
        <v>423</v>
      </c>
      <c r="F82" s="44">
        <v>9.2151479999999992</v>
      </c>
      <c r="G82" s="44" t="s">
        <v>423</v>
      </c>
      <c r="H82" s="44" t="s">
        <v>423</v>
      </c>
      <c r="I82" s="44" t="s">
        <v>443</v>
      </c>
      <c r="J82" s="44" t="s">
        <v>423</v>
      </c>
      <c r="K82" s="44" t="s">
        <v>423</v>
      </c>
      <c r="L82" s="44" t="s">
        <v>423</v>
      </c>
      <c r="M82" s="44" t="s">
        <v>423</v>
      </c>
      <c r="N82" s="44" t="s">
        <v>423</v>
      </c>
      <c r="O82" s="44" t="s">
        <v>423</v>
      </c>
      <c r="P82" s="44">
        <v>4.3004023999999996E-5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7679.29</v>
      </c>
      <c r="AL82" s="153" t="s">
        <v>454</v>
      </c>
    </row>
    <row r="83" spans="1:40" s="5" customFormat="1" ht="24.75" customHeight="1" thickBot="1" x14ac:dyDescent="0.25">
      <c r="A83" s="148" t="s">
        <v>222</v>
      </c>
      <c r="B83" s="157" t="s">
        <v>226</v>
      </c>
      <c r="C83" s="154" t="s">
        <v>227</v>
      </c>
      <c r="D83" s="149"/>
      <c r="E83" s="44">
        <v>6.5207599000000005E-2</v>
      </c>
      <c r="F83" s="44">
        <v>2.7475111999999999E-2</v>
      </c>
      <c r="G83" s="44">
        <v>3.2420631999999998E-2</v>
      </c>
      <c r="H83" s="44" t="s">
        <v>423</v>
      </c>
      <c r="I83" s="44">
        <v>0.50531521800000001</v>
      </c>
      <c r="J83" s="44">
        <v>2.165636648</v>
      </c>
      <c r="K83" s="44">
        <v>9.3844254729999985</v>
      </c>
      <c r="L83" s="44" t="s">
        <v>423</v>
      </c>
      <c r="M83" s="44">
        <v>0.36633482500000003</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3232.4626900000003</v>
      </c>
      <c r="AL83" s="177" t="s">
        <v>455</v>
      </c>
    </row>
    <row r="84" spans="1:40" s="5" customFormat="1" ht="26.25" customHeight="1" thickBot="1" x14ac:dyDescent="0.25">
      <c r="A84" s="41" t="s">
        <v>73</v>
      </c>
      <c r="B84" s="174" t="s">
        <v>228</v>
      </c>
      <c r="C84" s="47" t="s">
        <v>229</v>
      </c>
      <c r="D84" s="42"/>
      <c r="E84" s="44" t="s">
        <v>423</v>
      </c>
      <c r="F84" s="44">
        <v>2.8143124099999999</v>
      </c>
      <c r="G84" s="44" t="s">
        <v>423</v>
      </c>
      <c r="H84" s="44" t="s">
        <v>423</v>
      </c>
      <c r="I84" s="44">
        <v>1.7318845600000001</v>
      </c>
      <c r="J84" s="44">
        <v>8.6594227999999998</v>
      </c>
      <c r="K84" s="44">
        <v>34.637691199999999</v>
      </c>
      <c r="L84" s="44">
        <v>2010.2232143271408</v>
      </c>
      <c r="M84" s="44">
        <v>0.20566129150000001</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3092.6509999999998</v>
      </c>
      <c r="AL84" s="45" t="s">
        <v>147</v>
      </c>
    </row>
    <row r="85" spans="1:40" s="5" customFormat="1" ht="24.75" customHeight="1" thickBot="1" x14ac:dyDescent="0.25">
      <c r="A85" s="148" t="s">
        <v>73</v>
      </c>
      <c r="B85" s="148" t="s">
        <v>230</v>
      </c>
      <c r="C85" s="154" t="s">
        <v>456</v>
      </c>
      <c r="D85" s="149"/>
      <c r="E85" s="44" t="s">
        <v>423</v>
      </c>
      <c r="F85" s="44">
        <v>2.7682315499999999</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5.2104880000000007</v>
      </c>
      <c r="AL85" s="153" t="s">
        <v>232</v>
      </c>
    </row>
    <row r="86" spans="1:40" s="5" customFormat="1" ht="24.75" customHeight="1" thickBot="1" x14ac:dyDescent="0.25">
      <c r="A86" s="148" t="s">
        <v>222</v>
      </c>
      <c r="B86" s="148" t="s">
        <v>233</v>
      </c>
      <c r="C86" s="154" t="s">
        <v>234</v>
      </c>
      <c r="D86" s="149"/>
      <c r="E86" s="44" t="s">
        <v>423</v>
      </c>
      <c r="F86" s="44">
        <v>0.31796777999999998</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0.44783999999999996</v>
      </c>
      <c r="AL86" s="153" t="s">
        <v>225</v>
      </c>
    </row>
    <row r="87" spans="1:40" s="5" customFormat="1" ht="24.75" customHeight="1" thickBot="1" x14ac:dyDescent="0.25">
      <c r="A87" s="148" t="s">
        <v>222</v>
      </c>
      <c r="B87" s="148" t="s">
        <v>235</v>
      </c>
      <c r="C87" s="154" t="s">
        <v>236</v>
      </c>
      <c r="D87" s="149"/>
      <c r="E87" s="44" t="s">
        <v>423</v>
      </c>
      <c r="F87" s="44">
        <v>3.1531487999999998E-4</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8.1039999999999984E-3</v>
      </c>
      <c r="AL87" s="153" t="s">
        <v>225</v>
      </c>
    </row>
    <row r="88" spans="1:40" s="5" customFormat="1" ht="24.75" customHeight="1" thickBot="1" x14ac:dyDescent="0.25">
      <c r="A88" s="148" t="s">
        <v>222</v>
      </c>
      <c r="B88" s="148" t="s">
        <v>237</v>
      </c>
      <c r="C88" s="154" t="s">
        <v>238</v>
      </c>
      <c r="D88" s="149"/>
      <c r="E88" s="44" t="s">
        <v>423</v>
      </c>
      <c r="F88" s="44">
        <v>1.9143056062857147</v>
      </c>
      <c r="G88" s="44" t="s">
        <v>423</v>
      </c>
      <c r="H88" s="44" t="s">
        <v>423</v>
      </c>
      <c r="I88" s="44" t="s">
        <v>443</v>
      </c>
      <c r="J88" s="44" t="s">
        <v>423</v>
      </c>
      <c r="K88" s="44">
        <v>0.1930020342857143</v>
      </c>
      <c r="L88" s="44" t="s">
        <v>423</v>
      </c>
      <c r="M88" s="44" t="s">
        <v>423</v>
      </c>
      <c r="N88" s="44" t="s">
        <v>423</v>
      </c>
      <c r="O88" s="44">
        <v>1.6083502857142858E-9</v>
      </c>
      <c r="P88" s="44" t="s">
        <v>443</v>
      </c>
      <c r="Q88" s="44">
        <v>8.0417514285714291E-9</v>
      </c>
      <c r="R88" s="44">
        <v>9.6501017142857156E-8</v>
      </c>
      <c r="S88" s="44" t="s">
        <v>423</v>
      </c>
      <c r="T88" s="44">
        <v>8.0417514285714292E-7</v>
      </c>
      <c r="U88" s="44">
        <v>8.0417514285714291E-9</v>
      </c>
      <c r="V88" s="44" t="s">
        <v>423</v>
      </c>
      <c r="W88" s="44" t="s">
        <v>423</v>
      </c>
      <c r="X88" s="44">
        <v>6.4334011428571439E-2</v>
      </c>
      <c r="Y88" s="44" t="s">
        <v>423</v>
      </c>
      <c r="Z88" s="44" t="s">
        <v>423</v>
      </c>
      <c r="AA88" s="44" t="s">
        <v>423</v>
      </c>
      <c r="AB88" s="44">
        <v>6.4334011428571439E-2</v>
      </c>
      <c r="AC88" s="44" t="s">
        <v>423</v>
      </c>
      <c r="AD88" s="44" t="s">
        <v>423</v>
      </c>
      <c r="AE88" s="196"/>
      <c r="AF88" s="44" t="s">
        <v>423</v>
      </c>
      <c r="AG88" s="44" t="s">
        <v>423</v>
      </c>
      <c r="AH88" s="44" t="s">
        <v>423</v>
      </c>
      <c r="AI88" s="44" t="s">
        <v>423</v>
      </c>
      <c r="AJ88" s="44" t="s">
        <v>423</v>
      </c>
      <c r="AK88" s="44">
        <v>101.38168371428571</v>
      </c>
      <c r="AL88" s="153" t="s">
        <v>225</v>
      </c>
      <c r="AN88" s="5" t="s">
        <v>410</v>
      </c>
    </row>
    <row r="89" spans="1:40" s="5" customFormat="1" ht="24.75" customHeight="1" thickBot="1" x14ac:dyDescent="0.25">
      <c r="A89" s="148" t="s">
        <v>222</v>
      </c>
      <c r="B89" s="148" t="s">
        <v>239</v>
      </c>
      <c r="C89" s="154" t="s">
        <v>240</v>
      </c>
      <c r="D89" s="149"/>
      <c r="E89" s="44" t="s">
        <v>423</v>
      </c>
      <c r="F89" s="44">
        <v>0.54769053000000001</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0.75026099999999996</v>
      </c>
      <c r="AL89" s="153" t="s">
        <v>225</v>
      </c>
    </row>
    <row r="90" spans="1:40"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1.5785750118226338E-4</v>
      </c>
      <c r="O90" s="44">
        <v>2.168163269250363E-2</v>
      </c>
      <c r="P90" s="44">
        <v>0</v>
      </c>
      <c r="Q90" s="44">
        <v>0</v>
      </c>
      <c r="R90" s="44">
        <v>9.1291085021067989E-2</v>
      </c>
      <c r="S90" s="44">
        <v>3.6991908409578595</v>
      </c>
      <c r="T90" s="44">
        <v>0.15162878652718018</v>
      </c>
      <c r="U90" s="44">
        <v>2.158653781227338E-2</v>
      </c>
      <c r="V90" s="44">
        <v>2.1405857539835837</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40" s="147" customFormat="1" ht="26.25" customHeight="1" thickBot="1" x14ac:dyDescent="0.25">
      <c r="A91" s="146" t="s">
        <v>222</v>
      </c>
      <c r="B91" s="146" t="s">
        <v>243</v>
      </c>
      <c r="C91" s="146" t="s">
        <v>244</v>
      </c>
      <c r="D91" s="42"/>
      <c r="E91" s="44">
        <v>2.7814105620000001E-2</v>
      </c>
      <c r="F91" s="44">
        <v>2.0301386311800003</v>
      </c>
      <c r="G91" s="44">
        <v>3.7495625399999997E-3</v>
      </c>
      <c r="H91" s="44">
        <v>6.3382709300000006E-2</v>
      </c>
      <c r="I91" s="44">
        <v>0.45069539350938004</v>
      </c>
      <c r="J91" s="44">
        <v>0.46988570037384003</v>
      </c>
      <c r="K91" s="44">
        <v>0.48265182840191007</v>
      </c>
      <c r="L91" s="44">
        <v>4.0080569252588865E-7</v>
      </c>
      <c r="M91" s="44">
        <v>0.85041637974999995</v>
      </c>
      <c r="N91" s="44">
        <v>0.97339636799999996</v>
      </c>
      <c r="O91" s="44">
        <v>8.4311420760000005E-2</v>
      </c>
      <c r="P91" s="44">
        <v>7.0769888999999998E-5</v>
      </c>
      <c r="Q91" s="44">
        <v>1.65129741E-3</v>
      </c>
      <c r="R91" s="44">
        <v>1.9368601199999998E-2</v>
      </c>
      <c r="S91" s="44">
        <v>0.63373407479999999</v>
      </c>
      <c r="T91" s="44">
        <v>7.3902370800000006E-2</v>
      </c>
      <c r="U91" s="44" t="s">
        <v>443</v>
      </c>
      <c r="V91" s="44">
        <v>0.36404696340000003</v>
      </c>
      <c r="W91" s="44">
        <v>1.5272942000000001E-3</v>
      </c>
      <c r="X91" s="44">
        <v>6.5685215620000003E-3</v>
      </c>
      <c r="Y91" s="44">
        <v>3.1238948900000002E-3</v>
      </c>
      <c r="Z91" s="44">
        <v>3.1238948900000002E-3</v>
      </c>
      <c r="AA91" s="44">
        <v>3.1238948900000002E-3</v>
      </c>
      <c r="AB91" s="44">
        <v>1.5940206232000001E-2</v>
      </c>
      <c r="AC91" s="44" t="s">
        <v>443</v>
      </c>
      <c r="AD91" s="44" t="s">
        <v>443</v>
      </c>
      <c r="AE91" s="196"/>
      <c r="AF91" s="44" t="s">
        <v>423</v>
      </c>
      <c r="AG91" s="44" t="s">
        <v>423</v>
      </c>
      <c r="AH91" s="44" t="s">
        <v>423</v>
      </c>
      <c r="AI91" s="44" t="s">
        <v>423</v>
      </c>
      <c r="AJ91" s="44" t="s">
        <v>423</v>
      </c>
      <c r="AK91" s="44">
        <v>84.517902000000007</v>
      </c>
      <c r="AL91" s="45" t="s">
        <v>147</v>
      </c>
    </row>
    <row r="92" spans="1:40" s="5" customFormat="1" ht="26.25" customHeight="1" thickBot="1" x14ac:dyDescent="0.25">
      <c r="A92" s="41" t="s">
        <v>73</v>
      </c>
      <c r="B92" s="41" t="s">
        <v>245</v>
      </c>
      <c r="C92" s="41" t="s">
        <v>246</v>
      </c>
      <c r="D92" s="48"/>
      <c r="E92" s="44">
        <v>0.121268</v>
      </c>
      <c r="F92" s="44">
        <v>0.242536</v>
      </c>
      <c r="G92" s="44">
        <v>0.242536</v>
      </c>
      <c r="H92" s="44" t="s">
        <v>423</v>
      </c>
      <c r="I92" s="44">
        <v>7.27608E-2</v>
      </c>
      <c r="J92" s="44">
        <v>9.7014400000000001E-2</v>
      </c>
      <c r="K92" s="44">
        <v>0.121268</v>
      </c>
      <c r="L92" s="44" t="s">
        <v>423</v>
      </c>
      <c r="M92" s="44">
        <v>0.66697400000000007</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2756.58041</v>
      </c>
      <c r="AL92" s="45" t="s">
        <v>247</v>
      </c>
    </row>
    <row r="93" spans="1:40" s="5" customFormat="1" ht="26.25" customHeight="1" thickBot="1" x14ac:dyDescent="0.25">
      <c r="A93" s="41" t="s">
        <v>73</v>
      </c>
      <c r="B93" s="41" t="s">
        <v>248</v>
      </c>
      <c r="C93" s="41" t="s">
        <v>249</v>
      </c>
      <c r="D93" s="48"/>
      <c r="E93" s="44" t="s">
        <v>423</v>
      </c>
      <c r="F93" s="44">
        <v>3.9719937779999999</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1160.0679599999999</v>
      </c>
      <c r="AL93" s="45" t="s">
        <v>250</v>
      </c>
    </row>
    <row r="94" spans="1:40"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40"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40"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1.8847043447910647E-2</v>
      </c>
      <c r="F99" s="44">
        <v>5.7364844064980689</v>
      </c>
      <c r="G99" s="44" t="s">
        <v>423</v>
      </c>
      <c r="H99" s="44">
        <v>2.9027622205945196</v>
      </c>
      <c r="I99" s="44">
        <v>0.11860427560999998</v>
      </c>
      <c r="J99" s="44">
        <v>0.18224559422999997</v>
      </c>
      <c r="K99" s="44">
        <v>0.39920463497999992</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348.94900000000001</v>
      </c>
      <c r="AL99" s="45" t="s">
        <v>264</v>
      </c>
    </row>
    <row r="100" spans="1:38" s="5" customFormat="1" ht="26.25" customHeight="1" thickBot="1" x14ac:dyDescent="0.25">
      <c r="A100" s="41" t="s">
        <v>261</v>
      </c>
      <c r="B100" s="41" t="s">
        <v>265</v>
      </c>
      <c r="C100" s="41" t="s">
        <v>266</v>
      </c>
      <c r="D100" s="48"/>
      <c r="E100" s="44">
        <v>3.2746073354746622E-2</v>
      </c>
      <c r="F100" s="44">
        <v>2.2662140960267494</v>
      </c>
      <c r="G100" s="44" t="s">
        <v>423</v>
      </c>
      <c r="H100" s="44">
        <v>1.8008970404011551</v>
      </c>
      <c r="I100" s="44">
        <v>2.9219182699999999E-2</v>
      </c>
      <c r="J100" s="44">
        <v>4.5326051674999993E-2</v>
      </c>
      <c r="K100" s="44">
        <v>9.7603993725000004E-2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276.08499999999998</v>
      </c>
      <c r="AL100" s="45" t="s">
        <v>264</v>
      </c>
    </row>
    <row r="101" spans="1:38" s="5" customFormat="1" ht="26.25" customHeight="1" thickBot="1" x14ac:dyDescent="0.25">
      <c r="A101" s="41" t="s">
        <v>261</v>
      </c>
      <c r="B101" s="41" t="s">
        <v>267</v>
      </c>
      <c r="C101" s="41" t="s">
        <v>268</v>
      </c>
      <c r="D101" s="48"/>
      <c r="E101" s="44">
        <v>2.5906626413637309E-3</v>
      </c>
      <c r="F101" s="44">
        <v>0.2735826925</v>
      </c>
      <c r="G101" s="44" t="s">
        <v>423</v>
      </c>
      <c r="H101" s="44">
        <v>0.33361817023970752</v>
      </c>
      <c r="I101" s="44">
        <v>1.1331827499999999E-2</v>
      </c>
      <c r="J101" s="44">
        <v>3.39954825E-2</v>
      </c>
      <c r="K101" s="44">
        <v>7.9322792500000017E-2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1618.8325</v>
      </c>
      <c r="AL101" s="45" t="s">
        <v>264</v>
      </c>
    </row>
    <row r="102" spans="1:38" s="5" customFormat="1" ht="26.25" customHeight="1" thickBot="1" x14ac:dyDescent="0.25">
      <c r="A102" s="41" t="s">
        <v>261</v>
      </c>
      <c r="B102" s="41" t="s">
        <v>269</v>
      </c>
      <c r="C102" s="41" t="s">
        <v>270</v>
      </c>
      <c r="D102" s="48"/>
      <c r="E102" s="44">
        <v>8.9164163909384697E-2</v>
      </c>
      <c r="F102" s="44">
        <v>0.65021992800000006</v>
      </c>
      <c r="G102" s="44" t="s">
        <v>423</v>
      </c>
      <c r="H102" s="44">
        <v>3.9483594092493832</v>
      </c>
      <c r="I102" s="44">
        <v>2.2522149649999998E-3</v>
      </c>
      <c r="J102" s="44">
        <v>5.029901807E-2</v>
      </c>
      <c r="K102" s="44">
        <v>0.34242133141999997</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977.82349999999997</v>
      </c>
      <c r="AL102" s="45" t="s">
        <v>264</v>
      </c>
    </row>
    <row r="103" spans="1:38" s="5" customFormat="1" ht="26.25" customHeight="1" thickBot="1" x14ac:dyDescent="0.25">
      <c r="A103" s="41" t="s">
        <v>261</v>
      </c>
      <c r="B103" s="41" t="s">
        <v>271</v>
      </c>
      <c r="C103" s="41" t="s">
        <v>272</v>
      </c>
      <c r="D103" s="48"/>
      <c r="E103" s="44">
        <v>7.415446307657144E-6</v>
      </c>
      <c r="F103" s="44">
        <v>3.49702925E-2</v>
      </c>
      <c r="G103" s="44" t="s">
        <v>423</v>
      </c>
      <c r="H103" s="44">
        <v>6.5561986285714285E-3</v>
      </c>
      <c r="I103" s="44">
        <v>2.2300735599999999E-3</v>
      </c>
      <c r="J103" s="44">
        <v>3.3957938299999995E-3</v>
      </c>
      <c r="K103" s="44">
        <v>7.3491060499999983E-3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8.2225000000000001</v>
      </c>
      <c r="AL103" s="45" t="s">
        <v>264</v>
      </c>
    </row>
    <row r="104" spans="1:38" s="5" customFormat="1" ht="26.25" customHeight="1" thickBot="1" x14ac:dyDescent="0.25">
      <c r="A104" s="41" t="s">
        <v>261</v>
      </c>
      <c r="B104" s="41" t="s">
        <v>273</v>
      </c>
      <c r="C104" s="41" t="s">
        <v>274</v>
      </c>
      <c r="D104" s="48"/>
      <c r="E104" s="44">
        <v>1.346571419256686E-3</v>
      </c>
      <c r="F104" s="44">
        <v>0.31368304200000002</v>
      </c>
      <c r="G104" s="44" t="s">
        <v>423</v>
      </c>
      <c r="H104" s="44">
        <v>5.9648933848934396E-2</v>
      </c>
      <c r="I104" s="44">
        <v>9.5146664400000002E-4</v>
      </c>
      <c r="J104" s="44">
        <v>2.8543999319999998E-3</v>
      </c>
      <c r="K104" s="44">
        <v>6.6602665080000003E-3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578.75099999999998</v>
      </c>
      <c r="AL104" s="45" t="s">
        <v>264</v>
      </c>
    </row>
    <row r="105" spans="1:38" s="5" customFormat="1" ht="26.25" customHeight="1" thickBot="1" x14ac:dyDescent="0.25">
      <c r="A105" s="41" t="s">
        <v>261</v>
      </c>
      <c r="B105" s="41" t="s">
        <v>275</v>
      </c>
      <c r="C105" s="41" t="s">
        <v>276</v>
      </c>
      <c r="D105" s="48"/>
      <c r="E105" s="44">
        <v>4.5953867309714274E-3</v>
      </c>
      <c r="F105" s="44">
        <v>0.60491249999999996</v>
      </c>
      <c r="G105" s="44" t="s">
        <v>423</v>
      </c>
      <c r="H105" s="44">
        <v>0.24413159431085707</v>
      </c>
      <c r="I105" s="44">
        <v>9.7702920000000016E-3</v>
      </c>
      <c r="J105" s="44">
        <v>1.5353316000000001E-2</v>
      </c>
      <c r="K105" s="44">
        <v>3.3498144000000001E-2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141.5</v>
      </c>
      <c r="AL105" s="45" t="s">
        <v>264</v>
      </c>
    </row>
    <row r="106" spans="1:38" s="5" customFormat="1" ht="26.25" customHeight="1" thickBot="1" x14ac:dyDescent="0.25">
      <c r="A106" s="41" t="s">
        <v>261</v>
      </c>
      <c r="B106" s="41" t="s">
        <v>277</v>
      </c>
      <c r="C106" s="41" t="s">
        <v>278</v>
      </c>
      <c r="D106" s="48"/>
      <c r="E106" s="44">
        <v>2.35E-2</v>
      </c>
      <c r="F106" s="44">
        <v>0.13818</v>
      </c>
      <c r="G106" s="44" t="s">
        <v>423</v>
      </c>
      <c r="H106" s="44">
        <v>4.189455597714286E-2</v>
      </c>
      <c r="I106" s="44">
        <v>4.6360800000000008E-3</v>
      </c>
      <c r="J106" s="44">
        <v>7.417728000000001E-3</v>
      </c>
      <c r="K106" s="44">
        <v>1.5762672000000002E-2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94</v>
      </c>
      <c r="AL106" s="45" t="s">
        <v>264</v>
      </c>
    </row>
    <row r="107" spans="1:38" s="5" customFormat="1" ht="26.25" customHeight="1" thickBot="1" x14ac:dyDescent="0.25">
      <c r="A107" s="41" t="s">
        <v>261</v>
      </c>
      <c r="B107" s="41" t="s">
        <v>279</v>
      </c>
      <c r="C107" s="41" t="s">
        <v>280</v>
      </c>
      <c r="D107" s="48"/>
      <c r="E107" s="44">
        <v>5.7732240383999996E-2</v>
      </c>
      <c r="F107" s="44">
        <v>1.6473599999999999</v>
      </c>
      <c r="G107" s="44" t="s">
        <v>423</v>
      </c>
      <c r="H107" s="44">
        <v>1.2374780221439998</v>
      </c>
      <c r="I107" s="44">
        <v>2.9951999999999999E-2</v>
      </c>
      <c r="J107" s="44">
        <v>0.39935999999999999</v>
      </c>
      <c r="K107" s="44">
        <v>1.89696</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9984</v>
      </c>
      <c r="AL107" s="45" t="s">
        <v>264</v>
      </c>
    </row>
    <row r="108" spans="1:38" s="5" customFormat="1" ht="26.25" customHeight="1" thickBot="1" x14ac:dyDescent="0.25">
      <c r="A108" s="41" t="s">
        <v>261</v>
      </c>
      <c r="B108" s="41" t="s">
        <v>281</v>
      </c>
      <c r="C108" s="41" t="s">
        <v>282</v>
      </c>
      <c r="D108" s="48"/>
      <c r="E108" s="44">
        <v>5.820081486450001E-2</v>
      </c>
      <c r="F108" s="44">
        <v>0.82058399999999998</v>
      </c>
      <c r="G108" s="44" t="s">
        <v>423</v>
      </c>
      <c r="H108" s="44">
        <v>1.7887861893824999</v>
      </c>
      <c r="I108" s="44">
        <v>1.5195999999999999E-2</v>
      </c>
      <c r="J108" s="44">
        <v>0.15196000000000001</v>
      </c>
      <c r="K108" s="44">
        <v>0.30392000000000002</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7598</v>
      </c>
      <c r="AL108" s="45" t="s">
        <v>264</v>
      </c>
    </row>
    <row r="109" spans="1:38" s="5" customFormat="1" ht="26.25" customHeight="1" thickBot="1" x14ac:dyDescent="0.25">
      <c r="A109" s="41" t="s">
        <v>261</v>
      </c>
      <c r="B109" s="41" t="s">
        <v>283</v>
      </c>
      <c r="C109" s="41" t="s">
        <v>284</v>
      </c>
      <c r="D109" s="48"/>
      <c r="E109" s="44">
        <v>9.8335273237499989E-3</v>
      </c>
      <c r="F109" s="44">
        <v>0.2334975</v>
      </c>
      <c r="G109" s="44" t="s">
        <v>423</v>
      </c>
      <c r="H109" s="44">
        <v>0.28290301685249991</v>
      </c>
      <c r="I109" s="44">
        <v>9.5499999999999995E-3</v>
      </c>
      <c r="J109" s="44">
        <v>5.2525000000000002E-2</v>
      </c>
      <c r="K109" s="44">
        <v>5.2525000000000002E-2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477.5</v>
      </c>
      <c r="AL109" s="45" t="s">
        <v>264</v>
      </c>
    </row>
    <row r="110" spans="1:38" s="5" customFormat="1" ht="26.25" customHeight="1" thickBot="1" x14ac:dyDescent="0.25">
      <c r="A110" s="41" t="s">
        <v>261</v>
      </c>
      <c r="B110" s="41" t="s">
        <v>285</v>
      </c>
      <c r="C110" s="41" t="s">
        <v>286</v>
      </c>
      <c r="D110" s="48"/>
      <c r="E110" s="44">
        <v>4.5082080082049995E-2</v>
      </c>
      <c r="F110" s="44">
        <v>0.86870849999999999</v>
      </c>
      <c r="G110" s="44" t="s">
        <v>423</v>
      </c>
      <c r="H110" s="44">
        <v>1.0556794053482998</v>
      </c>
      <c r="I110" s="44">
        <v>3.7999999999999999E-2</v>
      </c>
      <c r="J110" s="44">
        <v>0.27341000000000004</v>
      </c>
      <c r="K110" s="44">
        <v>0.27341000000000004</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1776.5</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6.1106400000000001</v>
      </c>
      <c r="F112" s="44" t="s">
        <v>423</v>
      </c>
      <c r="G112" s="44" t="s">
        <v>423</v>
      </c>
      <c r="H112" s="44">
        <v>7.1055089599999999</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152.76599999999999</v>
      </c>
      <c r="AL112" s="45" t="s">
        <v>292</v>
      </c>
    </row>
    <row r="113" spans="1:38" s="5" customFormat="1" ht="26.25" customHeight="1" thickBot="1" x14ac:dyDescent="0.25">
      <c r="A113" s="41" t="s">
        <v>289</v>
      </c>
      <c r="B113" s="180" t="s">
        <v>293</v>
      </c>
      <c r="C113" s="180" t="s">
        <v>294</v>
      </c>
      <c r="D113" s="42"/>
      <c r="E113" s="44">
        <v>1.7895818000780852</v>
      </c>
      <c r="F113" s="44" t="s">
        <v>423</v>
      </c>
      <c r="G113" s="44" t="s">
        <v>423</v>
      </c>
      <c r="H113" s="44">
        <v>10.134403720548839</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1.7309044740000001E-2</v>
      </c>
      <c r="F114" s="44" t="s">
        <v>423</v>
      </c>
      <c r="G114" s="44" t="s">
        <v>423</v>
      </c>
      <c r="H114" s="44">
        <v>5.6254395405000004E-2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11.0955415</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1.6406724327997861</v>
      </c>
      <c r="F116" s="44" t="s">
        <v>423</v>
      </c>
      <c r="G116" s="44" t="s">
        <v>423</v>
      </c>
      <c r="H116" s="44">
        <v>3.6743614669370399</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0.20627742816128117</v>
      </c>
      <c r="J119" s="44">
        <v>5.3632131321933114</v>
      </c>
      <c r="K119" s="44">
        <v>5.3632131321933114</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3437.9571360213531</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3.02591937</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5404.0802000000003</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7.2365918705051991E-4</v>
      </c>
      <c r="F123" s="44">
        <v>1.5731721457619996E-4</v>
      </c>
      <c r="G123" s="44">
        <v>1.5731721457619996E-4</v>
      </c>
      <c r="H123" s="44">
        <v>7.5512262996575979E-4</v>
      </c>
      <c r="I123" s="44">
        <v>1.6990259174229597E-3</v>
      </c>
      <c r="J123" s="44">
        <v>1.7934162461686796E-3</v>
      </c>
      <c r="K123" s="44">
        <v>1.8248796890839197E-3</v>
      </c>
      <c r="L123" s="44">
        <v>1.5731721457619996E-4</v>
      </c>
      <c r="M123" s="44">
        <v>2.0986116424465077E-2</v>
      </c>
      <c r="N123" s="44">
        <v>3.4609787206763988E-5</v>
      </c>
      <c r="O123" s="44">
        <v>2.768782976541119E-4</v>
      </c>
      <c r="P123" s="44">
        <v>4.4048820081335999E-5</v>
      </c>
      <c r="Q123" s="44">
        <v>2.0136603465753597E-6</v>
      </c>
      <c r="R123" s="44">
        <v>2.5170754332191997E-5</v>
      </c>
      <c r="S123" s="44">
        <v>2.2968313328125196E-5</v>
      </c>
      <c r="T123" s="44">
        <v>1.6360990315924794E-5</v>
      </c>
      <c r="U123" s="44">
        <v>6.2926885830479993E-6</v>
      </c>
      <c r="V123" s="44">
        <v>1.76195280325344E-4</v>
      </c>
      <c r="W123" s="44">
        <v>0.15731721457619996</v>
      </c>
      <c r="X123" s="44">
        <v>1.2365133065689318E-4</v>
      </c>
      <c r="Y123" s="44">
        <v>3.4515396878018271E-4</v>
      </c>
      <c r="Z123" s="44">
        <v>1.4724891284332317E-4</v>
      </c>
      <c r="AA123" s="44">
        <v>1.0571716819520638E-4</v>
      </c>
      <c r="AB123" s="44">
        <v>7.2177138047560551E-4</v>
      </c>
      <c r="AC123" s="44" t="s">
        <v>423</v>
      </c>
      <c r="AD123" s="44" t="s">
        <v>423</v>
      </c>
      <c r="AE123" s="196"/>
      <c r="AF123" s="44" t="s">
        <v>423</v>
      </c>
      <c r="AG123" s="44" t="s">
        <v>423</v>
      </c>
      <c r="AH123" s="44" t="s">
        <v>423</v>
      </c>
      <c r="AI123" s="44" t="s">
        <v>423</v>
      </c>
      <c r="AJ123" s="44" t="s">
        <v>423</v>
      </c>
      <c r="AK123" s="44">
        <v>74.023884000000024</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1.6150243497269081</v>
      </c>
      <c r="G125" s="44" t="s">
        <v>423</v>
      </c>
      <c r="H125" s="44" t="s">
        <v>443</v>
      </c>
      <c r="I125" s="44">
        <v>9.0783000000000015E-5</v>
      </c>
      <c r="J125" s="44">
        <v>6.024689999999999E-4</v>
      </c>
      <c r="K125" s="44">
        <v>1.2737130000000001E-3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2751</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0.17488534999384725</v>
      </c>
      <c r="F129" s="44">
        <v>1.4875305631660571</v>
      </c>
      <c r="G129" s="44">
        <v>9.4478292525411716E-3</v>
      </c>
      <c r="H129" s="44" t="s">
        <v>443</v>
      </c>
      <c r="I129" s="44">
        <v>8.0407057468435516E-4</v>
      </c>
      <c r="J129" s="44">
        <v>1.4071235056976215E-3</v>
      </c>
      <c r="K129" s="44">
        <v>2.0101764367108877E-3</v>
      </c>
      <c r="L129" s="44">
        <v>2.8142470113952435E-5</v>
      </c>
      <c r="M129" s="44">
        <v>1.4071235056976217E-2</v>
      </c>
      <c r="N129" s="44">
        <v>0.26132293677241547</v>
      </c>
      <c r="O129" s="44">
        <v>2.0101764367108883E-2</v>
      </c>
      <c r="P129" s="44">
        <v>1.1256988045580972E-2</v>
      </c>
      <c r="Q129" s="44">
        <v>3.2162822987374206E-3</v>
      </c>
      <c r="R129" s="44" t="s">
        <v>457</v>
      </c>
      <c r="S129" s="44" t="s">
        <v>457</v>
      </c>
      <c r="T129" s="44">
        <v>2.8142470113952434E-2</v>
      </c>
      <c r="U129" s="44" t="s">
        <v>443</v>
      </c>
      <c r="V129" s="44" t="s">
        <v>443</v>
      </c>
      <c r="W129" s="44">
        <v>70.356175284881076</v>
      </c>
      <c r="X129" s="44" t="s">
        <v>443</v>
      </c>
      <c r="Y129" s="44" t="s">
        <v>443</v>
      </c>
      <c r="Z129" s="44" t="s">
        <v>443</v>
      </c>
      <c r="AA129" s="44" t="s">
        <v>443</v>
      </c>
      <c r="AB129" s="44">
        <v>4.0203528734217755E-3</v>
      </c>
      <c r="AC129" s="44">
        <v>0.40203528734217758</v>
      </c>
      <c r="AD129" s="44" t="s">
        <v>423</v>
      </c>
      <c r="AE129" s="196"/>
      <c r="AF129" s="44" t="s">
        <v>423</v>
      </c>
      <c r="AG129" s="44" t="s">
        <v>423</v>
      </c>
      <c r="AH129" s="44" t="s">
        <v>423</v>
      </c>
      <c r="AI129" s="44" t="s">
        <v>423</v>
      </c>
      <c r="AJ129" s="44" t="s">
        <v>423</v>
      </c>
      <c r="AK129" s="44">
        <v>201.01764367108879</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3.5075523999999994E-3</v>
      </c>
      <c r="F131" s="44">
        <v>1.2102145999999998E-3</v>
      </c>
      <c r="G131" s="44">
        <v>1.4587251599999999E-3</v>
      </c>
      <c r="H131" s="44" t="s">
        <v>443</v>
      </c>
      <c r="I131" s="44" t="s">
        <v>443</v>
      </c>
      <c r="J131" s="44" t="s">
        <v>443</v>
      </c>
      <c r="K131" s="44">
        <v>1.56062362E-2</v>
      </c>
      <c r="L131" s="44">
        <v>3.5894343260000001E-4</v>
      </c>
      <c r="M131" s="44">
        <v>1.5569183599999999E-3</v>
      </c>
      <c r="N131" s="44">
        <v>8.2809352000000003E-2</v>
      </c>
      <c r="O131" s="44">
        <v>9.1423540000000001E-3</v>
      </c>
      <c r="P131" s="44">
        <v>8.4656828000000003E-2</v>
      </c>
      <c r="Q131" s="44">
        <v>2.5200219999999999E-4</v>
      </c>
      <c r="R131" s="44">
        <v>1.9573816E-3</v>
      </c>
      <c r="S131" s="44">
        <v>8.3158515999999988E-2</v>
      </c>
      <c r="T131" s="44">
        <v>1.8636082E-3</v>
      </c>
      <c r="U131" s="44" t="s">
        <v>443</v>
      </c>
      <c r="V131" s="44" t="s">
        <v>443</v>
      </c>
      <c r="W131" s="44">
        <v>32.020853600000002</v>
      </c>
      <c r="X131" s="44" t="s">
        <v>443</v>
      </c>
      <c r="Y131" s="44" t="s">
        <v>443</v>
      </c>
      <c r="Z131" s="44" t="s">
        <v>443</v>
      </c>
      <c r="AA131" s="44" t="s">
        <v>443</v>
      </c>
      <c r="AB131" s="44">
        <v>6.9155119999999998E-8</v>
      </c>
      <c r="AC131" s="44">
        <v>1.7288779999999999E-4</v>
      </c>
      <c r="AD131" s="44">
        <v>3.4577559999999996E-5</v>
      </c>
      <c r="AE131" s="196"/>
      <c r="AF131" s="44" t="s">
        <v>423</v>
      </c>
      <c r="AG131" s="44" t="s">
        <v>423</v>
      </c>
      <c r="AH131" s="44" t="s">
        <v>423</v>
      </c>
      <c r="AI131" s="44" t="s">
        <v>423</v>
      </c>
      <c r="AJ131" s="44" t="s">
        <v>423</v>
      </c>
      <c r="AK131" s="44">
        <v>1.7288779999999999</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4.4805749999999997E-3</v>
      </c>
      <c r="F133" s="44">
        <v>7.0602999999999988E-5</v>
      </c>
      <c r="G133" s="44">
        <v>6.1370299999999995E-4</v>
      </c>
      <c r="H133" s="44" t="s">
        <v>423</v>
      </c>
      <c r="I133" s="44">
        <v>1.8845570000000002E-4</v>
      </c>
      <c r="J133" s="44">
        <v>1.8845570000000002E-4</v>
      </c>
      <c r="K133" s="44">
        <v>2.0941936000000002E-4</v>
      </c>
      <c r="L133" s="44" t="s">
        <v>443</v>
      </c>
      <c r="M133" s="44">
        <v>7.6034000000000008E-4</v>
      </c>
      <c r="N133" s="44">
        <v>1.6309292999999999E-4</v>
      </c>
      <c r="O133" s="44">
        <v>2.731793E-5</v>
      </c>
      <c r="P133" s="44">
        <v>8.0921900000000008E-3</v>
      </c>
      <c r="Q133" s="44">
        <v>7.3915910000000009E-5</v>
      </c>
      <c r="R133" s="44">
        <v>7.364436E-5</v>
      </c>
      <c r="S133" s="44">
        <v>6.7507329999999999E-5</v>
      </c>
      <c r="T133" s="44">
        <v>9.411923E-5</v>
      </c>
      <c r="U133" s="44">
        <v>1.0742518000000001E-4</v>
      </c>
      <c r="V133" s="44">
        <v>8.6961172E-4</v>
      </c>
      <c r="W133" s="44">
        <v>1.46637E-4</v>
      </c>
      <c r="X133" s="44">
        <v>7.1689199999999998E-8</v>
      </c>
      <c r="Y133" s="44">
        <v>3.9157510000000002E-8</v>
      </c>
      <c r="Z133" s="44">
        <v>3.4975639999999999E-8</v>
      </c>
      <c r="AA133" s="44">
        <v>3.7962690000000001E-8</v>
      </c>
      <c r="AB133" s="44">
        <v>1.8378503999999999E-7</v>
      </c>
      <c r="AC133" s="44">
        <v>8.1464999999999999E-4</v>
      </c>
      <c r="AD133" s="44">
        <v>2.2267100000000002E-3</v>
      </c>
      <c r="AE133" s="196"/>
      <c r="AF133" s="44" t="s">
        <v>423</v>
      </c>
      <c r="AG133" s="44" t="s">
        <v>423</v>
      </c>
      <c r="AH133" s="44" t="s">
        <v>423</v>
      </c>
      <c r="AI133" s="44" t="s">
        <v>423</v>
      </c>
      <c r="AJ133" s="44" t="s">
        <v>423</v>
      </c>
      <c r="AK133" s="44">
        <v>5431</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2.8049999999999999E-4</v>
      </c>
      <c r="G136" s="44" t="s">
        <v>423</v>
      </c>
      <c r="H136" s="44">
        <v>3.4464656000000002</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400926.10800000007</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0.38507294333333336</v>
      </c>
      <c r="J139" s="44">
        <v>0.38507294333333336</v>
      </c>
      <c r="K139" s="44">
        <v>0.38507294333333336</v>
      </c>
      <c r="L139" s="44" t="s">
        <v>423</v>
      </c>
      <c r="M139" s="44" t="s">
        <v>423</v>
      </c>
      <c r="N139" s="44">
        <v>1.1141833333333331E-3</v>
      </c>
      <c r="O139" s="44">
        <v>2.2423899999999999E-3</v>
      </c>
      <c r="P139" s="44">
        <v>2.2423899999999999E-3</v>
      </c>
      <c r="Q139" s="44">
        <v>3.5642100000000004E-3</v>
      </c>
      <c r="R139" s="44">
        <v>3.3986433333333334E-3</v>
      </c>
      <c r="S139" s="44">
        <v>7.9087566666666675E-3</v>
      </c>
      <c r="T139" s="44" t="s">
        <v>423</v>
      </c>
      <c r="U139" s="44" t="s">
        <v>423</v>
      </c>
      <c r="V139" s="44" t="s">
        <v>423</v>
      </c>
      <c r="W139" s="44">
        <v>3.9110913333333333</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7419</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164.70905695657081</v>
      </c>
      <c r="F141" s="54">
        <f t="shared" ref="F141:AK141" si="0">SUM(F14:F140)</f>
        <v>99.595091847351</v>
      </c>
      <c r="G141" s="54">
        <f t="shared" si="0"/>
        <v>949.55988873078911</v>
      </c>
      <c r="H141" s="54">
        <f t="shared" si="0"/>
        <v>41.906599346841027</v>
      </c>
      <c r="I141" s="54">
        <f t="shared" si="0"/>
        <v>39.674453246182132</v>
      </c>
      <c r="J141" s="54">
        <f t="shared" si="0"/>
        <v>66.508703183942444</v>
      </c>
      <c r="K141" s="54">
        <f t="shared" si="0"/>
        <v>124.3759567143221</v>
      </c>
      <c r="L141" s="54">
        <f t="shared" si="0"/>
        <v>2014.1807326630608</v>
      </c>
      <c r="M141" s="54">
        <f t="shared" si="0"/>
        <v>364.16454212417869</v>
      </c>
      <c r="N141" s="54">
        <f t="shared" si="0"/>
        <v>40.306608965363267</v>
      </c>
      <c r="O141" s="54">
        <f t="shared" si="0"/>
        <v>5.7826252369062656</v>
      </c>
      <c r="P141" s="54">
        <f t="shared" si="0"/>
        <v>2.38871191091261</v>
      </c>
      <c r="Q141" s="54">
        <f t="shared" si="0"/>
        <v>11.25565628349154</v>
      </c>
      <c r="R141" s="54">
        <f t="shared" si="0"/>
        <v>12.818562001022928</v>
      </c>
      <c r="S141" s="54">
        <f t="shared" si="0"/>
        <v>29.578009947947773</v>
      </c>
      <c r="T141" s="54">
        <f t="shared" si="0"/>
        <v>18.338651503080683</v>
      </c>
      <c r="U141" s="54">
        <f t="shared" si="0"/>
        <v>29.224574279076485</v>
      </c>
      <c r="V141" s="54">
        <f t="shared" si="0"/>
        <v>42.480482359562259</v>
      </c>
      <c r="W141" s="54">
        <f t="shared" si="0"/>
        <v>175.70295673899062</v>
      </c>
      <c r="X141" s="54">
        <f t="shared" si="0"/>
        <v>6.3078158692081354</v>
      </c>
      <c r="Y141" s="54">
        <f t="shared" si="0"/>
        <v>6.7317480263478249</v>
      </c>
      <c r="Z141" s="54">
        <f t="shared" si="0"/>
        <v>2.6079516915282723</v>
      </c>
      <c r="AA141" s="54">
        <f t="shared" si="0"/>
        <v>3.1357317213143849</v>
      </c>
      <c r="AB141" s="54">
        <f t="shared" si="0"/>
        <v>22.623081008397534</v>
      </c>
      <c r="AC141" s="54">
        <f t="shared" si="0"/>
        <v>0.98300942992217755</v>
      </c>
      <c r="AD141" s="54">
        <f t="shared" si="0"/>
        <v>11.26717474846</v>
      </c>
      <c r="AE141" s="38"/>
      <c r="AF141" s="54">
        <f t="shared" si="0"/>
        <v>140404.33239562713</v>
      </c>
      <c r="AG141" s="54">
        <f t="shared" si="0"/>
        <v>319380.90959601308</v>
      </c>
      <c r="AH141" s="54">
        <f t="shared" si="0"/>
        <v>95903.271148159722</v>
      </c>
      <c r="AI141" s="54">
        <f t="shared" si="0"/>
        <v>28211.910240000401</v>
      </c>
      <c r="AJ141" s="54">
        <f t="shared" si="0"/>
        <v>0</v>
      </c>
      <c r="AK141" s="54">
        <f t="shared" si="0"/>
        <v>586496.97458652128</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164.70905695657081</v>
      </c>
      <c r="F152" s="85">
        <f t="shared" ref="F152:AD152" si="1">SUM(F$141, F$151, IF(AND(ISNUMBER(SEARCH($B$4,"AT|BE|CH|GB|IE|LT|LU|NL")),SUM(F$143:F$149)&gt;0),SUM(F$143:F$149)-SUM(F$27:F$33),0))</f>
        <v>99.595091847351</v>
      </c>
      <c r="G152" s="85">
        <f t="shared" si="1"/>
        <v>949.55988873078911</v>
      </c>
      <c r="H152" s="85">
        <f t="shared" si="1"/>
        <v>41.906599346841027</v>
      </c>
      <c r="I152" s="85">
        <f t="shared" si="1"/>
        <v>39.674453246182132</v>
      </c>
      <c r="J152" s="85">
        <f t="shared" si="1"/>
        <v>66.508703183942444</v>
      </c>
      <c r="K152" s="85">
        <f t="shared" si="1"/>
        <v>124.3759567143221</v>
      </c>
      <c r="L152" s="85">
        <f t="shared" si="1"/>
        <v>2014.1807326630608</v>
      </c>
      <c r="M152" s="85">
        <f t="shared" si="1"/>
        <v>364.16454212417869</v>
      </c>
      <c r="N152" s="85">
        <f t="shared" si="1"/>
        <v>40.306608965363267</v>
      </c>
      <c r="O152" s="85">
        <f t="shared" si="1"/>
        <v>5.7826252369062656</v>
      </c>
      <c r="P152" s="85">
        <f t="shared" si="1"/>
        <v>2.38871191091261</v>
      </c>
      <c r="Q152" s="85">
        <f t="shared" si="1"/>
        <v>11.25565628349154</v>
      </c>
      <c r="R152" s="85">
        <f t="shared" si="1"/>
        <v>12.818562001022928</v>
      </c>
      <c r="S152" s="85">
        <f t="shared" si="1"/>
        <v>29.578009947947773</v>
      </c>
      <c r="T152" s="85">
        <f t="shared" si="1"/>
        <v>18.338651503080683</v>
      </c>
      <c r="U152" s="85">
        <f t="shared" si="1"/>
        <v>29.224574279076485</v>
      </c>
      <c r="V152" s="85">
        <f t="shared" si="1"/>
        <v>42.480482359562259</v>
      </c>
      <c r="W152" s="85">
        <f t="shared" si="1"/>
        <v>175.70295673899062</v>
      </c>
      <c r="X152" s="85">
        <f t="shared" si="1"/>
        <v>6.3078158692081354</v>
      </c>
      <c r="Y152" s="85">
        <f t="shared" si="1"/>
        <v>6.7317480263478249</v>
      </c>
      <c r="Z152" s="85">
        <f t="shared" si="1"/>
        <v>2.6079516915282723</v>
      </c>
      <c r="AA152" s="85">
        <f t="shared" si="1"/>
        <v>3.1357317213143849</v>
      </c>
      <c r="AB152" s="85">
        <f t="shared" si="1"/>
        <v>22.623081008397534</v>
      </c>
      <c r="AC152" s="85">
        <f t="shared" si="1"/>
        <v>0.98300942992217755</v>
      </c>
      <c r="AD152" s="85">
        <f t="shared" si="1"/>
        <v>11.26717474846</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164.70905695657081</v>
      </c>
      <c r="F154" s="85">
        <f>SUM(F$141, F$153, -1 * IF(OR($B$6=2005,$B$6&gt;=2020),SUM(F$99:F$122),0), IF(AND(ISNUMBER(SEARCH($B$4,"AT|BE|CH|GB|IE|LT|LU|NL")),SUM(F$143:F$149)&gt;0),SUM(F$143:F$149)-SUM(F$27:F$33),0))</f>
        <v>99.595091847351</v>
      </c>
      <c r="G154" s="85">
        <f>SUM(G$141, G$153, IF(AND(ISNUMBER(SEARCH($B$4,"AT|BE|CH|GB|IE|LT|LU|NL")),SUM(G$143:G$149)&gt;0),SUM(G$143:G$149)-SUM(G$27:G$33),0))</f>
        <v>949.55988873078911</v>
      </c>
      <c r="H154" s="85">
        <f>SUM(H$141, H$153, IF(AND(ISNUMBER(SEARCH($B$4,"AT|BE|CH|GB|IE|LT|LU|NL")),SUM(H$143:H$149)&gt;0),SUM(H$143:H$149)-SUM(H$27:H$33),0))</f>
        <v>41.906599346841027</v>
      </c>
      <c r="I154" s="85">
        <f t="shared" ref="I154:AD154" si="2">SUM(I$141, I$153, IF(AND(ISNUMBER(SEARCH($B$4,"AT|BE|CH|GB|IE|LT|LU|NL")),SUM(I$143:I$149)&gt;0),SUM(I$143:I$149)-SUM(I$27:I$33),0))</f>
        <v>39.674453246182132</v>
      </c>
      <c r="J154" s="85">
        <f t="shared" si="2"/>
        <v>66.508703183942444</v>
      </c>
      <c r="K154" s="85">
        <f t="shared" si="2"/>
        <v>124.3759567143221</v>
      </c>
      <c r="L154" s="85">
        <f t="shared" si="2"/>
        <v>2014.1807326630608</v>
      </c>
      <c r="M154" s="85">
        <f t="shared" si="2"/>
        <v>364.16454212417869</v>
      </c>
      <c r="N154" s="85">
        <f t="shared" si="2"/>
        <v>40.306608965363267</v>
      </c>
      <c r="O154" s="85">
        <f t="shared" si="2"/>
        <v>5.7826252369062656</v>
      </c>
      <c r="P154" s="85">
        <f t="shared" si="2"/>
        <v>2.38871191091261</v>
      </c>
      <c r="Q154" s="85">
        <f t="shared" si="2"/>
        <v>11.25565628349154</v>
      </c>
      <c r="R154" s="85">
        <f t="shared" si="2"/>
        <v>12.818562001022928</v>
      </c>
      <c r="S154" s="85">
        <f t="shared" si="2"/>
        <v>29.578009947947773</v>
      </c>
      <c r="T154" s="85">
        <f t="shared" si="2"/>
        <v>18.338651503080683</v>
      </c>
      <c r="U154" s="85">
        <f t="shared" si="2"/>
        <v>29.224574279076485</v>
      </c>
      <c r="V154" s="85">
        <f t="shared" si="2"/>
        <v>42.480482359562259</v>
      </c>
      <c r="W154" s="85">
        <f t="shared" si="2"/>
        <v>175.70295673899062</v>
      </c>
      <c r="X154" s="85">
        <f t="shared" si="2"/>
        <v>6.3078158692081354</v>
      </c>
      <c r="Y154" s="85">
        <f t="shared" si="2"/>
        <v>6.7317480263478249</v>
      </c>
      <c r="Z154" s="85">
        <f t="shared" si="2"/>
        <v>2.6079516915282723</v>
      </c>
      <c r="AA154" s="85">
        <f t="shared" si="2"/>
        <v>3.1357317213143849</v>
      </c>
      <c r="AB154" s="85">
        <f t="shared" si="2"/>
        <v>22.623081008397534</v>
      </c>
      <c r="AC154" s="85">
        <f t="shared" si="2"/>
        <v>0.98300942992217755</v>
      </c>
      <c r="AD154" s="85">
        <f t="shared" si="2"/>
        <v>11.26717474846</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0.60899999999999999</v>
      </c>
      <c r="F157" s="95">
        <v>2.8927499999999999</v>
      </c>
      <c r="G157" s="95">
        <v>0.15225</v>
      </c>
      <c r="H157" s="95" t="s">
        <v>423</v>
      </c>
      <c r="I157" s="95">
        <v>1.5225E-3</v>
      </c>
      <c r="J157" s="95" t="s">
        <v>423</v>
      </c>
      <c r="K157" s="95" t="s">
        <v>443</v>
      </c>
      <c r="L157" s="95" t="s">
        <v>443</v>
      </c>
      <c r="M157" s="95">
        <v>182.7</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6565.0199999999995</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6.4319999999999988E-2</v>
      </c>
      <c r="F158" s="95">
        <v>0.30551999999999996</v>
      </c>
      <c r="G158" s="95">
        <v>1.6079999999999997E-2</v>
      </c>
      <c r="H158" s="95" t="s">
        <v>443</v>
      </c>
      <c r="I158" s="95">
        <v>1.6080000000000001E-4</v>
      </c>
      <c r="J158" s="95" t="s">
        <v>423</v>
      </c>
      <c r="K158" s="95" t="s">
        <v>443</v>
      </c>
      <c r="L158" s="95" t="s">
        <v>443</v>
      </c>
      <c r="M158" s="95">
        <v>19.295999999999996</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693.36959999999988</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2007</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67.40799029099999</v>
      </c>
      <c r="F14" s="44">
        <v>0.5943131370000001</v>
      </c>
      <c r="G14" s="44">
        <v>969.71100783699967</v>
      </c>
      <c r="H14" s="44" t="s">
        <v>423</v>
      </c>
      <c r="I14" s="44">
        <v>7.9</v>
      </c>
      <c r="J14" s="44">
        <v>17.288644521999998</v>
      </c>
      <c r="K14" s="44">
        <v>34.097520589999988</v>
      </c>
      <c r="L14" s="44" t="s">
        <v>423</v>
      </c>
      <c r="M14" s="44">
        <v>3.7961205390000008</v>
      </c>
      <c r="N14" s="44">
        <v>10.339727999999999</v>
      </c>
      <c r="O14" s="44">
        <v>1.2439040000000001</v>
      </c>
      <c r="P14" s="44">
        <v>1.9947000000000001</v>
      </c>
      <c r="Q14" s="44">
        <v>9.8655430000000006</v>
      </c>
      <c r="R14" s="44">
        <v>6.2929320000000013</v>
      </c>
      <c r="S14" s="44">
        <v>2.5499149999999999</v>
      </c>
      <c r="T14" s="44">
        <v>7.1598610000000003</v>
      </c>
      <c r="U14" s="44">
        <v>31.183725000000003</v>
      </c>
      <c r="V14" s="44">
        <v>9.9061520000000005</v>
      </c>
      <c r="W14" s="44">
        <v>2.7580000000000005</v>
      </c>
      <c r="X14" s="44">
        <v>4.5088509999999995E-3</v>
      </c>
      <c r="Y14" s="44">
        <v>1.6199547999999998E-2</v>
      </c>
      <c r="Z14" s="44">
        <v>1.1076067000000002E-2</v>
      </c>
      <c r="AA14" s="44">
        <v>2.9863399999999997E-3</v>
      </c>
      <c r="AB14" s="44">
        <v>3.4770806000000008E-2</v>
      </c>
      <c r="AC14" s="44" t="s">
        <v>423</v>
      </c>
      <c r="AD14" s="44">
        <v>4.2841000000000004E-2</v>
      </c>
      <c r="AE14" s="196"/>
      <c r="AF14" s="44">
        <v>1981.7141987375003</v>
      </c>
      <c r="AG14" s="44">
        <v>270867.95940107846</v>
      </c>
      <c r="AH14" s="44">
        <v>34588.138482600967</v>
      </c>
      <c r="AI14" s="44" t="s">
        <v>423</v>
      </c>
      <c r="AJ14" s="44" t="s">
        <v>423</v>
      </c>
      <c r="AK14" s="44" t="s">
        <v>423</v>
      </c>
      <c r="AL14" s="45" t="s">
        <v>70</v>
      </c>
    </row>
    <row r="15" spans="1:38" s="5" customFormat="1" ht="26.25" customHeight="1" thickBot="1" x14ac:dyDescent="0.25">
      <c r="A15" s="41" t="s">
        <v>73</v>
      </c>
      <c r="B15" s="41" t="s">
        <v>21</v>
      </c>
      <c r="C15" s="41" t="s">
        <v>74</v>
      </c>
      <c r="D15" s="42"/>
      <c r="E15" s="44">
        <v>1.8012492530000002</v>
      </c>
      <c r="F15" s="44">
        <v>3.9458716999999997E-2</v>
      </c>
      <c r="G15" s="44">
        <v>12.923525023</v>
      </c>
      <c r="H15" s="44" t="s">
        <v>423</v>
      </c>
      <c r="I15" s="44">
        <v>0.29737085100000005</v>
      </c>
      <c r="J15" s="44">
        <v>0.36972502000000002</v>
      </c>
      <c r="K15" s="44">
        <v>0.44147748500000006</v>
      </c>
      <c r="L15" s="44" t="s">
        <v>423</v>
      </c>
      <c r="M15" s="44">
        <v>0.44460155600000001</v>
      </c>
      <c r="N15" s="44">
        <v>3.3696000000000011E-2</v>
      </c>
      <c r="O15" s="44">
        <v>9.1159999999999974E-3</v>
      </c>
      <c r="P15" s="44">
        <v>3.3870000000000003E-3</v>
      </c>
      <c r="Q15" s="44">
        <v>2.9715999999999992E-2</v>
      </c>
      <c r="R15" s="44">
        <v>2.0999000000000004E-2</v>
      </c>
      <c r="S15" s="44">
        <v>3.9015000000000008E-2</v>
      </c>
      <c r="T15" s="44">
        <v>1.8433759999999999</v>
      </c>
      <c r="U15" s="44">
        <v>1.5222000000000001E-2</v>
      </c>
      <c r="V15" s="44">
        <v>0.63407400000000003</v>
      </c>
      <c r="W15" s="44">
        <v>2.2999999999999996E-2</v>
      </c>
      <c r="X15" s="44">
        <v>6.5096000000000002E-5</v>
      </c>
      <c r="Y15" s="44">
        <v>1.6005800000000003E-4</v>
      </c>
      <c r="Z15" s="44">
        <v>9.9757000000000001E-5</v>
      </c>
      <c r="AA15" s="44">
        <v>1.1712100000000001E-4</v>
      </c>
      <c r="AB15" s="44">
        <v>4.4203199999999997E-4</v>
      </c>
      <c r="AC15" s="44" t="s">
        <v>423</v>
      </c>
      <c r="AD15" s="44" t="s">
        <v>423</v>
      </c>
      <c r="AE15" s="196"/>
      <c r="AF15" s="44">
        <v>7235.4340000000002</v>
      </c>
      <c r="AG15" s="44" t="s">
        <v>423</v>
      </c>
      <c r="AH15" s="44">
        <v>8721.7637760000016</v>
      </c>
      <c r="AI15" s="44" t="s">
        <v>423</v>
      </c>
      <c r="AJ15" s="44" t="s">
        <v>423</v>
      </c>
      <c r="AK15" s="44" t="s">
        <v>423</v>
      </c>
      <c r="AL15" s="45" t="s">
        <v>70</v>
      </c>
    </row>
    <row r="16" spans="1:38" s="5" customFormat="1" ht="26.25" customHeight="1" thickBot="1" x14ac:dyDescent="0.25">
      <c r="A16" s="41" t="s">
        <v>73</v>
      </c>
      <c r="B16" s="41" t="s">
        <v>1</v>
      </c>
      <c r="C16" s="41" t="s">
        <v>75</v>
      </c>
      <c r="D16" s="42"/>
      <c r="E16" s="44">
        <v>0.58916594499999997</v>
      </c>
      <c r="F16" s="44">
        <v>7.4033326999999996E-2</v>
      </c>
      <c r="G16" s="44">
        <v>0.22083708799999999</v>
      </c>
      <c r="H16" s="44">
        <v>4.4001999999999999E-3</v>
      </c>
      <c r="I16" s="44">
        <v>0.618778881</v>
      </c>
      <c r="J16" s="44">
        <v>0.97983577700000002</v>
      </c>
      <c r="K16" s="44">
        <v>1.0060753769999999</v>
      </c>
      <c r="L16" s="44" t="s">
        <v>423</v>
      </c>
      <c r="M16" s="44">
        <v>0.24067601799999999</v>
      </c>
      <c r="N16" s="44">
        <v>1.178E-3</v>
      </c>
      <c r="O16" s="44">
        <v>5.5000000000000002E-5</v>
      </c>
      <c r="P16" s="44">
        <v>1.1590000000000001E-3</v>
      </c>
      <c r="Q16" s="44">
        <v>1.054E-3</v>
      </c>
      <c r="R16" s="44">
        <v>1.9170000000000001E-3</v>
      </c>
      <c r="S16" s="44">
        <v>8.9899999999999995E-4</v>
      </c>
      <c r="T16" s="44">
        <v>5.0000000000000001E-4</v>
      </c>
      <c r="U16" s="44">
        <v>1.0690000000000001E-3</v>
      </c>
      <c r="V16" s="44">
        <v>5.555E-3</v>
      </c>
      <c r="W16" s="44">
        <v>0.38799999999999996</v>
      </c>
      <c r="X16" s="44">
        <v>4.3048399999999999E-3</v>
      </c>
      <c r="Y16" s="44">
        <v>5.8703999999999999E-5</v>
      </c>
      <c r="Z16" s="44">
        <v>1.8105E-5</v>
      </c>
      <c r="AA16" s="44">
        <v>1.2814E-5</v>
      </c>
      <c r="AB16" s="44">
        <v>4.3944629999999995E-3</v>
      </c>
      <c r="AC16" s="44" t="s">
        <v>423</v>
      </c>
      <c r="AD16" s="44" t="s">
        <v>423</v>
      </c>
      <c r="AE16" s="196"/>
      <c r="AF16" s="44" t="s">
        <v>423</v>
      </c>
      <c r="AG16" s="44" t="s">
        <v>423</v>
      </c>
      <c r="AH16" s="44">
        <v>2146.4392560000001</v>
      </c>
      <c r="AI16" s="44" t="s">
        <v>423</v>
      </c>
      <c r="AJ16" s="44" t="s">
        <v>423</v>
      </c>
      <c r="AK16" s="44">
        <v>524.79200000000003</v>
      </c>
      <c r="AL16" s="45" t="s">
        <v>70</v>
      </c>
    </row>
    <row r="17" spans="1:38" s="5" customFormat="1" ht="26.25" customHeight="1" thickBot="1" x14ac:dyDescent="0.25">
      <c r="A17" s="41" t="s">
        <v>73</v>
      </c>
      <c r="B17" s="41" t="s">
        <v>2</v>
      </c>
      <c r="C17" s="41" t="s">
        <v>76</v>
      </c>
      <c r="D17" s="42"/>
      <c r="E17" s="44">
        <v>4.9196717810000017</v>
      </c>
      <c r="F17" s="44">
        <v>0.47610909299999993</v>
      </c>
      <c r="G17" s="44">
        <v>12.043952137999995</v>
      </c>
      <c r="H17" s="44">
        <v>2.5130384999999998E-2</v>
      </c>
      <c r="I17" s="44">
        <v>0.59958703899999999</v>
      </c>
      <c r="J17" s="44">
        <v>1.0759533209999996</v>
      </c>
      <c r="K17" s="44">
        <v>1.7831478319999996</v>
      </c>
      <c r="L17" s="44" t="s">
        <v>423</v>
      </c>
      <c r="M17" s="44">
        <v>4.8219307680000005</v>
      </c>
      <c r="N17" s="44">
        <v>5.731859</v>
      </c>
      <c r="O17" s="44">
        <v>4.9026000000000014E-2</v>
      </c>
      <c r="P17" s="44">
        <v>5.0077999999999984E-2</v>
      </c>
      <c r="Q17" s="44">
        <v>0.23114300000000002</v>
      </c>
      <c r="R17" s="44">
        <v>0.28514899999999993</v>
      </c>
      <c r="S17" s="44">
        <v>0.75568299999999999</v>
      </c>
      <c r="T17" s="44">
        <v>1.4208159999999994</v>
      </c>
      <c r="U17" s="44">
        <v>0.6511220000000002</v>
      </c>
      <c r="V17" s="44">
        <v>2.0302900000000004</v>
      </c>
      <c r="W17" s="44">
        <v>12.601000000000001</v>
      </c>
      <c r="X17" s="44">
        <v>0.18712735099999997</v>
      </c>
      <c r="Y17" s="44">
        <v>0.24862692200000003</v>
      </c>
      <c r="Z17" s="44">
        <v>0.101289141</v>
      </c>
      <c r="AA17" s="44">
        <v>7.9294919000000019E-2</v>
      </c>
      <c r="AB17" s="44">
        <v>0.61633833299999985</v>
      </c>
      <c r="AC17" s="44">
        <v>4.6225000000000002E-2</v>
      </c>
      <c r="AD17" s="44">
        <v>0.253384</v>
      </c>
      <c r="AE17" s="196"/>
      <c r="AF17" s="44">
        <v>5587.9561804163814</v>
      </c>
      <c r="AG17" s="44">
        <v>29127.986479284762</v>
      </c>
      <c r="AH17" s="44">
        <v>25378.2521646479</v>
      </c>
      <c r="AI17" s="44">
        <v>679.29358395308509</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0.21660184300000002</v>
      </c>
      <c r="F20" s="44">
        <v>0.403900435</v>
      </c>
      <c r="G20" s="44">
        <v>3.6238182000000001E-2</v>
      </c>
      <c r="H20" s="44">
        <v>2.4774250000000001E-3</v>
      </c>
      <c r="I20" s="44">
        <v>1.9798799999999998E-3</v>
      </c>
      <c r="J20" s="44">
        <v>2.2627199999999997E-3</v>
      </c>
      <c r="K20" s="44">
        <v>2.8284000000000004E-3</v>
      </c>
      <c r="L20" s="44" t="s">
        <v>423</v>
      </c>
      <c r="M20" s="44">
        <v>0.74677539900000001</v>
      </c>
      <c r="N20" s="44">
        <v>2.4499999999999999E-4</v>
      </c>
      <c r="O20" s="44">
        <v>1.9000000000000001E-5</v>
      </c>
      <c r="P20" s="44">
        <v>4.9999999999999996E-6</v>
      </c>
      <c r="Q20" s="44">
        <v>9.9999999999999995E-7</v>
      </c>
      <c r="R20" s="44">
        <v>9.0000000000000002E-6</v>
      </c>
      <c r="S20" s="44">
        <v>9.9999999999999995E-7</v>
      </c>
      <c r="T20" s="44">
        <v>6.5000000000000008E-5</v>
      </c>
      <c r="U20" s="44" t="s">
        <v>423</v>
      </c>
      <c r="V20" s="44">
        <v>3.39E-4</v>
      </c>
      <c r="W20" s="44">
        <v>0.125</v>
      </c>
      <c r="X20" s="44">
        <v>1.2388133999999999E-2</v>
      </c>
      <c r="Y20" s="44">
        <v>1.9823469E-2</v>
      </c>
      <c r="Z20" s="44">
        <v>6.1951059999999997E-3</v>
      </c>
      <c r="AA20" s="44">
        <v>4.9563660000000002E-3</v>
      </c>
      <c r="AB20" s="44">
        <v>4.3363075000000001E-2</v>
      </c>
      <c r="AC20" s="44">
        <v>3.5999999999999997E-4</v>
      </c>
      <c r="AD20" s="44">
        <v>7.3999999999999996E-5</v>
      </c>
      <c r="AE20" s="196"/>
      <c r="AF20" s="44">
        <v>5.625</v>
      </c>
      <c r="AG20" s="44" t="s">
        <v>423</v>
      </c>
      <c r="AH20" s="44">
        <v>1403.7705000000001</v>
      </c>
      <c r="AI20" s="44">
        <v>1238.7123000000001</v>
      </c>
      <c r="AJ20" s="44" t="s">
        <v>423</v>
      </c>
      <c r="AK20" s="44">
        <v>94.28</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0.47208349500000002</v>
      </c>
      <c r="F22" s="44">
        <v>0.15878530500000002</v>
      </c>
      <c r="G22" s="44">
        <v>2.2274882160000002</v>
      </c>
      <c r="H22" s="44" t="s">
        <v>423</v>
      </c>
      <c r="I22" s="44">
        <v>6.5668438999999995E-2</v>
      </c>
      <c r="J22" s="44">
        <v>7.765396799999999E-2</v>
      </c>
      <c r="K22" s="44">
        <v>8.9752086999999967E-2</v>
      </c>
      <c r="L22" s="44" t="s">
        <v>423</v>
      </c>
      <c r="M22" s="44">
        <v>0.92371101900000019</v>
      </c>
      <c r="N22" s="44">
        <v>0.117633</v>
      </c>
      <c r="O22" s="44">
        <v>1.5839999999999999E-3</v>
      </c>
      <c r="P22" s="44">
        <v>8.7659999999999995E-3</v>
      </c>
      <c r="Q22" s="44">
        <v>3.8540000000000002E-3</v>
      </c>
      <c r="R22" s="44">
        <v>1.1917999999999998E-2</v>
      </c>
      <c r="S22" s="44">
        <v>1.5397000000000003E-2</v>
      </c>
      <c r="T22" s="44">
        <v>1.1451999999999999E-2</v>
      </c>
      <c r="U22" s="44">
        <v>1.7910000000000001E-3</v>
      </c>
      <c r="V22" s="44">
        <v>0.18198899999999998</v>
      </c>
      <c r="W22" s="44">
        <v>0.17999999999999997</v>
      </c>
      <c r="X22" s="44">
        <v>4.0193215000000004E-2</v>
      </c>
      <c r="Y22" s="44">
        <v>5.3779554000000007E-2</v>
      </c>
      <c r="Z22" s="44">
        <v>2.1036953000000011E-2</v>
      </c>
      <c r="AA22" s="44">
        <v>1.6446033000000002E-2</v>
      </c>
      <c r="AB22" s="44">
        <v>0.13145575500000004</v>
      </c>
      <c r="AC22" s="44">
        <v>1.9999999999999996E-4</v>
      </c>
      <c r="AD22" s="44">
        <v>0.14917899999999998</v>
      </c>
      <c r="AE22" s="196"/>
      <c r="AF22" s="44">
        <v>10145.879925722598</v>
      </c>
      <c r="AG22" s="44">
        <v>12157.716574378001</v>
      </c>
      <c r="AH22" s="44">
        <v>9632.6997470924653</v>
      </c>
      <c r="AI22" s="44">
        <v>55.142880000000005</v>
      </c>
      <c r="AJ22" s="44" t="s">
        <v>423</v>
      </c>
      <c r="AK22" s="44" t="s">
        <v>423</v>
      </c>
      <c r="AL22" s="45" t="s">
        <v>70</v>
      </c>
    </row>
    <row r="23" spans="1:38" s="5" customFormat="1" ht="24.75" customHeight="1" thickBot="1" x14ac:dyDescent="0.25">
      <c r="A23" s="148" t="s">
        <v>84</v>
      </c>
      <c r="B23" s="148" t="s">
        <v>445</v>
      </c>
      <c r="C23" s="148" t="s">
        <v>446</v>
      </c>
      <c r="D23" s="152"/>
      <c r="E23" s="44">
        <v>1.0441279999999999</v>
      </c>
      <c r="F23" s="44">
        <v>0.10806399999999999</v>
      </c>
      <c r="G23" s="44">
        <v>1.4220799999999998E-3</v>
      </c>
      <c r="H23" s="44">
        <v>2.5599999999999999E-4</v>
      </c>
      <c r="I23" s="44">
        <v>6.7327999999999999E-2</v>
      </c>
      <c r="J23" s="44">
        <v>6.7327999999999999E-2</v>
      </c>
      <c r="K23" s="44">
        <v>6.7327999999999999E-2</v>
      </c>
      <c r="L23" s="44" t="s">
        <v>423</v>
      </c>
      <c r="M23" s="44">
        <v>0.34476800000000002</v>
      </c>
      <c r="N23" s="44" t="s">
        <v>423</v>
      </c>
      <c r="O23" s="44">
        <v>3.2000000000000003E-4</v>
      </c>
      <c r="P23" s="44" t="s">
        <v>423</v>
      </c>
      <c r="Q23" s="44" t="s">
        <v>423</v>
      </c>
      <c r="R23" s="44">
        <v>1.6000000000000001E-3</v>
      </c>
      <c r="S23" s="44">
        <v>5.4399999999999997E-2</v>
      </c>
      <c r="T23" s="44">
        <v>2.2400000000000002E-3</v>
      </c>
      <c r="U23" s="44">
        <v>3.2000000000000003E-4</v>
      </c>
      <c r="V23" s="44">
        <v>3.2000000000000001E-2</v>
      </c>
      <c r="W23" s="44" t="s">
        <v>423</v>
      </c>
      <c r="X23" s="44">
        <v>9.6000000000000002E-4</v>
      </c>
      <c r="Y23" s="44">
        <v>1.6000000000000001E-3</v>
      </c>
      <c r="Z23" s="44" t="s">
        <v>423</v>
      </c>
      <c r="AA23" s="44" t="s">
        <v>423</v>
      </c>
      <c r="AB23" s="44">
        <v>2.5600000000000002E-3</v>
      </c>
      <c r="AC23" s="44" t="s">
        <v>423</v>
      </c>
      <c r="AD23" s="44" t="s">
        <v>423</v>
      </c>
      <c r="AE23" s="196"/>
      <c r="AF23" s="44">
        <v>1353.6</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9.2040000000000011E-2</v>
      </c>
      <c r="F25" s="44">
        <v>0.43719000000000008</v>
      </c>
      <c r="G25" s="44">
        <v>2.3010000000000003E-2</v>
      </c>
      <c r="H25" s="44" t="s">
        <v>423</v>
      </c>
      <c r="I25" s="44">
        <v>2.3010000000000004E-4</v>
      </c>
      <c r="J25" s="44" t="s">
        <v>423</v>
      </c>
      <c r="K25" s="44" t="s">
        <v>443</v>
      </c>
      <c r="L25" s="44" t="s">
        <v>443</v>
      </c>
      <c r="M25" s="44">
        <v>27.612000000000002</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989.43000000000006</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5.2800000000000007E-2</v>
      </c>
      <c r="F26" s="44">
        <v>0.25080000000000002</v>
      </c>
      <c r="G26" s="44">
        <v>1.3200000000000002E-2</v>
      </c>
      <c r="H26" s="44" t="s">
        <v>443</v>
      </c>
      <c r="I26" s="44">
        <v>1.3200000000000001E-4</v>
      </c>
      <c r="J26" s="44" t="s">
        <v>443</v>
      </c>
      <c r="K26" s="44" t="s">
        <v>443</v>
      </c>
      <c r="L26" s="44" t="s">
        <v>443</v>
      </c>
      <c r="M26" s="44">
        <v>15.840000000000002</v>
      </c>
      <c r="N26" s="44">
        <v>0.32916666666666666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567.6</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21.672106416330376</v>
      </c>
      <c r="F27" s="44">
        <v>11.561377888137903</v>
      </c>
      <c r="G27" s="44">
        <v>7.4851120193033527E-2</v>
      </c>
      <c r="H27" s="44">
        <v>0.73096255006879896</v>
      </c>
      <c r="I27" s="44">
        <v>0.99907570447826288</v>
      </c>
      <c r="J27" s="44">
        <v>0.99907570447826277</v>
      </c>
      <c r="K27" s="44">
        <v>0.99907570447826288</v>
      </c>
      <c r="L27" s="44">
        <v>0.60016279637204306</v>
      </c>
      <c r="M27" s="44">
        <v>94.171022682736606</v>
      </c>
      <c r="N27" s="44">
        <v>1.9428875959817671E-2</v>
      </c>
      <c r="O27" s="44">
        <v>1.2591222113039294E-4</v>
      </c>
      <c r="P27" s="44">
        <v>6.9187165193568857E-3</v>
      </c>
      <c r="Q27" s="44">
        <v>2.0040061089706768E-4</v>
      </c>
      <c r="R27" s="44">
        <v>7.1606763044168758E-3</v>
      </c>
      <c r="S27" s="44">
        <v>4.9434320693043723E-3</v>
      </c>
      <c r="T27" s="44">
        <v>1.2750063549773448E-3</v>
      </c>
      <c r="U27" s="44">
        <v>1.4897677953334962E-4</v>
      </c>
      <c r="V27" s="44">
        <v>2.5273105375091382E-2</v>
      </c>
      <c r="W27" s="44">
        <v>0.7052908</v>
      </c>
      <c r="X27" s="44">
        <v>1.8086941597900003E-2</v>
      </c>
      <c r="Y27" s="44">
        <v>2.1320008805299998E-2</v>
      </c>
      <c r="Z27" s="44">
        <v>1.5383839008200001E-2</v>
      </c>
      <c r="AA27" s="44">
        <v>1.9303418598199999E-2</v>
      </c>
      <c r="AB27" s="44">
        <v>7.4094208009599996E-2</v>
      </c>
      <c r="AC27" s="44">
        <v>7.0529079999999997E-4</v>
      </c>
      <c r="AD27" s="44">
        <v>1.4610329999999999E-4</v>
      </c>
      <c r="AE27" s="196"/>
      <c r="AF27" s="44">
        <v>58088.221771824101</v>
      </c>
      <c r="AG27" s="44" t="s">
        <v>423</v>
      </c>
      <c r="AH27" s="44">
        <v>1336.7968805032001</v>
      </c>
      <c r="AI27" s="44">
        <v>51.502982817700001</v>
      </c>
      <c r="AJ27" s="44" t="s">
        <v>423</v>
      </c>
      <c r="AK27" s="44" t="s">
        <v>423</v>
      </c>
      <c r="AL27" s="45" t="s">
        <v>70</v>
      </c>
    </row>
    <row r="28" spans="1:38" s="147" customFormat="1" ht="26.25" customHeight="1" thickBot="1" x14ac:dyDescent="0.25">
      <c r="A28" s="146" t="s">
        <v>94</v>
      </c>
      <c r="B28" s="146" t="s">
        <v>97</v>
      </c>
      <c r="C28" s="146" t="s">
        <v>98</v>
      </c>
      <c r="D28" s="42"/>
      <c r="E28" s="44">
        <v>5.0342198257181279</v>
      </c>
      <c r="F28" s="44">
        <v>0.95922287662237338</v>
      </c>
      <c r="G28" s="44">
        <v>1.4114539264778099E-2</v>
      </c>
      <c r="H28" s="44">
        <v>3.5826953247961153E-2</v>
      </c>
      <c r="I28" s="44">
        <v>0.5728237497874954</v>
      </c>
      <c r="J28" s="44">
        <v>0.5728237497874954</v>
      </c>
      <c r="K28" s="44">
        <v>0.5728237497874954</v>
      </c>
      <c r="L28" s="44">
        <v>0.35010683624453798</v>
      </c>
      <c r="M28" s="44">
        <v>10.648718399303291</v>
      </c>
      <c r="N28" s="44">
        <v>2.7658268277494132E-3</v>
      </c>
      <c r="O28" s="44">
        <v>2.6986749502521081E-5</v>
      </c>
      <c r="P28" s="44">
        <v>1.9775909663506536E-3</v>
      </c>
      <c r="Q28" s="44">
        <v>4.6909463157709513E-5</v>
      </c>
      <c r="R28" s="44">
        <v>2.6310094857174412E-3</v>
      </c>
      <c r="S28" s="44">
        <v>1.783770883225529E-3</v>
      </c>
      <c r="T28" s="44">
        <v>2.1390753572007415E-4</v>
      </c>
      <c r="U28" s="44">
        <v>3.9845427310376863E-5</v>
      </c>
      <c r="V28" s="44">
        <v>6.9602558404478565E-3</v>
      </c>
      <c r="W28" s="44">
        <v>0.1396432</v>
      </c>
      <c r="X28" s="44">
        <v>5.8986238211E-3</v>
      </c>
      <c r="Y28" s="44">
        <v>6.7217127296000006E-3</v>
      </c>
      <c r="Z28" s="44">
        <v>5.1366439213000005E-3</v>
      </c>
      <c r="AA28" s="44">
        <v>5.7260247601E-3</v>
      </c>
      <c r="AB28" s="44">
        <v>2.34830052321E-2</v>
      </c>
      <c r="AC28" s="44">
        <v>1.396433E-4</v>
      </c>
      <c r="AD28" s="44">
        <v>3.7601900000000003E-5</v>
      </c>
      <c r="AE28" s="196"/>
      <c r="AF28" s="44">
        <v>13953.7908784791</v>
      </c>
      <c r="AG28" s="44" t="s">
        <v>423</v>
      </c>
      <c r="AH28" s="44" t="s">
        <v>443</v>
      </c>
      <c r="AI28" s="44">
        <v>28.71332937</v>
      </c>
      <c r="AJ28" s="44" t="s">
        <v>423</v>
      </c>
      <c r="AK28" s="44" t="s">
        <v>423</v>
      </c>
      <c r="AL28" s="45" t="s">
        <v>70</v>
      </c>
    </row>
    <row r="29" spans="1:38" s="147" customFormat="1" ht="26.25" customHeight="1" thickBot="1" x14ac:dyDescent="0.25">
      <c r="A29" s="146" t="s">
        <v>94</v>
      </c>
      <c r="B29" s="146" t="s">
        <v>99</v>
      </c>
      <c r="C29" s="146" t="s">
        <v>100</v>
      </c>
      <c r="D29" s="42"/>
      <c r="E29" s="44">
        <v>21.079930610330642</v>
      </c>
      <c r="F29" s="44">
        <v>1.3450337671694628</v>
      </c>
      <c r="G29" s="44">
        <v>2.7612777533585191E-2</v>
      </c>
      <c r="H29" s="44">
        <v>7.5750742611896214E-3</v>
      </c>
      <c r="I29" s="44">
        <v>0.66066088876123452</v>
      </c>
      <c r="J29" s="44">
        <v>0.66066088876123452</v>
      </c>
      <c r="K29" s="44">
        <v>0.66066088876123452</v>
      </c>
      <c r="L29" s="44">
        <v>0.3701720487171577</v>
      </c>
      <c r="M29" s="44">
        <v>5.1169726809286065</v>
      </c>
      <c r="N29" s="44">
        <v>4.10264411012679E-4</v>
      </c>
      <c r="O29" s="44">
        <v>3.1491748030534664E-5</v>
      </c>
      <c r="P29" s="44">
        <v>3.3043940657505912E-3</v>
      </c>
      <c r="Q29" s="44">
        <v>6.2713646257180658E-5</v>
      </c>
      <c r="R29" s="44">
        <v>5.2788487695137306E-3</v>
      </c>
      <c r="S29" s="44">
        <v>3.5406767613693269E-3</v>
      </c>
      <c r="T29" s="44">
        <v>1.3001473918046883E-4</v>
      </c>
      <c r="U29" s="44">
        <v>6.2443796453292015E-5</v>
      </c>
      <c r="V29" s="44">
        <v>1.1231787867475898E-2</v>
      </c>
      <c r="W29" s="44">
        <v>0.16539229999999999</v>
      </c>
      <c r="X29" s="44">
        <v>2.3637146224999997E-3</v>
      </c>
      <c r="Y29" s="44">
        <v>1.4313605217199999E-2</v>
      </c>
      <c r="Z29" s="44">
        <v>1.5994468948900002E-2</v>
      </c>
      <c r="AA29" s="44">
        <v>3.6768894142000003E-3</v>
      </c>
      <c r="AB29" s="44">
        <v>3.6348678202800001E-2</v>
      </c>
      <c r="AC29" s="44">
        <v>1.109696E-4</v>
      </c>
      <c r="AD29" s="44">
        <v>3.1302900000000001E-5</v>
      </c>
      <c r="AE29" s="196"/>
      <c r="AF29" s="44">
        <v>26225.150836270899</v>
      </c>
      <c r="AG29" s="44" t="s">
        <v>423</v>
      </c>
      <c r="AH29" s="44">
        <v>211.20311949680001</v>
      </c>
      <c r="AI29" s="44">
        <v>69.115687811599997</v>
      </c>
      <c r="AJ29" s="44" t="s">
        <v>423</v>
      </c>
      <c r="AK29" s="44" t="s">
        <v>423</v>
      </c>
      <c r="AL29" s="45" t="s">
        <v>70</v>
      </c>
    </row>
    <row r="30" spans="1:38" s="147" customFormat="1" ht="26.25" customHeight="1" thickBot="1" x14ac:dyDescent="0.25">
      <c r="A30" s="146" t="s">
        <v>94</v>
      </c>
      <c r="B30" s="146" t="s">
        <v>101</v>
      </c>
      <c r="C30" s="146" t="s">
        <v>102</v>
      </c>
      <c r="D30" s="42"/>
      <c r="E30" s="44">
        <v>4.4260069973039821E-2</v>
      </c>
      <c r="F30" s="44">
        <v>0.53209970302573983</v>
      </c>
      <c r="G30" s="44">
        <v>2.3806598688446575E-4</v>
      </c>
      <c r="H30" s="44">
        <v>3.4416800919761636E-4</v>
      </c>
      <c r="I30" s="44">
        <v>1.101479982757112E-2</v>
      </c>
      <c r="J30" s="44">
        <v>1.101479982757112E-2</v>
      </c>
      <c r="K30" s="44">
        <v>1.101479982757112E-2</v>
      </c>
      <c r="L30" s="44">
        <v>1.8338394699428256E-3</v>
      </c>
      <c r="M30" s="44">
        <v>2.8455000135304211</v>
      </c>
      <c r="N30" s="44">
        <v>2.3580461521017964E-4</v>
      </c>
      <c r="O30" s="44">
        <v>2.8120603571723033E-4</v>
      </c>
      <c r="P30" s="44">
        <v>5.4475909676350668E-5</v>
      </c>
      <c r="Q30" s="44">
        <v>1.8784796440120911E-6</v>
      </c>
      <c r="R30" s="44">
        <v>1.2182005607539619E-3</v>
      </c>
      <c r="S30" s="44">
        <v>4.7792210311468131E-2</v>
      </c>
      <c r="T30" s="44">
        <v>1.9722358881897901E-3</v>
      </c>
      <c r="U30" s="44">
        <v>2.7997816854199103E-4</v>
      </c>
      <c r="V30" s="44">
        <v>2.7845922875477502E-2</v>
      </c>
      <c r="W30" s="44">
        <v>4.5506999999999995E-3</v>
      </c>
      <c r="X30" s="44">
        <v>6.6495900600000004E-5</v>
      </c>
      <c r="Y30" s="44">
        <v>1.138478379E-4</v>
      </c>
      <c r="Z30" s="44">
        <v>4.3693814999999999E-5</v>
      </c>
      <c r="AA30" s="44">
        <v>1.3213828350000002E-4</v>
      </c>
      <c r="AB30" s="44">
        <v>3.5617583700000004E-4</v>
      </c>
      <c r="AC30" s="44">
        <v>4.5504999999999999E-6</v>
      </c>
      <c r="AD30" s="44">
        <v>3.8035999999999999E-6</v>
      </c>
      <c r="AE30" s="196"/>
      <c r="AF30" s="44">
        <v>275.5103477884</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2.8011534083815328</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130.6457949672</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0.33799626591126908</v>
      </c>
      <c r="J32" s="44">
        <v>0.62665979548330342</v>
      </c>
      <c r="K32" s="44">
        <v>0.82904490377692253</v>
      </c>
      <c r="L32" s="44">
        <v>3.4882209898713629E-2</v>
      </c>
      <c r="M32" s="44" t="s">
        <v>423</v>
      </c>
      <c r="N32" s="44">
        <v>0.84149574280471118</v>
      </c>
      <c r="O32" s="44">
        <v>3.9361992544092545E-3</v>
      </c>
      <c r="P32" s="44">
        <v>0</v>
      </c>
      <c r="Q32" s="44">
        <v>9.7331536327619535E-3</v>
      </c>
      <c r="R32" s="44">
        <v>0.31140415042480385</v>
      </c>
      <c r="S32" s="44">
        <v>6.814907666316806</v>
      </c>
      <c r="T32" s="44">
        <v>4.9511565901846986E-2</v>
      </c>
      <c r="U32" s="44">
        <v>6.7599253182253783E-3</v>
      </c>
      <c r="V32" s="44">
        <v>2.6773953182615369</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30841.582783361093</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0.16769388614832645</v>
      </c>
      <c r="J33" s="44">
        <v>0.31054423360801175</v>
      </c>
      <c r="K33" s="44">
        <v>0.62108846721602351</v>
      </c>
      <c r="L33" s="44">
        <v>6.5835377524898504E-3</v>
      </c>
      <c r="M33" s="44" t="s">
        <v>423</v>
      </c>
      <c r="N33" s="44" t="s">
        <v>443</v>
      </c>
      <c r="O33" s="44" t="s">
        <v>443</v>
      </c>
      <c r="P33" s="44" t="s">
        <v>443</v>
      </c>
      <c r="Q33" s="44" t="s">
        <v>443</v>
      </c>
      <c r="R33" s="44" t="s">
        <v>443</v>
      </c>
      <c r="S33" s="44" t="s">
        <v>443</v>
      </c>
      <c r="T33" s="44" t="s">
        <v>443</v>
      </c>
      <c r="U33" s="44" t="s">
        <v>443</v>
      </c>
      <c r="V33" s="44" t="s">
        <v>443</v>
      </c>
      <c r="W33" s="44" t="s">
        <v>443</v>
      </c>
      <c r="X33" s="44">
        <f>(3.9+0.74)/10^6*K33</f>
        <v>2.8818504878823487E-6</v>
      </c>
      <c r="Y33" s="44">
        <f>0.42/10^6*K33</f>
        <v>2.608571562307299E-7</v>
      </c>
      <c r="Z33" s="44">
        <f>0.62/10^6*K33</f>
        <v>3.8507484967393457E-7</v>
      </c>
      <c r="AA33" s="44" t="s">
        <v>443</v>
      </c>
      <c r="AB33" s="44" t="s">
        <v>443</v>
      </c>
      <c r="AC33" s="44" t="s">
        <v>443</v>
      </c>
      <c r="AD33" s="44" t="s">
        <v>443</v>
      </c>
      <c r="AE33" s="196"/>
      <c r="AF33" s="44" t="s">
        <v>423</v>
      </c>
      <c r="AG33" s="44" t="s">
        <v>423</v>
      </c>
      <c r="AH33" s="44" t="s">
        <v>423</v>
      </c>
      <c r="AI33" s="44" t="s">
        <v>423</v>
      </c>
      <c r="AJ33" s="44" t="s">
        <v>423</v>
      </c>
      <c r="AK33" s="44">
        <v>30841.582783361093</v>
      </c>
      <c r="AL33" s="45" t="s">
        <v>107</v>
      </c>
    </row>
    <row r="34" spans="1:38" s="5" customFormat="1" ht="24.75" customHeight="1" thickBot="1" x14ac:dyDescent="0.25">
      <c r="A34" s="148" t="s">
        <v>84</v>
      </c>
      <c r="B34" s="148" t="s">
        <v>110</v>
      </c>
      <c r="C34" s="148" t="s">
        <v>111</v>
      </c>
      <c r="D34" s="149"/>
      <c r="E34" s="44">
        <v>1.31</v>
      </c>
      <c r="F34" s="44">
        <v>0.11625000000000002</v>
      </c>
      <c r="G34" s="44">
        <v>1.1109999999999998E-3</v>
      </c>
      <c r="H34" s="44">
        <v>1.75E-4</v>
      </c>
      <c r="I34" s="44">
        <v>3.4250000000000003E-2</v>
      </c>
      <c r="J34" s="44">
        <v>3.5999999999999997E-2</v>
      </c>
      <c r="K34" s="44">
        <v>3.7999999999999999E-2</v>
      </c>
      <c r="L34" s="44" t="s">
        <v>423</v>
      </c>
      <c r="M34" s="44">
        <v>0.26750000000000002</v>
      </c>
      <c r="N34" s="44" t="s">
        <v>423</v>
      </c>
      <c r="O34" s="44">
        <v>2.5000000000000001E-4</v>
      </c>
      <c r="P34" s="44" t="s">
        <v>423</v>
      </c>
      <c r="Q34" s="44" t="s">
        <v>423</v>
      </c>
      <c r="R34" s="44">
        <v>1.25E-3</v>
      </c>
      <c r="S34" s="44">
        <v>4.2500000000000003E-2</v>
      </c>
      <c r="T34" s="44">
        <v>1.7500000000000003E-3</v>
      </c>
      <c r="U34" s="44">
        <v>2.5000000000000001E-4</v>
      </c>
      <c r="V34" s="44">
        <v>2.5000000000000001E-2</v>
      </c>
      <c r="W34" s="44" t="s">
        <v>423</v>
      </c>
      <c r="X34" s="44">
        <v>7.5000000000000002E-4</v>
      </c>
      <c r="Y34" s="44">
        <v>1.25E-3</v>
      </c>
      <c r="Z34" s="44" t="s">
        <v>423</v>
      </c>
      <c r="AA34" s="44" t="s">
        <v>423</v>
      </c>
      <c r="AB34" s="44">
        <v>2E-3</v>
      </c>
      <c r="AC34" s="44" t="s">
        <v>423</v>
      </c>
      <c r="AD34" s="44" t="s">
        <v>423</v>
      </c>
      <c r="AE34" s="196"/>
      <c r="AF34" s="44">
        <v>1057.5</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3.7491078092749999</v>
      </c>
      <c r="F35" s="44">
        <v>0.13372613842</v>
      </c>
      <c r="G35" s="44">
        <v>0.95518670299999997</v>
      </c>
      <c r="H35" s="44" t="s">
        <v>423</v>
      </c>
      <c r="I35" s="44">
        <v>6.6863069210000001E-2</v>
      </c>
      <c r="J35" s="44">
        <v>7.1639002724999998E-2</v>
      </c>
      <c r="K35" s="44">
        <v>7.1639002724999998E-2</v>
      </c>
      <c r="L35" s="44" t="s">
        <v>423</v>
      </c>
      <c r="M35" s="44">
        <v>0.35341908011000001</v>
      </c>
      <c r="N35" s="44">
        <v>6.2087135694999995E-3</v>
      </c>
      <c r="O35" s="44">
        <v>4.7759335149999996E-4</v>
      </c>
      <c r="P35" s="44">
        <v>1.4327800545E-3</v>
      </c>
      <c r="Q35" s="44">
        <v>1.9103734059999998E-3</v>
      </c>
      <c r="R35" s="44">
        <v>2.3879667574999998E-3</v>
      </c>
      <c r="S35" s="44">
        <v>4.2028214931999999E-2</v>
      </c>
      <c r="T35" s="44">
        <v>4.7759335149999999E-2</v>
      </c>
      <c r="U35" s="44">
        <v>4.7759335149999997E-3</v>
      </c>
      <c r="V35" s="44">
        <v>5.731120218E-2</v>
      </c>
      <c r="W35" s="44">
        <v>6.2087135694999995E-3</v>
      </c>
      <c r="X35" s="44" t="s">
        <v>423</v>
      </c>
      <c r="Y35" s="44" t="s">
        <v>423</v>
      </c>
      <c r="Z35" s="44" t="s">
        <v>423</v>
      </c>
      <c r="AA35" s="44" t="s">
        <v>423</v>
      </c>
      <c r="AB35" s="44" t="s">
        <v>423</v>
      </c>
      <c r="AC35" s="44">
        <v>3.8207468119999997E-3</v>
      </c>
      <c r="AD35" s="44">
        <v>1.8148547356999999E-3</v>
      </c>
      <c r="AE35" s="196"/>
      <c r="AF35" s="44">
        <v>2020.2198768449998</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0.33289219072499998</v>
      </c>
      <c r="F36" s="44">
        <v>1.1873861579999999E-2</v>
      </c>
      <c r="G36" s="44">
        <v>8.481329700000001E-2</v>
      </c>
      <c r="H36" s="44" t="s">
        <v>423</v>
      </c>
      <c r="I36" s="44">
        <v>5.9369307899999994E-3</v>
      </c>
      <c r="J36" s="44">
        <v>6.3609972749999995E-3</v>
      </c>
      <c r="K36" s="44">
        <v>6.3609972749999995E-3</v>
      </c>
      <c r="L36" s="44" t="s">
        <v>423</v>
      </c>
      <c r="M36" s="44">
        <v>3.1380919890000004E-2</v>
      </c>
      <c r="N36" s="44">
        <v>5.5128643050000002E-4</v>
      </c>
      <c r="O36" s="44">
        <v>4.2406648500000004E-5</v>
      </c>
      <c r="P36" s="44">
        <v>1.2721994549999999E-4</v>
      </c>
      <c r="Q36" s="44">
        <v>1.6962659400000002E-4</v>
      </c>
      <c r="R36" s="44">
        <v>2.1203324250000004E-4</v>
      </c>
      <c r="S36" s="44">
        <v>3.7317850680000002E-3</v>
      </c>
      <c r="T36" s="44">
        <v>4.24066485E-3</v>
      </c>
      <c r="U36" s="44">
        <v>4.2406648500000008E-4</v>
      </c>
      <c r="V36" s="44">
        <v>5.0887978200000001E-3</v>
      </c>
      <c r="W36" s="44">
        <v>5.5128643050000002E-4</v>
      </c>
      <c r="X36" s="44" t="s">
        <v>423</v>
      </c>
      <c r="Y36" s="44" t="s">
        <v>423</v>
      </c>
      <c r="Z36" s="44" t="s">
        <v>423</v>
      </c>
      <c r="AA36" s="44" t="s">
        <v>423</v>
      </c>
      <c r="AB36" s="44" t="s">
        <v>423</v>
      </c>
      <c r="AC36" s="44">
        <v>3.3925318800000003E-4</v>
      </c>
      <c r="AD36" s="44">
        <v>1.6114526430000001E-4</v>
      </c>
      <c r="AE36" s="196"/>
      <c r="AF36" s="44">
        <v>179.38012315499998</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0.41360119200000001</v>
      </c>
      <c r="F39" s="44">
        <v>2.2781412000000004E-2</v>
      </c>
      <c r="G39" s="44">
        <v>5.3907832059999992</v>
      </c>
      <c r="H39" s="44">
        <v>7.0253570000000003E-3</v>
      </c>
      <c r="I39" s="44">
        <v>0.10159961600000003</v>
      </c>
      <c r="J39" s="44">
        <v>0.12975219399999999</v>
      </c>
      <c r="K39" s="44">
        <v>0.13078954999999998</v>
      </c>
      <c r="L39" s="44" t="s">
        <v>423</v>
      </c>
      <c r="M39" s="44">
        <v>0.24998981799999997</v>
      </c>
      <c r="N39" s="44">
        <v>4.9129000000000006E-2</v>
      </c>
      <c r="O39" s="44">
        <v>3.4579999999999993E-3</v>
      </c>
      <c r="P39" s="44">
        <v>2.0279999999999999E-3</v>
      </c>
      <c r="Q39" s="44">
        <v>3.64E-3</v>
      </c>
      <c r="R39" s="44">
        <v>6.1946000000000001E-2</v>
      </c>
      <c r="S39" s="44">
        <v>1.1051999999999996E-2</v>
      </c>
      <c r="T39" s="44">
        <v>0.55312499999999976</v>
      </c>
      <c r="U39" s="44">
        <v>4.4300000000000009E-4</v>
      </c>
      <c r="V39" s="44">
        <v>0.13581400000000002</v>
      </c>
      <c r="W39" s="44">
        <v>6.3000000000000028E-2</v>
      </c>
      <c r="X39" s="44">
        <v>6.7929489999999995E-3</v>
      </c>
      <c r="Y39" s="44">
        <v>1.1345947999999998E-2</v>
      </c>
      <c r="Z39" s="44">
        <v>5.1862510000000002E-3</v>
      </c>
      <c r="AA39" s="44">
        <v>4.5030380000000009E-3</v>
      </c>
      <c r="AB39" s="44">
        <v>2.7828185999999994E-2</v>
      </c>
      <c r="AC39" s="44" t="s">
        <v>423</v>
      </c>
      <c r="AD39" s="44">
        <v>2.7957000000000003E-2</v>
      </c>
      <c r="AE39" s="196"/>
      <c r="AF39" s="44">
        <v>2758.0954612748083</v>
      </c>
      <c r="AG39" s="44">
        <v>164.44677622366996</v>
      </c>
      <c r="AH39" s="44">
        <v>1652.587869929695</v>
      </c>
      <c r="AI39" s="44">
        <v>189.87449913499998</v>
      </c>
      <c r="AJ39" s="44" t="s">
        <v>423</v>
      </c>
      <c r="AK39" s="44" t="s">
        <v>423</v>
      </c>
      <c r="AL39" s="45" t="s">
        <v>70</v>
      </c>
    </row>
    <row r="40" spans="1:38" s="5" customFormat="1" ht="24.75" customHeight="1" thickBot="1" x14ac:dyDescent="0.25">
      <c r="A40" s="148" t="s">
        <v>84</v>
      </c>
      <c r="B40" s="148" t="s">
        <v>124</v>
      </c>
      <c r="C40" s="148" t="s">
        <v>448</v>
      </c>
      <c r="D40" s="149"/>
      <c r="E40" s="44">
        <v>0.17485157297062323</v>
      </c>
      <c r="F40" s="44">
        <v>1.8096593886475058E-2</v>
      </c>
      <c r="G40" s="44">
        <v>2.3814410195882485E-4</v>
      </c>
      <c r="H40" s="44">
        <v>4.2870225375125993E-5</v>
      </c>
      <c r="I40" s="44">
        <v>1.1274869273658136E-2</v>
      </c>
      <c r="J40" s="44">
        <v>1.1274869273658136E-2</v>
      </c>
      <c r="K40" s="44">
        <v>1.1274869273658136E-2</v>
      </c>
      <c r="L40" s="44" t="s">
        <v>423</v>
      </c>
      <c r="M40" s="44">
        <v>5.7735476023950925E-2</v>
      </c>
      <c r="N40" s="44" t="s">
        <v>423</v>
      </c>
      <c r="O40" s="44">
        <v>5.3587781718907488E-5</v>
      </c>
      <c r="P40" s="44" t="s">
        <v>423</v>
      </c>
      <c r="Q40" s="44" t="s">
        <v>423</v>
      </c>
      <c r="R40" s="44">
        <v>2.6793890859453745E-4</v>
      </c>
      <c r="S40" s="44">
        <v>9.1099228922142724E-3</v>
      </c>
      <c r="T40" s="44">
        <v>3.7511447203235246E-4</v>
      </c>
      <c r="U40" s="44">
        <v>5.3587781718907488E-5</v>
      </c>
      <c r="V40" s="44">
        <v>5.3587781718907488E-3</v>
      </c>
      <c r="W40" s="44" t="s">
        <v>423</v>
      </c>
      <c r="X40" s="44">
        <v>1.6076334515672248E-4</v>
      </c>
      <c r="Y40" s="44">
        <v>2.6793890859453745E-4</v>
      </c>
      <c r="Z40" s="44" t="s">
        <v>423</v>
      </c>
      <c r="AA40" s="44" t="s">
        <v>423</v>
      </c>
      <c r="AB40" s="44">
        <v>4.287022537512599E-4</v>
      </c>
      <c r="AC40" s="44" t="s">
        <v>423</v>
      </c>
      <c r="AD40" s="44" t="s">
        <v>423</v>
      </c>
      <c r="AE40" s="196"/>
      <c r="AF40" s="44">
        <v>226.67631667097868</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2.5876207571199998</v>
      </c>
      <c r="F41" s="44">
        <v>18.380173814359999</v>
      </c>
      <c r="G41" s="44">
        <v>8.3224748799999997</v>
      </c>
      <c r="H41" s="44">
        <v>1.7831163999999999</v>
      </c>
      <c r="I41" s="44">
        <v>21.398597820640003</v>
      </c>
      <c r="J41" s="44">
        <v>22.008209195999999</v>
      </c>
      <c r="K41" s="44">
        <v>23.38607282704</v>
      </c>
      <c r="L41" s="44">
        <v>2.0653257130909601</v>
      </c>
      <c r="M41" s="44">
        <v>145.39743299368001</v>
      </c>
      <c r="N41" s="44">
        <v>2.0439458901599998</v>
      </c>
      <c r="O41" s="44">
        <v>0.34861790147999999</v>
      </c>
      <c r="P41" s="44">
        <v>6.5165624640000003E-2</v>
      </c>
      <c r="Q41" s="44">
        <v>3.4770806840000001E-2</v>
      </c>
      <c r="R41" s="44">
        <v>0.69710454473600003</v>
      </c>
      <c r="S41" s="44">
        <v>0.37759422655360003</v>
      </c>
      <c r="T41" s="44">
        <v>0.18660515353600002</v>
      </c>
      <c r="U41" s="44">
        <v>3.0598768199999998E-2</v>
      </c>
      <c r="V41" s="44">
        <v>15.263486805399998</v>
      </c>
      <c r="W41" s="44">
        <v>26.691711649999998</v>
      </c>
      <c r="X41" s="44">
        <v>5.4059521288000001</v>
      </c>
      <c r="Y41" s="44">
        <v>5.7010184279999994</v>
      </c>
      <c r="Z41" s="44">
        <v>2.1800209920000002</v>
      </c>
      <c r="AA41" s="44">
        <v>2.7457863447999999</v>
      </c>
      <c r="AB41" s="44">
        <v>16.032777893599999</v>
      </c>
      <c r="AC41" s="44">
        <v>0.13261313884000001</v>
      </c>
      <c r="AD41" s="44">
        <v>1.5200468399999998</v>
      </c>
      <c r="AE41" s="196"/>
      <c r="AF41" s="44">
        <v>42.3</v>
      </c>
      <c r="AG41" s="44">
        <v>8932.482</v>
      </c>
      <c r="AH41" s="44">
        <v>2383.6000000000004</v>
      </c>
      <c r="AI41" s="44">
        <v>25415</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0.11375150899999997</v>
      </c>
      <c r="F43" s="44">
        <v>1.6151600000000002E-2</v>
      </c>
      <c r="G43" s="44">
        <v>0.489623902</v>
      </c>
      <c r="H43" s="44">
        <v>2.4815599999999997E-4</v>
      </c>
      <c r="I43" s="44">
        <v>2.1474855000000001E-2</v>
      </c>
      <c r="J43" s="44">
        <v>2.4289455000000001E-2</v>
      </c>
      <c r="K43" s="44">
        <v>2.5111183000000002E-2</v>
      </c>
      <c r="L43" s="44" t="s">
        <v>423</v>
      </c>
      <c r="M43" s="44">
        <v>8.7583627000000011E-2</v>
      </c>
      <c r="N43" s="44">
        <v>2.2422999999999995E-2</v>
      </c>
      <c r="O43" s="44">
        <v>3.5000000000000005E-4</v>
      </c>
      <c r="P43" s="44">
        <v>1.9589999999999998E-3</v>
      </c>
      <c r="Q43" s="44">
        <v>1.1410000000000003E-3</v>
      </c>
      <c r="R43" s="44">
        <v>7.2289999999999993E-3</v>
      </c>
      <c r="S43" s="44">
        <v>2.6670000000000001E-3</v>
      </c>
      <c r="T43" s="44">
        <v>4.2414999999999994E-2</v>
      </c>
      <c r="U43" s="44">
        <v>4.3800000000000002E-4</v>
      </c>
      <c r="V43" s="44">
        <v>3.5079999999999993E-2</v>
      </c>
      <c r="W43" s="44">
        <v>2.3E-2</v>
      </c>
      <c r="X43" s="44">
        <v>2.897616E-3</v>
      </c>
      <c r="Y43" s="44">
        <v>3.9494050000000004E-3</v>
      </c>
      <c r="Z43" s="44">
        <v>2.0558129999999997E-3</v>
      </c>
      <c r="AA43" s="44">
        <v>1.4426580000000001E-3</v>
      </c>
      <c r="AB43" s="44">
        <v>1.0345492000000001E-2</v>
      </c>
      <c r="AC43" s="44" t="s">
        <v>423</v>
      </c>
      <c r="AD43" s="44">
        <v>3.4366000000000001E-2</v>
      </c>
      <c r="AE43" s="196"/>
      <c r="AF43" s="44">
        <v>202.26001006418798</v>
      </c>
      <c r="AG43" s="44">
        <v>202.15271517000002</v>
      </c>
      <c r="AH43" s="44">
        <v>1147.095089831671</v>
      </c>
      <c r="AI43" s="44">
        <v>6.7069215486480003</v>
      </c>
      <c r="AJ43" s="44" t="s">
        <v>423</v>
      </c>
      <c r="AK43" s="44" t="s">
        <v>423</v>
      </c>
      <c r="AL43" s="45" t="s">
        <v>70</v>
      </c>
    </row>
    <row r="44" spans="1:38" s="5" customFormat="1" ht="24.75" customHeight="1" thickBot="1" x14ac:dyDescent="0.25">
      <c r="A44" s="148" t="s">
        <v>84</v>
      </c>
      <c r="B44" s="148" t="s">
        <v>132</v>
      </c>
      <c r="C44" s="148" t="s">
        <v>133</v>
      </c>
      <c r="D44" s="149"/>
      <c r="E44" s="44">
        <v>6.4655535805311599</v>
      </c>
      <c r="F44" s="44">
        <v>0.66462520771516298</v>
      </c>
      <c r="G44" s="44">
        <v>8.3387758980411741E-3</v>
      </c>
      <c r="H44" s="44">
        <v>1.5011297746248739E-3</v>
      </c>
      <c r="I44" s="44">
        <v>0.358957657357173</v>
      </c>
      <c r="J44" s="44">
        <v>0.358957657357173</v>
      </c>
      <c r="K44" s="44">
        <v>0.358957657357173</v>
      </c>
      <c r="L44" s="44">
        <v>0.20846939745102938</v>
      </c>
      <c r="M44" s="44">
        <v>2.1520571731465852</v>
      </c>
      <c r="N44" s="44" t="s">
        <v>423</v>
      </c>
      <c r="O44" s="44">
        <v>1.8764122182810925E-3</v>
      </c>
      <c r="P44" s="44" t="s">
        <v>423</v>
      </c>
      <c r="Q44" s="44" t="s">
        <v>423</v>
      </c>
      <c r="R44" s="44">
        <v>9.3820610914054636E-3</v>
      </c>
      <c r="S44" s="44">
        <v>0.31899007710778576</v>
      </c>
      <c r="T44" s="44">
        <v>1.3134885527967649E-2</v>
      </c>
      <c r="U44" s="44">
        <v>1.8764122182810925E-3</v>
      </c>
      <c r="V44" s="44">
        <v>0.18764122182810924</v>
      </c>
      <c r="W44" s="44" t="s">
        <v>423</v>
      </c>
      <c r="X44" s="44">
        <v>5.629236654843277E-3</v>
      </c>
      <c r="Y44" s="44">
        <v>9.3820610914054636E-3</v>
      </c>
      <c r="Z44" s="44" t="s">
        <v>423</v>
      </c>
      <c r="AA44" s="44" t="s">
        <v>423</v>
      </c>
      <c r="AB44" s="44">
        <v>1.501129774624874E-2</v>
      </c>
      <c r="AC44" s="44" t="s">
        <v>423</v>
      </c>
      <c r="AD44" s="44" t="s">
        <v>423</v>
      </c>
      <c r="AE44" s="196"/>
      <c r="AF44" s="44">
        <v>7937.2236833290217</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7.0206</v>
      </c>
      <c r="G48" s="44" t="s">
        <v>423</v>
      </c>
      <c r="H48" s="44" t="s">
        <v>423</v>
      </c>
      <c r="I48" s="44">
        <v>0.16786799999999999</v>
      </c>
      <c r="J48" s="44">
        <v>1.0911420000000001</v>
      </c>
      <c r="K48" s="44">
        <v>2.2941959999999999</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28.452999999999999</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3.2108299999999999E-2</v>
      </c>
      <c r="G51" s="44">
        <v>4.3840000000000007E-5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321.08300000000003</v>
      </c>
      <c r="AL51" s="45" t="s">
        <v>150</v>
      </c>
    </row>
    <row r="52" spans="1:38" s="5" customFormat="1" ht="24.75" customHeight="1" thickBot="1" x14ac:dyDescent="0.25">
      <c r="A52" s="148" t="s">
        <v>140</v>
      </c>
      <c r="B52" s="148" t="s">
        <v>151</v>
      </c>
      <c r="C52" s="148" t="s">
        <v>450</v>
      </c>
      <c r="D52" s="149"/>
      <c r="E52" s="44">
        <v>1.7030399999999999</v>
      </c>
      <c r="F52" s="44">
        <v>1.4192</v>
      </c>
      <c r="G52" s="44">
        <v>4.3995199999999999</v>
      </c>
      <c r="H52" s="44">
        <v>7.8056000000000002E-3</v>
      </c>
      <c r="I52" s="44">
        <v>3.0512800000000003E-2</v>
      </c>
      <c r="J52" s="44">
        <v>7.0250400000000005E-2</v>
      </c>
      <c r="K52" s="44">
        <v>0.113536</v>
      </c>
      <c r="L52" s="44" t="s">
        <v>423</v>
      </c>
      <c r="M52" s="44">
        <v>0.63863999999999999</v>
      </c>
      <c r="N52" s="44">
        <v>3.6189600000000002E-2</v>
      </c>
      <c r="O52" s="44">
        <v>3.6189600000000002E-2</v>
      </c>
      <c r="P52" s="44">
        <v>3.6189600000000002E-2</v>
      </c>
      <c r="Q52" s="44">
        <v>3.6189600000000002E-2</v>
      </c>
      <c r="R52" s="44">
        <v>3.6189600000000002E-2</v>
      </c>
      <c r="S52" s="44">
        <v>3.6189600000000002E-2</v>
      </c>
      <c r="T52" s="44">
        <v>3.6189600000000002E-2</v>
      </c>
      <c r="U52" s="44">
        <v>3.6189600000000002E-2</v>
      </c>
      <c r="V52" s="44">
        <v>3.6189600000000002E-2</v>
      </c>
      <c r="W52" s="44">
        <v>4.0447200000000003E-2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7096</v>
      </c>
      <c r="AL52" s="153" t="s">
        <v>153</v>
      </c>
    </row>
    <row r="53" spans="1:38" s="5" customFormat="1" ht="26.25" customHeight="1" thickBot="1" x14ac:dyDescent="0.25">
      <c r="A53" s="41" t="s">
        <v>140</v>
      </c>
      <c r="B53" s="41" t="s">
        <v>154</v>
      </c>
      <c r="C53" s="41" t="s">
        <v>155</v>
      </c>
      <c r="D53" s="42"/>
      <c r="E53" s="44" t="s">
        <v>423</v>
      </c>
      <c r="F53" s="44">
        <v>2.2859110829999998</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2215.3290300000003</v>
      </c>
      <c r="AL53" s="45" t="s">
        <v>156</v>
      </c>
    </row>
    <row r="54" spans="1:38" s="5" customFormat="1" ht="26.25" customHeight="1" thickBot="1" x14ac:dyDescent="0.25">
      <c r="A54" s="41" t="s">
        <v>140</v>
      </c>
      <c r="B54" s="41" t="s">
        <v>12</v>
      </c>
      <c r="C54" s="41" t="s">
        <v>157</v>
      </c>
      <c r="D54" s="42"/>
      <c r="E54" s="44" t="s">
        <v>423</v>
      </c>
      <c r="F54" s="44">
        <v>1.937393554</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19373.93564</v>
      </c>
      <c r="AL54" s="45" t="s">
        <v>158</v>
      </c>
    </row>
    <row r="55" spans="1:38" s="5" customFormat="1" ht="26.25" customHeight="1" thickBot="1" x14ac:dyDescent="0.25">
      <c r="A55" s="41" t="s">
        <v>140</v>
      </c>
      <c r="B55" s="41" t="s">
        <v>13</v>
      </c>
      <c r="C55" s="41" t="s">
        <v>159</v>
      </c>
      <c r="D55" s="42"/>
      <c r="E55" s="44">
        <v>0.3832083</v>
      </c>
      <c r="F55" s="44">
        <v>1.41929E-2</v>
      </c>
      <c r="G55" s="44">
        <v>0.54642665000000001</v>
      </c>
      <c r="H55" s="44" t="s">
        <v>423</v>
      </c>
      <c r="I55" s="44" t="s">
        <v>423</v>
      </c>
      <c r="J55" s="44" t="s">
        <v>423</v>
      </c>
      <c r="K55" s="44" t="s">
        <v>423</v>
      </c>
      <c r="L55" s="44" t="s">
        <v>423</v>
      </c>
      <c r="M55" s="44">
        <v>8.5157399999999994E-2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7096.45</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4.8853181179999998</v>
      </c>
      <c r="F57" s="44">
        <v>7.0858763999999991E-2</v>
      </c>
      <c r="G57" s="44">
        <v>1.4722876519999999</v>
      </c>
      <c r="H57" s="44" t="s">
        <v>423</v>
      </c>
      <c r="I57" s="44">
        <v>3.8381830999999998E-2</v>
      </c>
      <c r="J57" s="44">
        <v>6.9087294999999993E-2</v>
      </c>
      <c r="K57" s="44">
        <v>7.6763661999999996E-2</v>
      </c>
      <c r="L57" s="44" t="s">
        <v>423</v>
      </c>
      <c r="M57" s="44">
        <v>5.7277500899999998</v>
      </c>
      <c r="N57" s="44">
        <v>3.8499999999999998E-4</v>
      </c>
      <c r="O57" s="44">
        <v>3.1999999999999999E-5</v>
      </c>
      <c r="P57" s="44">
        <v>1.9299999999999997E-4</v>
      </c>
      <c r="Q57" s="44">
        <v>1.07E-4</v>
      </c>
      <c r="R57" s="44">
        <v>1.6100000000000001E-4</v>
      </c>
      <c r="S57" s="44">
        <v>2.5500000000000002E-4</v>
      </c>
      <c r="T57" s="44">
        <v>1.9299999999999997E-4</v>
      </c>
      <c r="U57" s="44">
        <v>9.8999999999999994E-5</v>
      </c>
      <c r="V57" s="44">
        <v>1.6690000000000001E-3</v>
      </c>
      <c r="W57" s="44">
        <v>1.7000000000000001E-2</v>
      </c>
      <c r="X57" s="44">
        <v>2.5587799999999996E-4</v>
      </c>
      <c r="Y57" s="44">
        <v>1.1022479999999999E-3</v>
      </c>
      <c r="Z57" s="44">
        <v>3.0311899999999997E-4</v>
      </c>
      <c r="AA57" s="44">
        <v>1.6927399999999997E-4</v>
      </c>
      <c r="AB57" s="44">
        <v>1.8305189999999996E-3</v>
      </c>
      <c r="AC57" s="44">
        <v>1.8107999999999999E-2</v>
      </c>
      <c r="AD57" s="44">
        <v>0.40546899999999997</v>
      </c>
      <c r="AE57" s="196"/>
      <c r="AF57" s="44">
        <v>1054.9993999999999</v>
      </c>
      <c r="AG57" s="44">
        <v>5096.8734939999995</v>
      </c>
      <c r="AH57" s="44">
        <v>304.60012619700001</v>
      </c>
      <c r="AI57" s="44">
        <v>54.188780000000008</v>
      </c>
      <c r="AJ57" s="44">
        <v>145.875754</v>
      </c>
      <c r="AK57" s="44">
        <v>3936.598</v>
      </c>
      <c r="AL57" s="45" t="s">
        <v>164</v>
      </c>
    </row>
    <row r="58" spans="1:38" s="5" customFormat="1" ht="26.25" customHeight="1" thickBot="1" x14ac:dyDescent="0.25">
      <c r="A58" s="41" t="s">
        <v>73</v>
      </c>
      <c r="B58" s="41" t="s">
        <v>20</v>
      </c>
      <c r="C58" s="41" t="s">
        <v>165</v>
      </c>
      <c r="D58" s="42"/>
      <c r="E58" s="44">
        <v>1.7626992080000001</v>
      </c>
      <c r="F58" s="44">
        <v>0.46570657500000012</v>
      </c>
      <c r="G58" s="44">
        <v>0.40687578500000005</v>
      </c>
      <c r="H58" s="44" t="s">
        <v>423</v>
      </c>
      <c r="I58" s="44">
        <v>0.16830474199999998</v>
      </c>
      <c r="J58" s="44">
        <v>0.89622538099999993</v>
      </c>
      <c r="K58" s="44">
        <v>2.1795471609999999</v>
      </c>
      <c r="L58" s="44" t="s">
        <v>423</v>
      </c>
      <c r="M58" s="44">
        <v>2.4979083009999998</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v>156.7764</v>
      </c>
      <c r="AG58" s="44">
        <v>4982.4564456039998</v>
      </c>
      <c r="AH58" s="44">
        <v>841.08839899999998</v>
      </c>
      <c r="AI58" s="44" t="s">
        <v>423</v>
      </c>
      <c r="AJ58" s="44" t="s">
        <v>423</v>
      </c>
      <c r="AK58" s="44">
        <v>1287.5815999999998</v>
      </c>
      <c r="AL58" s="45" t="s">
        <v>166</v>
      </c>
    </row>
    <row r="59" spans="1:38" s="5" customFormat="1" ht="26.25" customHeight="1" thickBot="1" x14ac:dyDescent="0.25">
      <c r="A59" s="41" t="s">
        <v>73</v>
      </c>
      <c r="B59" s="174" t="s">
        <v>22</v>
      </c>
      <c r="C59" s="41" t="s">
        <v>167</v>
      </c>
      <c r="D59" s="42"/>
      <c r="E59" s="44">
        <v>0.42112535799999995</v>
      </c>
      <c r="F59" s="44">
        <v>0.114641285</v>
      </c>
      <c r="G59" s="44">
        <v>0.18454032000000001</v>
      </c>
      <c r="H59" s="44" t="s">
        <v>423</v>
      </c>
      <c r="I59" s="44">
        <v>0.10861290900000002</v>
      </c>
      <c r="J59" s="44">
        <v>0.12469448200000001</v>
      </c>
      <c r="K59" s="44">
        <v>0.13877898499999999</v>
      </c>
      <c r="L59" s="44" t="s">
        <v>423</v>
      </c>
      <c r="M59" s="44">
        <v>0.14871472200000002</v>
      </c>
      <c r="N59" s="44">
        <v>1.248186</v>
      </c>
      <c r="O59" s="44">
        <v>6.1923000000000006E-2</v>
      </c>
      <c r="P59" s="44">
        <v>5.9900000000000003E-4</v>
      </c>
      <c r="Q59" s="44">
        <v>0.11683</v>
      </c>
      <c r="R59" s="44">
        <v>0.16503600000000002</v>
      </c>
      <c r="S59" s="44">
        <v>1.3979999999999999E-3</v>
      </c>
      <c r="T59" s="44">
        <v>0.24447000000000002</v>
      </c>
      <c r="U59" s="44">
        <v>0.60729100000000003</v>
      </c>
      <c r="V59" s="44">
        <v>7.3891999999999999E-2</v>
      </c>
      <c r="W59" s="44">
        <v>3.0000000000000005E-3</v>
      </c>
      <c r="X59" s="44">
        <v>2.3312599999999998E-4</v>
      </c>
      <c r="Y59" s="44">
        <v>1.8269620000000001E-3</v>
      </c>
      <c r="Z59" s="44">
        <v>2.1079899999999999E-4</v>
      </c>
      <c r="AA59" s="44">
        <v>1.8653000000000002E-4</v>
      </c>
      <c r="AB59" s="44">
        <v>2.4574169999999999E-3</v>
      </c>
      <c r="AC59" s="44" t="s">
        <v>423</v>
      </c>
      <c r="AD59" s="44" t="s">
        <v>423</v>
      </c>
      <c r="AE59" s="196"/>
      <c r="AF59" s="44">
        <v>120.85920000000002</v>
      </c>
      <c r="AG59" s="44" t="s">
        <v>423</v>
      </c>
      <c r="AH59" s="44">
        <v>4853.7651159720008</v>
      </c>
      <c r="AI59" s="44" t="s">
        <v>423</v>
      </c>
      <c r="AJ59" s="44" t="s">
        <v>423</v>
      </c>
      <c r="AK59" s="44">
        <v>604.11353999999994</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0.42974000000000001</v>
      </c>
      <c r="F64" s="44">
        <v>3.8676599999999998E-2</v>
      </c>
      <c r="G64" s="44" t="s">
        <v>423</v>
      </c>
      <c r="H64" s="44">
        <v>2.1487000000000003E-2</v>
      </c>
      <c r="I64" s="44" t="s">
        <v>423</v>
      </c>
      <c r="J64" s="44" t="s">
        <v>423</v>
      </c>
      <c r="K64" s="44" t="s">
        <v>423</v>
      </c>
      <c r="L64" s="44" t="s">
        <v>423</v>
      </c>
      <c r="M64" s="44">
        <v>2.57844E-3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429.74</v>
      </c>
      <c r="AL64" s="153" t="s">
        <v>180</v>
      </c>
    </row>
    <row r="65" spans="1:38" s="5" customFormat="1" ht="24.75" customHeight="1" thickBot="1" x14ac:dyDescent="0.25">
      <c r="A65" s="148" t="s">
        <v>73</v>
      </c>
      <c r="B65" s="148" t="s">
        <v>9</v>
      </c>
      <c r="C65" s="148" t="s">
        <v>181</v>
      </c>
      <c r="D65" s="149"/>
      <c r="E65" s="44">
        <v>0.45188480000000003</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703.42700000000002</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443</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4.43201E-4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9.0449199999999994</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1.0982466</v>
      </c>
      <c r="I69" s="44" t="s">
        <v>423</v>
      </c>
      <c r="J69" s="44" t="s">
        <v>423</v>
      </c>
      <c r="K69" s="44">
        <v>0.12202739999999999</v>
      </c>
      <c r="L69" s="44" t="s">
        <v>423</v>
      </c>
      <c r="M69" s="44">
        <v>10.982466000000001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1220.2739999999999</v>
      </c>
      <c r="AL69" s="45" t="s">
        <v>192</v>
      </c>
    </row>
    <row r="70" spans="1:38" s="5" customFormat="1" ht="26.25" customHeight="1" thickBot="1" x14ac:dyDescent="0.25">
      <c r="A70" s="41" t="s">
        <v>73</v>
      </c>
      <c r="B70" s="41" t="s">
        <v>193</v>
      </c>
      <c r="C70" s="41" t="s">
        <v>194</v>
      </c>
      <c r="D70" s="48"/>
      <c r="E70" s="44" t="s">
        <v>423</v>
      </c>
      <c r="F70" s="44">
        <v>0.7588869250000001</v>
      </c>
      <c r="G70" s="44">
        <v>15.153091</v>
      </c>
      <c r="H70" s="44">
        <v>2.5784939999999999E-2</v>
      </c>
      <c r="I70" s="44">
        <v>2.3320650000000002E-2</v>
      </c>
      <c r="J70" s="44">
        <v>3.1114800000000001E-2</v>
      </c>
      <c r="K70" s="44">
        <v>1.8636879589999999</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2622.1398800000002</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0.11466</v>
      </c>
      <c r="F72" s="44">
        <v>0.20909239199999999</v>
      </c>
      <c r="G72" s="44">
        <v>5.2920000000000002E-2</v>
      </c>
      <c r="H72" s="44" t="s">
        <v>423</v>
      </c>
      <c r="I72" s="44">
        <v>0.15706872</v>
      </c>
      <c r="J72" s="44">
        <v>0.2013944</v>
      </c>
      <c r="K72" s="44">
        <v>0.3528538</v>
      </c>
      <c r="L72" s="44">
        <v>9.3915342400000001E-4</v>
      </c>
      <c r="M72" s="44">
        <v>1.4994000000000001</v>
      </c>
      <c r="N72" s="44">
        <v>8.0904504139999993</v>
      </c>
      <c r="O72" s="44">
        <v>0.21172274669000002</v>
      </c>
      <c r="P72" s="44">
        <v>0.10128948</v>
      </c>
      <c r="Q72" s="44">
        <v>0.21839763269999998</v>
      </c>
      <c r="R72" s="44">
        <v>0.27057415099999998</v>
      </c>
      <c r="S72" s="44">
        <v>9.1445072000000002E-2</v>
      </c>
      <c r="T72" s="44">
        <v>0.78055655999999995</v>
      </c>
      <c r="U72" s="44">
        <v>2.2563680000000003E-2</v>
      </c>
      <c r="V72" s="44">
        <v>6.09382804</v>
      </c>
      <c r="W72" s="44">
        <v>12.382239999999999</v>
      </c>
      <c r="X72" s="44" t="s">
        <v>423</v>
      </c>
      <c r="Y72" s="44" t="s">
        <v>423</v>
      </c>
      <c r="Z72" s="44" t="s">
        <v>423</v>
      </c>
      <c r="AA72" s="44" t="s">
        <v>423</v>
      </c>
      <c r="AB72" s="44">
        <v>3.5370151999999999</v>
      </c>
      <c r="AC72" s="44">
        <v>3.3845520000000004E-2</v>
      </c>
      <c r="AD72" s="44">
        <v>7.5465365599999998</v>
      </c>
      <c r="AE72" s="196"/>
      <c r="AF72" s="44" t="s">
        <v>423</v>
      </c>
      <c r="AG72" s="44" t="s">
        <v>423</v>
      </c>
      <c r="AH72" s="44" t="s">
        <v>423</v>
      </c>
      <c r="AI72" s="44" t="s">
        <v>423</v>
      </c>
      <c r="AJ72" s="44" t="s">
        <v>423</v>
      </c>
      <c r="AK72" s="44">
        <v>5939.1840000000002</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1.1095800000000001E-2</v>
      </c>
      <c r="J73" s="44">
        <v>1.5719049999999998E-2</v>
      </c>
      <c r="K73" s="44">
        <v>1.8492999999999999E-2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18.492999999999999</v>
      </c>
      <c r="AL73" s="45" t="s">
        <v>200</v>
      </c>
    </row>
    <row r="74" spans="1:38" s="5" customFormat="1" ht="26.25" customHeight="1" thickBot="1" x14ac:dyDescent="0.25">
      <c r="A74" s="41" t="s">
        <v>73</v>
      </c>
      <c r="B74" s="41" t="s">
        <v>14</v>
      </c>
      <c r="C74" s="41" t="s">
        <v>201</v>
      </c>
      <c r="D74" s="42"/>
      <c r="E74" s="44">
        <v>2.5677023E-2</v>
      </c>
      <c r="F74" s="44">
        <v>6.8006109999999989E-3</v>
      </c>
      <c r="G74" s="44">
        <v>2.1052075000000003E-2</v>
      </c>
      <c r="H74" s="44" t="s">
        <v>423</v>
      </c>
      <c r="I74" s="44">
        <v>2.2747506000000001E-2</v>
      </c>
      <c r="J74" s="44">
        <v>5.7902739999999994E-2</v>
      </c>
      <c r="K74" s="44">
        <v>8.2718200000000006E-2</v>
      </c>
      <c r="L74" s="44" t="s">
        <v>423</v>
      </c>
      <c r="M74" s="44">
        <v>8.8773120000000001E-3</v>
      </c>
      <c r="N74" s="44" t="s">
        <v>423</v>
      </c>
      <c r="O74" s="44" t="s">
        <v>423</v>
      </c>
      <c r="P74" s="44" t="s">
        <v>423</v>
      </c>
      <c r="Q74" s="44" t="s">
        <v>423</v>
      </c>
      <c r="R74" s="44" t="s">
        <v>423</v>
      </c>
      <c r="S74" s="44" t="s">
        <v>423</v>
      </c>
      <c r="T74" s="44" t="s">
        <v>423</v>
      </c>
      <c r="U74" s="44" t="s">
        <v>423</v>
      </c>
      <c r="V74" s="44" t="s">
        <v>423</v>
      </c>
      <c r="W74" s="44">
        <v>3.282</v>
      </c>
      <c r="X74" s="44" t="s">
        <v>423</v>
      </c>
      <c r="Y74" s="44" t="s">
        <v>423</v>
      </c>
      <c r="Z74" s="44" t="s">
        <v>423</v>
      </c>
      <c r="AA74" s="44" t="s">
        <v>423</v>
      </c>
      <c r="AB74" s="44" t="s">
        <v>423</v>
      </c>
      <c r="AC74" s="44">
        <v>0.46906200000000009</v>
      </c>
      <c r="AD74" s="44" t="s">
        <v>423</v>
      </c>
      <c r="AE74" s="196"/>
      <c r="AF74" s="44">
        <v>8.7774000156000014</v>
      </c>
      <c r="AG74" s="44" t="s">
        <v>423</v>
      </c>
      <c r="AH74" s="44">
        <v>286.13806649999998</v>
      </c>
      <c r="AI74" s="44" t="s">
        <v>423</v>
      </c>
      <c r="AJ74" s="44" t="s">
        <v>423</v>
      </c>
      <c r="AK74" s="44">
        <v>93.812399999999997</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0.17568783299999996</v>
      </c>
      <c r="F76" s="44">
        <v>8.4135399999999985E-2</v>
      </c>
      <c r="G76" s="44">
        <v>0.40691729899999995</v>
      </c>
      <c r="H76" s="44" t="s">
        <v>423</v>
      </c>
      <c r="I76" s="44">
        <v>6.2536199999999997E-4</v>
      </c>
      <c r="J76" s="44">
        <v>7.1498700000000004E-4</v>
      </c>
      <c r="K76" s="44">
        <v>9.019500000000001E-4</v>
      </c>
      <c r="L76" s="44" t="s">
        <v>423</v>
      </c>
      <c r="M76" s="44">
        <v>0.85952775299999995</v>
      </c>
      <c r="N76" s="44">
        <v>0.30284599999999995</v>
      </c>
      <c r="O76" s="44">
        <v>8.09E-3</v>
      </c>
      <c r="P76" s="44">
        <v>1.9720000000000001E-2</v>
      </c>
      <c r="Q76" s="44">
        <v>1.5665999999999999E-2</v>
      </c>
      <c r="R76" s="44" t="s">
        <v>423</v>
      </c>
      <c r="S76" s="44" t="s">
        <v>423</v>
      </c>
      <c r="T76" s="44" t="s">
        <v>423</v>
      </c>
      <c r="U76" s="44" t="s">
        <v>423</v>
      </c>
      <c r="V76" s="44">
        <v>4.0956000000000006E-2</v>
      </c>
      <c r="W76" s="44">
        <v>0.57200000000000006</v>
      </c>
      <c r="X76" s="44" t="s">
        <v>423</v>
      </c>
      <c r="Y76" s="44" t="s">
        <v>423</v>
      </c>
      <c r="Z76" s="44" t="s">
        <v>423</v>
      </c>
      <c r="AA76" s="44" t="s">
        <v>423</v>
      </c>
      <c r="AB76" s="44" t="s">
        <v>423</v>
      </c>
      <c r="AC76" s="44" t="s">
        <v>423</v>
      </c>
      <c r="AD76" s="44">
        <v>2.23E-4</v>
      </c>
      <c r="AE76" s="196"/>
      <c r="AF76" s="44">
        <v>96.948741999999982</v>
      </c>
      <c r="AG76" s="44">
        <v>919.08240000000001</v>
      </c>
      <c r="AH76" s="44">
        <v>88.054005000000004</v>
      </c>
      <c r="AI76" s="44" t="s">
        <v>423</v>
      </c>
      <c r="AJ76" s="44" t="s">
        <v>423</v>
      </c>
      <c r="AK76" s="44">
        <v>96.041030000000006</v>
      </c>
      <c r="AL76" s="45" t="s">
        <v>207</v>
      </c>
    </row>
    <row r="77" spans="1:38" s="5" customFormat="1" ht="26.25" customHeight="1" thickBot="1" x14ac:dyDescent="0.25">
      <c r="A77" s="41" t="s">
        <v>73</v>
      </c>
      <c r="B77" s="41" t="s">
        <v>208</v>
      </c>
      <c r="C77" s="41" t="s">
        <v>209</v>
      </c>
      <c r="D77" s="42"/>
      <c r="E77" s="44">
        <v>1.7377111320000003</v>
      </c>
      <c r="F77" s="44">
        <v>9.5744356999999988E-2</v>
      </c>
      <c r="G77" s="44">
        <v>2.761281254</v>
      </c>
      <c r="H77" s="44" t="s">
        <v>423</v>
      </c>
      <c r="I77" s="44">
        <v>1.3197329999999998E-3</v>
      </c>
      <c r="J77" s="44">
        <v>1.4378419999999999E-3</v>
      </c>
      <c r="K77" s="44">
        <v>1.644787E-3</v>
      </c>
      <c r="L77" s="44" t="s">
        <v>423</v>
      </c>
      <c r="M77" s="44">
        <v>0.34862824600000009</v>
      </c>
      <c r="N77" s="44">
        <v>2.4372999999999999E-2</v>
      </c>
      <c r="O77" s="44">
        <v>5.7979999999999993E-3</v>
      </c>
      <c r="P77" s="44">
        <v>5.3315000000000001E-2</v>
      </c>
      <c r="Q77" s="44">
        <v>2.9300000000000002E-4</v>
      </c>
      <c r="R77" s="44" t="s">
        <v>423</v>
      </c>
      <c r="S77" s="44" t="s">
        <v>423</v>
      </c>
      <c r="T77" s="44" t="s">
        <v>423</v>
      </c>
      <c r="U77" s="44" t="s">
        <v>423</v>
      </c>
      <c r="V77" s="44">
        <v>0.53199799999999997</v>
      </c>
      <c r="W77" s="44">
        <v>1.4200000000000002</v>
      </c>
      <c r="X77" s="44" t="s">
        <v>423</v>
      </c>
      <c r="Y77" s="44" t="s">
        <v>423</v>
      </c>
      <c r="Z77" s="44" t="s">
        <v>423</v>
      </c>
      <c r="AA77" s="44" t="s">
        <v>423</v>
      </c>
      <c r="AB77" s="44" t="s">
        <v>423</v>
      </c>
      <c r="AC77" s="44" t="s">
        <v>423</v>
      </c>
      <c r="AD77" s="44">
        <v>8.0000000000000007E-5</v>
      </c>
      <c r="AE77" s="196"/>
      <c r="AF77" s="44">
        <v>3340.9404639999998</v>
      </c>
      <c r="AG77" s="44">
        <v>137.62210000000002</v>
      </c>
      <c r="AH77" s="44" t="s">
        <v>423</v>
      </c>
      <c r="AI77" s="44" t="s">
        <v>423</v>
      </c>
      <c r="AJ77" s="44" t="s">
        <v>423</v>
      </c>
      <c r="AK77" s="44">
        <v>98.592849999999999</v>
      </c>
      <c r="AL77" s="45" t="s">
        <v>210</v>
      </c>
    </row>
    <row r="78" spans="1:38" s="5" customFormat="1" ht="26.25" customHeight="1" thickBot="1" x14ac:dyDescent="0.25">
      <c r="A78" s="41" t="s">
        <v>73</v>
      </c>
      <c r="B78" s="41" t="s">
        <v>211</v>
      </c>
      <c r="C78" s="41" t="s">
        <v>212</v>
      </c>
      <c r="D78" s="42"/>
      <c r="E78" s="44">
        <v>0.17019179699999998</v>
      </c>
      <c r="F78" s="44">
        <v>1.0213552000000001E-2</v>
      </c>
      <c r="G78" s="44">
        <v>1.6912383969999998</v>
      </c>
      <c r="H78" s="44" t="s">
        <v>423</v>
      </c>
      <c r="I78" s="44">
        <v>4.0705080000000005E-2</v>
      </c>
      <c r="J78" s="44">
        <v>5.3045802000000003E-2</v>
      </c>
      <c r="K78" s="44">
        <v>6.5817183999999987E-2</v>
      </c>
      <c r="L78" s="44" t="s">
        <v>423</v>
      </c>
      <c r="M78" s="44">
        <v>2.3824115E-2</v>
      </c>
      <c r="N78" s="44">
        <v>3.6353870000000006</v>
      </c>
      <c r="O78" s="44">
        <v>2.538243</v>
      </c>
      <c r="P78" s="44">
        <v>5.0409999999999995E-3</v>
      </c>
      <c r="Q78" s="44">
        <v>1.2244210000000002</v>
      </c>
      <c r="R78" s="44">
        <v>3.4148669999999997</v>
      </c>
      <c r="S78" s="44">
        <v>10.474772</v>
      </c>
      <c r="T78" s="44">
        <v>3.09524</v>
      </c>
      <c r="U78" s="44" t="s">
        <v>423</v>
      </c>
      <c r="V78" s="44" t="s">
        <v>423</v>
      </c>
      <c r="W78" s="44">
        <v>2.1560000000000001</v>
      </c>
      <c r="X78" s="44" t="s">
        <v>423</v>
      </c>
      <c r="Y78" s="44" t="s">
        <v>423</v>
      </c>
      <c r="Z78" s="44" t="s">
        <v>423</v>
      </c>
      <c r="AA78" s="44" t="s">
        <v>423</v>
      </c>
      <c r="AB78" s="44" t="s">
        <v>423</v>
      </c>
      <c r="AC78" s="44" t="s">
        <v>423</v>
      </c>
      <c r="AD78" s="44">
        <v>1.5900000000000002E-4</v>
      </c>
      <c r="AE78" s="196"/>
      <c r="AF78" s="44">
        <v>317.48</v>
      </c>
      <c r="AG78" s="44" t="s">
        <v>423</v>
      </c>
      <c r="AH78" s="44">
        <v>98.980500000000006</v>
      </c>
      <c r="AI78" s="44" t="s">
        <v>423</v>
      </c>
      <c r="AJ78" s="44" t="s">
        <v>423</v>
      </c>
      <c r="AK78" s="44">
        <v>272.11599999999999</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9"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9" s="5" customFormat="1" ht="24.75" customHeight="1" thickBot="1" x14ac:dyDescent="0.25">
      <c r="A82" s="148" t="s">
        <v>222</v>
      </c>
      <c r="B82" s="148" t="s">
        <v>223</v>
      </c>
      <c r="C82" s="154" t="s">
        <v>224</v>
      </c>
      <c r="D82" s="149"/>
      <c r="E82" s="44" t="s">
        <v>423</v>
      </c>
      <c r="F82" s="44">
        <v>9.168285599999999</v>
      </c>
      <c r="G82" s="44" t="s">
        <v>423</v>
      </c>
      <c r="H82" s="44" t="s">
        <v>423</v>
      </c>
      <c r="I82" s="44" t="s">
        <v>443</v>
      </c>
      <c r="J82" s="44" t="s">
        <v>423</v>
      </c>
      <c r="K82" s="44" t="s">
        <v>423</v>
      </c>
      <c r="L82" s="44" t="s">
        <v>423</v>
      </c>
      <c r="M82" s="44" t="s">
        <v>423</v>
      </c>
      <c r="N82" s="44" t="s">
        <v>423</v>
      </c>
      <c r="O82" s="44" t="s">
        <v>423</v>
      </c>
      <c r="P82" s="44">
        <v>4.2785332799999999E-5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7640.2380000000003</v>
      </c>
      <c r="AL82" s="153" t="s">
        <v>454</v>
      </c>
    </row>
    <row r="83" spans="1:39" s="5" customFormat="1" ht="24.75" customHeight="1" thickBot="1" x14ac:dyDescent="0.25">
      <c r="A83" s="148" t="s">
        <v>222</v>
      </c>
      <c r="B83" s="157" t="s">
        <v>226</v>
      </c>
      <c r="C83" s="154" t="s">
        <v>227</v>
      </c>
      <c r="D83" s="149"/>
      <c r="E83" s="44">
        <v>0.12317512600000001</v>
      </c>
      <c r="F83" s="44">
        <v>5.1899632999999987E-2</v>
      </c>
      <c r="G83" s="44">
        <v>6.1241565000000005E-2</v>
      </c>
      <c r="H83" s="44" t="s">
        <v>423</v>
      </c>
      <c r="I83" s="44">
        <v>1.4472112910000001</v>
      </c>
      <c r="J83" s="44">
        <v>6.2023341060000003</v>
      </c>
      <c r="K83" s="44">
        <v>26.876781125000004</v>
      </c>
      <c r="L83" s="44" t="s">
        <v>423</v>
      </c>
      <c r="M83" s="44">
        <v>0.69199509999999986</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3459.9755</v>
      </c>
      <c r="AL83" s="177" t="s">
        <v>455</v>
      </c>
    </row>
    <row r="84" spans="1:39" s="5" customFormat="1" ht="26.25" customHeight="1" thickBot="1" x14ac:dyDescent="0.25">
      <c r="A84" s="41" t="s">
        <v>73</v>
      </c>
      <c r="B84" s="174" t="s">
        <v>228</v>
      </c>
      <c r="C84" s="47" t="s">
        <v>229</v>
      </c>
      <c r="D84" s="42"/>
      <c r="E84" s="44" t="s">
        <v>423</v>
      </c>
      <c r="F84" s="44">
        <v>1.14537878E-2</v>
      </c>
      <c r="G84" s="44" t="s">
        <v>423</v>
      </c>
      <c r="H84" s="44" t="s">
        <v>423</v>
      </c>
      <c r="I84" s="44">
        <v>7.0484847999999992E-3</v>
      </c>
      <c r="J84" s="44">
        <v>3.5242424000000001E-2</v>
      </c>
      <c r="K84" s="44">
        <v>0.14096969600000001</v>
      </c>
      <c r="L84" s="44">
        <v>8.1812772618008633</v>
      </c>
      <c r="M84" s="44">
        <v>8.3700757000000007E-4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12.58658</v>
      </c>
      <c r="AL84" s="45" t="s">
        <v>147</v>
      </c>
    </row>
    <row r="85" spans="1:39" s="5" customFormat="1" ht="24.75" customHeight="1" thickBot="1" x14ac:dyDescent="0.25">
      <c r="A85" s="148" t="s">
        <v>73</v>
      </c>
      <c r="B85" s="148" t="s">
        <v>230</v>
      </c>
      <c r="C85" s="154" t="s">
        <v>456</v>
      </c>
      <c r="D85" s="149"/>
      <c r="E85" s="44" t="s">
        <v>423</v>
      </c>
      <c r="F85" s="44">
        <v>4.2460348399999992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6.3933980000000004</v>
      </c>
      <c r="AL85" s="153" t="s">
        <v>232</v>
      </c>
    </row>
    <row r="86" spans="1:39" s="5" customFormat="1" ht="24.75" customHeight="1" thickBot="1" x14ac:dyDescent="0.25">
      <c r="A86" s="148" t="s">
        <v>222</v>
      </c>
      <c r="B86" s="148" t="s">
        <v>233</v>
      </c>
      <c r="C86" s="154" t="s">
        <v>234</v>
      </c>
      <c r="D86" s="149"/>
      <c r="E86" s="44" t="s">
        <v>423</v>
      </c>
      <c r="F86" s="44">
        <v>0.23923943</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0.336955</v>
      </c>
      <c r="AL86" s="153" t="s">
        <v>225</v>
      </c>
    </row>
    <row r="87" spans="1:39" s="5" customFormat="1" ht="24.75" customHeight="1" thickBot="1" x14ac:dyDescent="0.25">
      <c r="A87" s="148" t="s">
        <v>222</v>
      </c>
      <c r="B87" s="148" t="s">
        <v>235</v>
      </c>
      <c r="C87" s="154" t="s">
        <v>236</v>
      </c>
      <c r="D87" s="149"/>
      <c r="E87" s="44" t="s">
        <v>423</v>
      </c>
      <c r="F87" s="44">
        <v>4.7428919999999994E-3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2.6796E-2</v>
      </c>
      <c r="AL87" s="153" t="s">
        <v>225</v>
      </c>
    </row>
    <row r="88" spans="1:39" s="5" customFormat="1" ht="24.75" customHeight="1" thickBot="1" x14ac:dyDescent="0.25">
      <c r="A88" s="148" t="s">
        <v>222</v>
      </c>
      <c r="B88" s="148" t="s">
        <v>237</v>
      </c>
      <c r="C88" s="154" t="s">
        <v>238</v>
      </c>
      <c r="D88" s="149"/>
      <c r="E88" s="44" t="s">
        <v>423</v>
      </c>
      <c r="F88" s="44">
        <v>0.48811530628571431</v>
      </c>
      <c r="G88" s="44" t="s">
        <v>423</v>
      </c>
      <c r="H88" s="44" t="s">
        <v>423</v>
      </c>
      <c r="I88" s="44" t="s">
        <v>443</v>
      </c>
      <c r="J88" s="44" t="s">
        <v>423</v>
      </c>
      <c r="K88" s="44">
        <v>0.1930020342857143</v>
      </c>
      <c r="L88" s="44" t="s">
        <v>423</v>
      </c>
      <c r="M88" s="44" t="s">
        <v>423</v>
      </c>
      <c r="N88" s="44" t="s">
        <v>423</v>
      </c>
      <c r="O88" s="44">
        <v>1.6083502857142858E-9</v>
      </c>
      <c r="P88" s="44" t="s">
        <v>443</v>
      </c>
      <c r="Q88" s="44">
        <v>8.0417514285714291E-9</v>
      </c>
      <c r="R88" s="44">
        <v>9.6501017142857156E-8</v>
      </c>
      <c r="S88" s="44" t="s">
        <v>423</v>
      </c>
      <c r="T88" s="44">
        <v>8.0417514285714292E-7</v>
      </c>
      <c r="U88" s="44">
        <v>8.0417514285714291E-9</v>
      </c>
      <c r="V88" s="44" t="s">
        <v>423</v>
      </c>
      <c r="W88" s="44" t="s">
        <v>423</v>
      </c>
      <c r="X88" s="44">
        <v>6.4334011428571439E-2</v>
      </c>
      <c r="Y88" s="44" t="s">
        <v>423</v>
      </c>
      <c r="Z88" s="44" t="s">
        <v>423</v>
      </c>
      <c r="AA88" s="44" t="s">
        <v>423</v>
      </c>
      <c r="AB88" s="44">
        <v>6.4334011428571439E-2</v>
      </c>
      <c r="AC88" s="44" t="s">
        <v>423</v>
      </c>
      <c r="AD88" s="44" t="s">
        <v>423</v>
      </c>
      <c r="AE88" s="196"/>
      <c r="AF88" s="44" t="s">
        <v>423</v>
      </c>
      <c r="AG88" s="44" t="s">
        <v>423</v>
      </c>
      <c r="AH88" s="44" t="s">
        <v>423</v>
      </c>
      <c r="AI88" s="44" t="s">
        <v>423</v>
      </c>
      <c r="AJ88" s="44" t="s">
        <v>423</v>
      </c>
      <c r="AK88" s="44">
        <v>53.066485714285712</v>
      </c>
      <c r="AL88" s="153" t="s">
        <v>225</v>
      </c>
      <c r="AM88" s="5" t="s">
        <v>410</v>
      </c>
    </row>
    <row r="89" spans="1:39" s="5" customFormat="1" ht="24.75" customHeight="1" thickBot="1" x14ac:dyDescent="0.25">
      <c r="A89" s="148" t="s">
        <v>222</v>
      </c>
      <c r="B89" s="148" t="s">
        <v>239</v>
      </c>
      <c r="C89" s="154" t="s">
        <v>240</v>
      </c>
      <c r="D89" s="149"/>
      <c r="E89" s="44" t="s">
        <v>423</v>
      </c>
      <c r="F89" s="44">
        <v>0.74287354999999999</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1.0176350000000001</v>
      </c>
      <c r="AL89" s="153" t="s">
        <v>225</v>
      </c>
    </row>
    <row r="90" spans="1:39"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1.562121455946284E-4</v>
      </c>
      <c r="O90" s="44">
        <v>2.1455644093720048E-2</v>
      </c>
      <c r="P90" s="44">
        <v>0</v>
      </c>
      <c r="Q90" s="44">
        <v>0</v>
      </c>
      <c r="R90" s="44">
        <v>9.0339554078821216E-2</v>
      </c>
      <c r="S90" s="44">
        <v>3.6606340142355678</v>
      </c>
      <c r="T90" s="44">
        <v>0.15004835310279213</v>
      </c>
      <c r="U90" s="44">
        <v>2.1361540391554606E-2</v>
      </c>
      <c r="V90" s="44">
        <v>2.1182743357440272</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9" s="147" customFormat="1" ht="26.25" customHeight="1" thickBot="1" x14ac:dyDescent="0.25">
      <c r="A91" s="146" t="s">
        <v>222</v>
      </c>
      <c r="B91" s="146" t="s">
        <v>243</v>
      </c>
      <c r="C91" s="146" t="s">
        <v>244</v>
      </c>
      <c r="D91" s="42"/>
      <c r="E91" s="44">
        <v>3.6813229339999996E-2</v>
      </c>
      <c r="F91" s="44">
        <v>2.2562308988200002</v>
      </c>
      <c r="G91" s="44">
        <v>3.54550718E-3</v>
      </c>
      <c r="H91" s="44">
        <v>8.4171192249999999E-2</v>
      </c>
      <c r="I91" s="44">
        <v>0.6246905406274601</v>
      </c>
      <c r="J91" s="44">
        <v>0.66325174837928003</v>
      </c>
      <c r="K91" s="44">
        <v>0.68893330200847003</v>
      </c>
      <c r="L91" s="44">
        <v>2.1948913518391714E-7</v>
      </c>
      <c r="M91" s="44">
        <v>1.1259442108500002</v>
      </c>
      <c r="N91" s="44">
        <v>0.92042305600000007</v>
      </c>
      <c r="O91" s="44">
        <v>0.11126149432000002</v>
      </c>
      <c r="P91" s="44">
        <v>6.6918513000000009E-5</v>
      </c>
      <c r="Q91" s="44">
        <v>1.5614319700000001E-3</v>
      </c>
      <c r="R91" s="44">
        <v>1.8314540400000003E-2</v>
      </c>
      <c r="S91" s="44">
        <v>0.63078395700000001</v>
      </c>
      <c r="T91" s="44">
        <v>8.3897585999999996E-2</v>
      </c>
      <c r="U91" s="44" t="s">
        <v>443</v>
      </c>
      <c r="V91" s="44">
        <v>0.36000432050000003</v>
      </c>
      <c r="W91" s="44">
        <v>2.0282215000000004E-3</v>
      </c>
      <c r="X91" s="44">
        <v>8.9637108650000002E-3</v>
      </c>
      <c r="Y91" s="44">
        <v>4.2688921750000004E-3</v>
      </c>
      <c r="Z91" s="44">
        <v>4.2688921750000004E-3</v>
      </c>
      <c r="AA91" s="44">
        <v>4.2688921750000004E-3</v>
      </c>
      <c r="AB91" s="44">
        <v>2.177038739E-2</v>
      </c>
      <c r="AC91" s="44" t="s">
        <v>443</v>
      </c>
      <c r="AD91" s="44" t="s">
        <v>443</v>
      </c>
      <c r="AE91" s="196"/>
      <c r="AF91" s="44" t="s">
        <v>423</v>
      </c>
      <c r="AG91" s="44" t="s">
        <v>423</v>
      </c>
      <c r="AH91" s="44" t="s">
        <v>423</v>
      </c>
      <c r="AI91" s="44" t="s">
        <v>423</v>
      </c>
      <c r="AJ91" s="44" t="s">
        <v>423</v>
      </c>
      <c r="AK91" s="44">
        <v>154.49186800000001</v>
      </c>
      <c r="AL91" s="45" t="s">
        <v>147</v>
      </c>
    </row>
    <row r="92" spans="1:39" s="5" customFormat="1" ht="26.25" customHeight="1" thickBot="1" x14ac:dyDescent="0.25">
      <c r="A92" s="41" t="s">
        <v>73</v>
      </c>
      <c r="B92" s="41" t="s">
        <v>245</v>
      </c>
      <c r="C92" s="41" t="s">
        <v>246</v>
      </c>
      <c r="D92" s="48"/>
      <c r="E92" s="44">
        <v>0.16137753800000001</v>
      </c>
      <c r="F92" s="44">
        <v>0.15712367499999999</v>
      </c>
      <c r="G92" s="44">
        <v>0.318899875</v>
      </c>
      <c r="H92" s="44" t="s">
        <v>423</v>
      </c>
      <c r="I92" s="44">
        <v>6.8604562999999993E-2</v>
      </c>
      <c r="J92" s="44">
        <v>9.1472750000000005E-2</v>
      </c>
      <c r="K92" s="44">
        <v>0.11434093799999999</v>
      </c>
      <c r="L92" s="44" t="s">
        <v>423</v>
      </c>
      <c r="M92" s="44">
        <v>0.38077565600000002</v>
      </c>
      <c r="N92" s="44" t="s">
        <v>423</v>
      </c>
      <c r="O92" s="44" t="s">
        <v>423</v>
      </c>
      <c r="P92" s="44" t="s">
        <v>423</v>
      </c>
      <c r="Q92" s="44" t="s">
        <v>423</v>
      </c>
      <c r="R92" s="44" t="s">
        <v>423</v>
      </c>
      <c r="S92" s="44" t="s">
        <v>423</v>
      </c>
      <c r="T92" s="44" t="s">
        <v>423</v>
      </c>
      <c r="U92" s="44" t="s">
        <v>423</v>
      </c>
      <c r="V92" s="44" t="s">
        <v>423</v>
      </c>
      <c r="W92" s="44">
        <v>3.0000000000000001E-3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133.61694</v>
      </c>
      <c r="AL92" s="45" t="s">
        <v>247</v>
      </c>
    </row>
    <row r="93" spans="1:39" s="5" customFormat="1" ht="26.25" customHeight="1" thickBot="1" x14ac:dyDescent="0.25">
      <c r="A93" s="41" t="s">
        <v>73</v>
      </c>
      <c r="B93" s="41" t="s">
        <v>248</v>
      </c>
      <c r="C93" s="41" t="s">
        <v>249</v>
      </c>
      <c r="D93" s="48"/>
      <c r="E93" s="44" t="s">
        <v>423</v>
      </c>
      <c r="F93" s="44">
        <v>4.4099834940000004</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1267.2261899999999</v>
      </c>
      <c r="AL93" s="45" t="s">
        <v>250</v>
      </c>
    </row>
    <row r="94" spans="1:39"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9"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9"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1.7359444581518158E-2</v>
      </c>
      <c r="F99" s="44">
        <v>5.4529544906000655</v>
      </c>
      <c r="G99" s="44" t="s">
        <v>423</v>
      </c>
      <c r="H99" s="44">
        <v>2.8680343662012051</v>
      </c>
      <c r="I99" s="44">
        <v>0.1167280045</v>
      </c>
      <c r="J99" s="44">
        <v>0.1793625435</v>
      </c>
      <c r="K99" s="44">
        <v>0.39288938099999998</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343.01499999999999</v>
      </c>
      <c r="AL99" s="45" t="s">
        <v>264</v>
      </c>
    </row>
    <row r="100" spans="1:38" s="5" customFormat="1" ht="26.25" customHeight="1" thickBot="1" x14ac:dyDescent="0.25">
      <c r="A100" s="41" t="s">
        <v>261</v>
      </c>
      <c r="B100" s="41" t="s">
        <v>265</v>
      </c>
      <c r="C100" s="41" t="s">
        <v>266</v>
      </c>
      <c r="D100" s="48"/>
      <c r="E100" s="44">
        <v>2.8568784769068815E-2</v>
      </c>
      <c r="F100" s="44">
        <v>2.0541593940815881</v>
      </c>
      <c r="G100" s="44" t="s">
        <v>423</v>
      </c>
      <c r="H100" s="44">
        <v>1.6819996200223837</v>
      </c>
      <c r="I100" s="44">
        <v>2.9092105899999998E-2</v>
      </c>
      <c r="J100" s="44">
        <v>4.5084018850000004E-2</v>
      </c>
      <c r="K100" s="44">
        <v>9.7124620450000004E-2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272.14850000000001</v>
      </c>
      <c r="AL100" s="45" t="s">
        <v>264</v>
      </c>
    </row>
    <row r="101" spans="1:38" s="5" customFormat="1" ht="26.25" customHeight="1" thickBot="1" x14ac:dyDescent="0.25">
      <c r="A101" s="41" t="s">
        <v>261</v>
      </c>
      <c r="B101" s="41" t="s">
        <v>267</v>
      </c>
      <c r="C101" s="41" t="s">
        <v>268</v>
      </c>
      <c r="D101" s="48"/>
      <c r="E101" s="44">
        <v>2.4553300678955038E-3</v>
      </c>
      <c r="F101" s="44">
        <v>0.26717226900000002</v>
      </c>
      <c r="G101" s="44" t="s">
        <v>423</v>
      </c>
      <c r="H101" s="44">
        <v>0.31885814648014887</v>
      </c>
      <c r="I101" s="44">
        <v>1.1066306999999999E-2</v>
      </c>
      <c r="J101" s="44">
        <v>3.3198920999999992E-2</v>
      </c>
      <c r="K101" s="44">
        <v>7.746414900000001E-2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1580.9010000000001</v>
      </c>
      <c r="AL101" s="45" t="s">
        <v>264</v>
      </c>
    </row>
    <row r="102" spans="1:38" s="5" customFormat="1" ht="26.25" customHeight="1" thickBot="1" x14ac:dyDescent="0.25">
      <c r="A102" s="41" t="s">
        <v>261</v>
      </c>
      <c r="B102" s="41" t="s">
        <v>269</v>
      </c>
      <c r="C102" s="41" t="s">
        <v>270</v>
      </c>
      <c r="D102" s="48"/>
      <c r="E102" s="44">
        <v>7.6025557742057617E-2</v>
      </c>
      <c r="F102" s="44">
        <v>0.62866185250000006</v>
      </c>
      <c r="G102" s="44" t="s">
        <v>423</v>
      </c>
      <c r="H102" s="44">
        <v>3.7087792073451089</v>
      </c>
      <c r="I102" s="44">
        <v>1.948674728E-3</v>
      </c>
      <c r="J102" s="44">
        <v>4.3589016380000012E-2</v>
      </c>
      <c r="K102" s="44">
        <v>0.29841060885999998</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950.63199999999995</v>
      </c>
      <c r="AL102" s="45" t="s">
        <v>264</v>
      </c>
    </row>
    <row r="103" spans="1:38" s="5" customFormat="1" ht="26.25" customHeight="1" thickBot="1" x14ac:dyDescent="0.25">
      <c r="A103" s="41" t="s">
        <v>261</v>
      </c>
      <c r="B103" s="41" t="s">
        <v>271</v>
      </c>
      <c r="C103" s="41" t="s">
        <v>272</v>
      </c>
      <c r="D103" s="48"/>
      <c r="E103" s="44">
        <v>7.7626578404571443E-6</v>
      </c>
      <c r="F103" s="44">
        <v>3.6607697500000001E-2</v>
      </c>
      <c r="G103" s="44" t="s">
        <v>423</v>
      </c>
      <c r="H103" s="44">
        <v>6.8631778285714274E-3</v>
      </c>
      <c r="I103" s="44">
        <v>2.3344917199999999E-3</v>
      </c>
      <c r="J103" s="44">
        <v>3.55479421E-3</v>
      </c>
      <c r="K103" s="44">
        <v>7.6932113499999987E-3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8.6074999999999999</v>
      </c>
      <c r="AL103" s="45" t="s">
        <v>264</v>
      </c>
    </row>
    <row r="104" spans="1:38" s="5" customFormat="1" ht="26.25" customHeight="1" thickBot="1" x14ac:dyDescent="0.25">
      <c r="A104" s="41" t="s">
        <v>261</v>
      </c>
      <c r="B104" s="41" t="s">
        <v>273</v>
      </c>
      <c r="C104" s="41" t="s">
        <v>274</v>
      </c>
      <c r="D104" s="48"/>
      <c r="E104" s="44">
        <v>1.2151811761005713E-3</v>
      </c>
      <c r="F104" s="44">
        <v>0.28307576000000001</v>
      </c>
      <c r="G104" s="44" t="s">
        <v>423</v>
      </c>
      <c r="H104" s="44">
        <v>5.3828753938431985E-2</v>
      </c>
      <c r="I104" s="44">
        <v>8.5862831999999987E-4</v>
      </c>
      <c r="J104" s="44">
        <v>2.5758849599999997E-3</v>
      </c>
      <c r="K104" s="44">
        <v>6.01039824E-3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522.28</v>
      </c>
      <c r="AL104" s="45" t="s">
        <v>264</v>
      </c>
    </row>
    <row r="105" spans="1:38" s="5" customFormat="1" ht="26.25" customHeight="1" thickBot="1" x14ac:dyDescent="0.25">
      <c r="A105" s="41" t="s">
        <v>261</v>
      </c>
      <c r="B105" s="41" t="s">
        <v>275</v>
      </c>
      <c r="C105" s="41" t="s">
        <v>276</v>
      </c>
      <c r="D105" s="48"/>
      <c r="E105" s="44">
        <v>4.9201490441142838E-3</v>
      </c>
      <c r="F105" s="44">
        <v>0.64766250000000003</v>
      </c>
      <c r="G105" s="44" t="s">
        <v>423</v>
      </c>
      <c r="H105" s="44">
        <v>0.26138471051657136</v>
      </c>
      <c r="I105" s="44">
        <v>1.0460772E-2</v>
      </c>
      <c r="J105" s="44">
        <v>1.6438356000000001E-2</v>
      </c>
      <c r="K105" s="44">
        <v>3.5865503999999999E-2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151.5</v>
      </c>
      <c r="AL105" s="45" t="s">
        <v>264</v>
      </c>
    </row>
    <row r="106" spans="1:38" s="5" customFormat="1" ht="26.25" customHeight="1" thickBot="1" x14ac:dyDescent="0.25">
      <c r="A106" s="41" t="s">
        <v>261</v>
      </c>
      <c r="B106" s="41" t="s">
        <v>277</v>
      </c>
      <c r="C106" s="41" t="s">
        <v>278</v>
      </c>
      <c r="D106" s="48"/>
      <c r="E106" s="44">
        <v>2.0750000000000001E-2</v>
      </c>
      <c r="F106" s="44">
        <v>0.12200999999999999</v>
      </c>
      <c r="G106" s="44" t="s">
        <v>423</v>
      </c>
      <c r="H106" s="44">
        <v>3.6992001554285704E-2</v>
      </c>
      <c r="I106" s="44">
        <v>4.0935600000000004E-3</v>
      </c>
      <c r="J106" s="44">
        <v>6.5496960000000007E-3</v>
      </c>
      <c r="K106" s="44">
        <v>1.3918104000000002E-2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83</v>
      </c>
      <c r="AL106" s="45" t="s">
        <v>264</v>
      </c>
    </row>
    <row r="107" spans="1:38" s="5" customFormat="1" ht="26.25" customHeight="1" thickBot="1" x14ac:dyDescent="0.25">
      <c r="A107" s="41" t="s">
        <v>261</v>
      </c>
      <c r="B107" s="41" t="s">
        <v>279</v>
      </c>
      <c r="C107" s="41" t="s">
        <v>280</v>
      </c>
      <c r="D107" s="48"/>
      <c r="E107" s="44">
        <v>5.6876433935999997E-2</v>
      </c>
      <c r="F107" s="44">
        <v>1.62294</v>
      </c>
      <c r="G107" s="44" t="s">
        <v>423</v>
      </c>
      <c r="H107" s="44">
        <v>1.219133996976</v>
      </c>
      <c r="I107" s="44">
        <v>2.9508E-2</v>
      </c>
      <c r="J107" s="44">
        <v>0.39344000000000001</v>
      </c>
      <c r="K107" s="44">
        <v>1.8688400000000001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9836</v>
      </c>
      <c r="AL107" s="45" t="s">
        <v>264</v>
      </c>
    </row>
    <row r="108" spans="1:38" s="5" customFormat="1" ht="26.25" customHeight="1" thickBot="1" x14ac:dyDescent="0.25">
      <c r="A108" s="41" t="s">
        <v>261</v>
      </c>
      <c r="B108" s="41" t="s">
        <v>281</v>
      </c>
      <c r="C108" s="41" t="s">
        <v>282</v>
      </c>
      <c r="D108" s="48"/>
      <c r="E108" s="44">
        <v>5.6350920577875004E-2</v>
      </c>
      <c r="F108" s="44">
        <v>0.79450200000000004</v>
      </c>
      <c r="G108" s="44" t="s">
        <v>423</v>
      </c>
      <c r="H108" s="44">
        <v>1.7319301924443748</v>
      </c>
      <c r="I108" s="44">
        <v>1.4713E-2</v>
      </c>
      <c r="J108" s="44">
        <v>0.14713000000000001</v>
      </c>
      <c r="K108" s="44">
        <v>0.29426000000000002</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7356.5</v>
      </c>
      <c r="AL108" s="45" t="s">
        <v>264</v>
      </c>
    </row>
    <row r="109" spans="1:38" s="5" customFormat="1" ht="26.25" customHeight="1" thickBot="1" x14ac:dyDescent="0.25">
      <c r="A109" s="41" t="s">
        <v>261</v>
      </c>
      <c r="B109" s="41" t="s">
        <v>283</v>
      </c>
      <c r="C109" s="41" t="s">
        <v>284</v>
      </c>
      <c r="D109" s="48"/>
      <c r="E109" s="44">
        <v>8.1551347019999977E-3</v>
      </c>
      <c r="F109" s="44">
        <v>0.19364400000000001</v>
      </c>
      <c r="G109" s="44" t="s">
        <v>423</v>
      </c>
      <c r="H109" s="44">
        <v>0.23461695219599993</v>
      </c>
      <c r="I109" s="44">
        <v>7.92E-3</v>
      </c>
      <c r="J109" s="44">
        <v>4.3560000000000001E-2</v>
      </c>
      <c r="K109" s="44">
        <v>4.3560000000000001E-2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396</v>
      </c>
      <c r="AL109" s="45" t="s">
        <v>264</v>
      </c>
    </row>
    <row r="110" spans="1:38" s="5" customFormat="1" ht="26.25" customHeight="1" thickBot="1" x14ac:dyDescent="0.25">
      <c r="A110" s="41" t="s">
        <v>261</v>
      </c>
      <c r="B110" s="41" t="s">
        <v>285</v>
      </c>
      <c r="C110" s="41" t="s">
        <v>286</v>
      </c>
      <c r="D110" s="48"/>
      <c r="E110" s="44">
        <v>4.7069077479074996E-2</v>
      </c>
      <c r="F110" s="44">
        <v>0.89927099999999993</v>
      </c>
      <c r="G110" s="44" t="s">
        <v>423</v>
      </c>
      <c r="H110" s="44">
        <v>1.0831032279271497</v>
      </c>
      <c r="I110" s="44">
        <v>3.8994999999999995E-2</v>
      </c>
      <c r="J110" s="44">
        <v>0.27961000000000003</v>
      </c>
      <c r="K110" s="44">
        <v>0.27961000000000003</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1839</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7.1174400000000002</v>
      </c>
      <c r="F112" s="44" t="s">
        <v>423</v>
      </c>
      <c r="G112" s="44" t="s">
        <v>423</v>
      </c>
      <c r="H112" s="44">
        <v>7.485427360000001</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177.93600000000001</v>
      </c>
      <c r="AL112" s="45" t="s">
        <v>292</v>
      </c>
    </row>
    <row r="113" spans="1:38" s="5" customFormat="1" ht="26.25" customHeight="1" thickBot="1" x14ac:dyDescent="0.25">
      <c r="A113" s="41" t="s">
        <v>289</v>
      </c>
      <c r="B113" s="180" t="s">
        <v>293</v>
      </c>
      <c r="C113" s="180" t="s">
        <v>294</v>
      </c>
      <c r="D113" s="42"/>
      <c r="E113" s="44">
        <v>1.757805668394433</v>
      </c>
      <c r="F113" s="44" t="s">
        <v>423</v>
      </c>
      <c r="G113" s="44" t="s">
        <v>423</v>
      </c>
      <c r="H113" s="44">
        <v>9.9761474224245905</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9.2207076000000009E-3</v>
      </c>
      <c r="F114" s="44" t="s">
        <v>423</v>
      </c>
      <c r="G114" s="44" t="s">
        <v>423</v>
      </c>
      <c r="H114" s="44">
        <v>2.9967299700000002E-2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5.9107099999999999</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1.5900474675527816</v>
      </c>
      <c r="F116" s="44" t="s">
        <v>423</v>
      </c>
      <c r="G116" s="44" t="s">
        <v>423</v>
      </c>
      <c r="H116" s="44">
        <v>3.6190785758729582</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0.20314824329261824</v>
      </c>
      <c r="J119" s="44">
        <v>5.2818543256080748</v>
      </c>
      <c r="K119" s="44">
        <v>5.2818543256080748</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3385.8040548769709</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2.8990108330000006</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5402.6131000000005</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6.7886735421749994E-4</v>
      </c>
      <c r="F123" s="44">
        <v>1.475798596125E-4</v>
      </c>
      <c r="G123" s="44">
        <v>1.475798596125E-4</v>
      </c>
      <c r="H123" s="44">
        <v>7.0838332614000003E-4</v>
      </c>
      <c r="I123" s="44">
        <v>1.5938624838150001E-3</v>
      </c>
      <c r="J123" s="44">
        <v>1.6824103995825E-3</v>
      </c>
      <c r="K123" s="44">
        <v>1.7119263715049998E-3</v>
      </c>
      <c r="L123" s="44">
        <v>1.475798596125E-4</v>
      </c>
      <c r="M123" s="44">
        <v>1.9687153272307498E-2</v>
      </c>
      <c r="N123" s="44">
        <v>3.2467569114750002E-5</v>
      </c>
      <c r="O123" s="44">
        <v>2.5974055291800002E-4</v>
      </c>
      <c r="P123" s="44">
        <v>4.1322360691500005E-5</v>
      </c>
      <c r="Q123" s="44">
        <v>1.8890222030400001E-6</v>
      </c>
      <c r="R123" s="44">
        <v>2.3612777538000002E-5</v>
      </c>
      <c r="S123" s="44">
        <v>2.1546659503424999E-5</v>
      </c>
      <c r="T123" s="44">
        <v>1.5348305399699998E-5</v>
      </c>
      <c r="U123" s="44">
        <v>5.9031943845000006E-6</v>
      </c>
      <c r="V123" s="44">
        <v>1.6528944276600002E-4</v>
      </c>
      <c r="W123" s="44">
        <v>0.1475798596125</v>
      </c>
      <c r="X123" s="44">
        <v>1.1599776965542503E-4</v>
      </c>
      <c r="Y123" s="44">
        <v>3.2379021198982502E-4</v>
      </c>
      <c r="Z123" s="44">
        <v>1.381347485973E-4</v>
      </c>
      <c r="AA123" s="44">
        <v>9.9173665659600012E-5</v>
      </c>
      <c r="AB123" s="44">
        <v>6.7709639590215012E-4</v>
      </c>
      <c r="AC123" s="44" t="s">
        <v>423</v>
      </c>
      <c r="AD123" s="44" t="s">
        <v>423</v>
      </c>
      <c r="AE123" s="196"/>
      <c r="AF123" s="44" t="s">
        <v>423</v>
      </c>
      <c r="AG123" s="44" t="s">
        <v>423</v>
      </c>
      <c r="AH123" s="44" t="s">
        <v>423</v>
      </c>
      <c r="AI123" s="44" t="s">
        <v>423</v>
      </c>
      <c r="AJ123" s="44" t="s">
        <v>423</v>
      </c>
      <c r="AK123" s="44">
        <v>71.688125999999997</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1.6210530826895708</v>
      </c>
      <c r="G125" s="44" t="s">
        <v>423</v>
      </c>
      <c r="H125" s="44" t="s">
        <v>443</v>
      </c>
      <c r="I125" s="44">
        <v>9.8340000000000011E-5</v>
      </c>
      <c r="J125" s="44">
        <v>6.5262000000000002E-4</v>
      </c>
      <c r="K125" s="44">
        <v>1.37974E-3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2980</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5.5975043100000003E-2</v>
      </c>
      <c r="F129" s="44">
        <v>0.47610956199999999</v>
      </c>
      <c r="G129" s="44">
        <v>3.0239391099999998E-3</v>
      </c>
      <c r="H129" s="44" t="s">
        <v>443</v>
      </c>
      <c r="I129" s="44">
        <v>2.5735651999999996E-4</v>
      </c>
      <c r="J129" s="44">
        <v>4.5037391E-4</v>
      </c>
      <c r="K129" s="44">
        <v>6.4339129999999999E-4</v>
      </c>
      <c r="L129" s="44">
        <v>9.0074781999999994E-6</v>
      </c>
      <c r="M129" s="44">
        <v>4.503739100000001E-3</v>
      </c>
      <c r="N129" s="44">
        <v>8.3640868999999993E-2</v>
      </c>
      <c r="O129" s="44">
        <v>6.4339130000000003E-3</v>
      </c>
      <c r="P129" s="44">
        <v>3.60299128E-3</v>
      </c>
      <c r="Q129" s="44">
        <v>1.0294260799999998E-3</v>
      </c>
      <c r="R129" s="44" t="s">
        <v>457</v>
      </c>
      <c r="S129" s="44" t="s">
        <v>457</v>
      </c>
      <c r="T129" s="44">
        <v>9.007478200000002E-3</v>
      </c>
      <c r="U129" s="44" t="s">
        <v>443</v>
      </c>
      <c r="V129" s="44" t="s">
        <v>443</v>
      </c>
      <c r="W129" s="44">
        <v>22.5186955</v>
      </c>
      <c r="X129" s="44" t="s">
        <v>443</v>
      </c>
      <c r="Y129" s="44" t="s">
        <v>443</v>
      </c>
      <c r="Z129" s="44" t="s">
        <v>443</v>
      </c>
      <c r="AA129" s="44" t="s">
        <v>443</v>
      </c>
      <c r="AB129" s="44">
        <v>1.2867826E-3</v>
      </c>
      <c r="AC129" s="44">
        <v>0.12867825999999999</v>
      </c>
      <c r="AD129" s="44" t="s">
        <v>423</v>
      </c>
      <c r="AE129" s="196"/>
      <c r="AF129" s="44" t="s">
        <v>423</v>
      </c>
      <c r="AG129" s="44" t="s">
        <v>423</v>
      </c>
      <c r="AH129" s="44" t="s">
        <v>423</v>
      </c>
      <c r="AI129" s="44" t="s">
        <v>423</v>
      </c>
      <c r="AJ129" s="44" t="s">
        <v>423</v>
      </c>
      <c r="AK129" s="44">
        <v>64.339129999999997</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2.3169538999999999E-3</v>
      </c>
      <c r="F131" s="44">
        <v>8.772211E-4</v>
      </c>
      <c r="G131" s="44">
        <v>1.3098986999999999E-3</v>
      </c>
      <c r="H131" s="44" t="s">
        <v>443</v>
      </c>
      <c r="I131" s="44" t="s">
        <v>443</v>
      </c>
      <c r="J131" s="44" t="s">
        <v>443</v>
      </c>
      <c r="K131" s="44">
        <v>4.6828273999999981E-3</v>
      </c>
      <c r="L131" s="44">
        <v>1.0770503019999997E-4</v>
      </c>
      <c r="M131" s="44">
        <v>1.7193041500000001E-3</v>
      </c>
      <c r="N131" s="44">
        <v>4.8298837999999997E-2</v>
      </c>
      <c r="O131" s="44">
        <v>4.3719439999999991E-3</v>
      </c>
      <c r="P131" s="44">
        <v>6.6324007000000004E-2</v>
      </c>
      <c r="Q131" s="44">
        <v>1.375658E-4</v>
      </c>
      <c r="R131" s="44">
        <v>6.9724519999999983E-4</v>
      </c>
      <c r="S131" s="44">
        <v>1.8787657999999988E-2</v>
      </c>
      <c r="T131" s="44">
        <v>5.8417639999999986E-4</v>
      </c>
      <c r="U131" s="44" t="s">
        <v>443</v>
      </c>
      <c r="V131" s="44" t="s">
        <v>443</v>
      </c>
      <c r="W131" s="44">
        <v>5.3516751999999963</v>
      </c>
      <c r="X131" s="44" t="s">
        <v>443</v>
      </c>
      <c r="Y131" s="44" t="s">
        <v>443</v>
      </c>
      <c r="Z131" s="44" t="s">
        <v>443</v>
      </c>
      <c r="AA131" s="44" t="s">
        <v>443</v>
      </c>
      <c r="AB131" s="44">
        <v>5.0126919999999997E-8</v>
      </c>
      <c r="AC131" s="44">
        <v>1.253173E-4</v>
      </c>
      <c r="AD131" s="44">
        <v>2.5063459999999999E-5</v>
      </c>
      <c r="AE131" s="196"/>
      <c r="AF131" s="44" t="s">
        <v>423</v>
      </c>
      <c r="AG131" s="44" t="s">
        <v>423</v>
      </c>
      <c r="AH131" s="44" t="s">
        <v>423</v>
      </c>
      <c r="AI131" s="44" t="s">
        <v>423</v>
      </c>
      <c r="AJ131" s="44" t="s">
        <v>423</v>
      </c>
      <c r="AK131" s="44">
        <v>1.2531730000000001</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4.7396249999999999E-3</v>
      </c>
      <c r="F133" s="44">
        <v>7.4685000000000007E-5</v>
      </c>
      <c r="G133" s="44">
        <v>6.4918500000000004E-4</v>
      </c>
      <c r="H133" s="44" t="s">
        <v>423</v>
      </c>
      <c r="I133" s="44">
        <v>1.9935150000000002E-4</v>
      </c>
      <c r="J133" s="44">
        <v>1.9935150000000002E-4</v>
      </c>
      <c r="K133" s="44">
        <v>2.2152720000000002E-4</v>
      </c>
      <c r="L133" s="44" t="s">
        <v>443</v>
      </c>
      <c r="M133" s="44">
        <v>8.0430000000000009E-4</v>
      </c>
      <c r="N133" s="44">
        <v>1.7252235E-4</v>
      </c>
      <c r="O133" s="44">
        <v>2.8897350000000002E-5</v>
      </c>
      <c r="P133" s="44">
        <v>8.5600499999999996E-3</v>
      </c>
      <c r="Q133" s="44">
        <v>7.8189449999999997E-5</v>
      </c>
      <c r="R133" s="44">
        <v>7.7902200000000001E-5</v>
      </c>
      <c r="S133" s="44">
        <v>7.1410349999999993E-5</v>
      </c>
      <c r="T133" s="44">
        <v>9.9560849999999994E-5</v>
      </c>
      <c r="U133" s="44">
        <v>1.136361E-4</v>
      </c>
      <c r="V133" s="44">
        <v>9.1988940000000004E-4</v>
      </c>
      <c r="W133" s="44">
        <v>1.5511500000000002E-4</v>
      </c>
      <c r="X133" s="44">
        <v>7.5834000000000003E-8</v>
      </c>
      <c r="Y133" s="44">
        <v>4.1421449999999995E-8</v>
      </c>
      <c r="Z133" s="44">
        <v>3.6997800000000001E-8</v>
      </c>
      <c r="AA133" s="44">
        <v>4.0157550000000003E-8</v>
      </c>
      <c r="AB133" s="44">
        <v>1.944108E-7</v>
      </c>
      <c r="AC133" s="44">
        <v>8.6174999999999999E-4</v>
      </c>
      <c r="AD133" s="44">
        <v>2.3554499999999998E-3</v>
      </c>
      <c r="AE133" s="196"/>
      <c r="AF133" s="44" t="s">
        <v>423</v>
      </c>
      <c r="AG133" s="44" t="s">
        <v>423</v>
      </c>
      <c r="AH133" s="44" t="s">
        <v>423</v>
      </c>
      <c r="AI133" s="44" t="s">
        <v>423</v>
      </c>
      <c r="AJ133" s="44" t="s">
        <v>423</v>
      </c>
      <c r="AK133" s="44">
        <v>5745</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2.7370000000000004E-4</v>
      </c>
      <c r="G136" s="44" t="s">
        <v>423</v>
      </c>
      <c r="H136" s="44">
        <v>3.3458128000000005</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390366.39799999999</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0.46549223333333334</v>
      </c>
      <c r="J139" s="44">
        <v>0.46549223333333334</v>
      </c>
      <c r="K139" s="44">
        <v>0.46549223333333334</v>
      </c>
      <c r="L139" s="44" t="s">
        <v>423</v>
      </c>
      <c r="M139" s="44" t="s">
        <v>423</v>
      </c>
      <c r="N139" s="44">
        <v>1.3482133333333334E-3</v>
      </c>
      <c r="O139" s="44">
        <v>2.7134400000000001E-3</v>
      </c>
      <c r="P139" s="44">
        <v>2.7134400000000001E-3</v>
      </c>
      <c r="Q139" s="44">
        <v>4.313120000000001E-3</v>
      </c>
      <c r="R139" s="44">
        <v>4.1126933333333329E-3</v>
      </c>
      <c r="S139" s="44">
        <v>9.5698666666666661E-3</v>
      </c>
      <c r="T139" s="44" t="s">
        <v>423</v>
      </c>
      <c r="U139" s="44" t="s">
        <v>423</v>
      </c>
      <c r="V139" s="44" t="s">
        <v>423</v>
      </c>
      <c r="W139" s="44">
        <v>4.7230133333333342</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8747</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163.01391371394894</v>
      </c>
      <c r="F141" s="54">
        <f t="shared" ref="F141:AK141" si="0">SUM(F14:F140)</f>
        <v>93.445573317535221</v>
      </c>
      <c r="G141" s="54">
        <f t="shared" si="0"/>
        <v>1040.0550787968277</v>
      </c>
      <c r="H141" s="54">
        <f t="shared" si="0"/>
        <v>41.499243195591056</v>
      </c>
      <c r="I141" s="54">
        <f t="shared" si="0"/>
        <v>38.155921246910232</v>
      </c>
      <c r="J141" s="54">
        <f t="shared" si="0"/>
        <v>62.238120624606985</v>
      </c>
      <c r="K141" s="54">
        <f t="shared" si="0"/>
        <v>109.70711270392545</v>
      </c>
      <c r="L141" s="54">
        <f t="shared" si="0"/>
        <v>11.820017306078885</v>
      </c>
      <c r="M141" s="54">
        <f t="shared" si="0"/>
        <v>341.19963501329187</v>
      </c>
      <c r="N141" s="54">
        <f t="shared" si="0"/>
        <v>33.931989263843207</v>
      </c>
      <c r="O141" s="54">
        <f t="shared" si="0"/>
        <v>4.6720751191037779</v>
      </c>
      <c r="P141" s="54">
        <f t="shared" si="0"/>
        <v>2.4387613965876258</v>
      </c>
      <c r="Q141" s="54">
        <f t="shared" si="0"/>
        <v>11.802013725736673</v>
      </c>
      <c r="R141" s="54">
        <f t="shared" si="0"/>
        <v>11.722389825771913</v>
      </c>
      <c r="S141" s="54">
        <f t="shared" si="0"/>
        <v>26.019879107807508</v>
      </c>
      <c r="T141" s="54">
        <f t="shared" si="0"/>
        <v>15.741120350989245</v>
      </c>
      <c r="U141" s="54">
        <f t="shared" si="0"/>
        <v>32.587024305417749</v>
      </c>
      <c r="V141" s="54">
        <f t="shared" si="0"/>
        <v>40.511782670706836</v>
      </c>
      <c r="W141" s="54">
        <f t="shared" si="0"/>
        <v>96.493183079445856</v>
      </c>
      <c r="X141" s="54">
        <f t="shared" si="0"/>
        <v>5.772051638489816</v>
      </c>
      <c r="Y141" s="54">
        <f t="shared" si="0"/>
        <v>6.1174534052555956</v>
      </c>
      <c r="Z141" s="54">
        <f t="shared" si="0"/>
        <v>2.3684581976896468</v>
      </c>
      <c r="AA141" s="54">
        <f t="shared" si="0"/>
        <v>2.8891080148542101</v>
      </c>
      <c r="AB141" s="54">
        <f t="shared" si="0"/>
        <v>20.685369761233684</v>
      </c>
      <c r="AC141" s="54">
        <f t="shared" si="0"/>
        <v>0.83519944034000015</v>
      </c>
      <c r="AD141" s="54">
        <f t="shared" si="0"/>
        <v>9.9848907251600014</v>
      </c>
      <c r="AE141" s="38"/>
      <c r="AF141" s="54">
        <f t="shared" si="0"/>
        <v>146060.99601156081</v>
      </c>
      <c r="AG141" s="54">
        <f t="shared" si="0"/>
        <v>332588.7783857389</v>
      </c>
      <c r="AH141" s="54">
        <f t="shared" si="0"/>
        <v>95074.97309877169</v>
      </c>
      <c r="AI141" s="54">
        <f t="shared" si="0"/>
        <v>27788.250964636034</v>
      </c>
      <c r="AJ141" s="54">
        <f t="shared" si="0"/>
        <v>145.875754</v>
      </c>
      <c r="AK141" s="54">
        <f t="shared" si="0"/>
        <v>568781.14909831341</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163.01391371394894</v>
      </c>
      <c r="F152" s="85">
        <f t="shared" ref="F152:AD152" si="1">SUM(F$141, F$151, IF(AND(ISNUMBER(SEARCH($B$4,"AT|BE|CH|GB|IE|LT|LU|NL")),SUM(F$143:F$149)&gt;0),SUM(F$143:F$149)-SUM(F$27:F$33),0))</f>
        <v>93.445573317535221</v>
      </c>
      <c r="G152" s="85">
        <f t="shared" si="1"/>
        <v>1040.0550787968277</v>
      </c>
      <c r="H152" s="85">
        <f t="shared" si="1"/>
        <v>41.499243195591056</v>
      </c>
      <c r="I152" s="85">
        <f t="shared" si="1"/>
        <v>38.155921246910232</v>
      </c>
      <c r="J152" s="85">
        <f t="shared" si="1"/>
        <v>62.238120624606985</v>
      </c>
      <c r="K152" s="85">
        <f t="shared" si="1"/>
        <v>109.70711270392545</v>
      </c>
      <c r="L152" s="85">
        <f t="shared" si="1"/>
        <v>11.820017306078885</v>
      </c>
      <c r="M152" s="85">
        <f t="shared" si="1"/>
        <v>341.19963501329187</v>
      </c>
      <c r="N152" s="85">
        <f t="shared" si="1"/>
        <v>33.931989263843207</v>
      </c>
      <c r="O152" s="85">
        <f t="shared" si="1"/>
        <v>4.6720751191037779</v>
      </c>
      <c r="P152" s="85">
        <f t="shared" si="1"/>
        <v>2.4387613965876258</v>
      </c>
      <c r="Q152" s="85">
        <f t="shared" si="1"/>
        <v>11.802013725736673</v>
      </c>
      <c r="R152" s="85">
        <f t="shared" si="1"/>
        <v>11.722389825771913</v>
      </c>
      <c r="S152" s="85">
        <f t="shared" si="1"/>
        <v>26.019879107807508</v>
      </c>
      <c r="T152" s="85">
        <f t="shared" si="1"/>
        <v>15.741120350989245</v>
      </c>
      <c r="U152" s="85">
        <f t="shared" si="1"/>
        <v>32.587024305417749</v>
      </c>
      <c r="V152" s="85">
        <f t="shared" si="1"/>
        <v>40.511782670706836</v>
      </c>
      <c r="W152" s="85">
        <f t="shared" si="1"/>
        <v>96.493183079445856</v>
      </c>
      <c r="X152" s="85">
        <f t="shared" si="1"/>
        <v>5.772051638489816</v>
      </c>
      <c r="Y152" s="85">
        <f t="shared" si="1"/>
        <v>6.1174534052555956</v>
      </c>
      <c r="Z152" s="85">
        <f t="shared" si="1"/>
        <v>2.3684581976896468</v>
      </c>
      <c r="AA152" s="85">
        <f t="shared" si="1"/>
        <v>2.8891080148542101</v>
      </c>
      <c r="AB152" s="85">
        <f t="shared" si="1"/>
        <v>20.685369761233684</v>
      </c>
      <c r="AC152" s="85">
        <f t="shared" si="1"/>
        <v>0.83519944034000015</v>
      </c>
      <c r="AD152" s="85">
        <f t="shared" si="1"/>
        <v>9.9848907251600014</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163.01391371394894</v>
      </c>
      <c r="F154" s="85">
        <f>SUM(F$141, F$153, -1 * IF(OR($B$6=2005,$B$6&gt;=2020),SUM(F$99:F$122),0), IF(AND(ISNUMBER(SEARCH($B$4,"AT|BE|CH|GB|IE|LT|LU|NL")),SUM(F$143:F$149)&gt;0),SUM(F$143:F$149)-SUM(F$27:F$33),0))</f>
        <v>93.445573317535221</v>
      </c>
      <c r="G154" s="85">
        <f>SUM(G$141, G$153, IF(AND(ISNUMBER(SEARCH($B$4,"AT|BE|CH|GB|IE|LT|LU|NL")),SUM(G$143:G$149)&gt;0),SUM(G$143:G$149)-SUM(G$27:G$33),0))</f>
        <v>1040.0550787968277</v>
      </c>
      <c r="H154" s="85">
        <f>SUM(H$141, H$153, IF(AND(ISNUMBER(SEARCH($B$4,"AT|BE|CH|GB|IE|LT|LU|NL")),SUM(H$143:H$149)&gt;0),SUM(H$143:H$149)-SUM(H$27:H$33),0))</f>
        <v>41.499243195591056</v>
      </c>
      <c r="I154" s="85">
        <f t="shared" ref="I154:AD154" si="2">SUM(I$141, I$153, IF(AND(ISNUMBER(SEARCH($B$4,"AT|BE|CH|GB|IE|LT|LU|NL")),SUM(I$143:I$149)&gt;0),SUM(I$143:I$149)-SUM(I$27:I$33),0))</f>
        <v>38.155921246910232</v>
      </c>
      <c r="J154" s="85">
        <f t="shared" si="2"/>
        <v>62.238120624606985</v>
      </c>
      <c r="K154" s="85">
        <f t="shared" si="2"/>
        <v>109.70711270392545</v>
      </c>
      <c r="L154" s="85">
        <f t="shared" si="2"/>
        <v>11.820017306078885</v>
      </c>
      <c r="M154" s="85">
        <f t="shared" si="2"/>
        <v>341.19963501329187</v>
      </c>
      <c r="N154" s="85">
        <f t="shared" si="2"/>
        <v>33.931989263843207</v>
      </c>
      <c r="O154" s="85">
        <f t="shared" si="2"/>
        <v>4.6720751191037779</v>
      </c>
      <c r="P154" s="85">
        <f t="shared" si="2"/>
        <v>2.4387613965876258</v>
      </c>
      <c r="Q154" s="85">
        <f t="shared" si="2"/>
        <v>11.802013725736673</v>
      </c>
      <c r="R154" s="85">
        <f t="shared" si="2"/>
        <v>11.722389825771913</v>
      </c>
      <c r="S154" s="85">
        <f t="shared" si="2"/>
        <v>26.019879107807508</v>
      </c>
      <c r="T154" s="85">
        <f t="shared" si="2"/>
        <v>15.741120350989245</v>
      </c>
      <c r="U154" s="85">
        <f t="shared" si="2"/>
        <v>32.587024305417749</v>
      </c>
      <c r="V154" s="85">
        <f t="shared" si="2"/>
        <v>40.511782670706836</v>
      </c>
      <c r="W154" s="85">
        <f t="shared" si="2"/>
        <v>96.493183079445856</v>
      </c>
      <c r="X154" s="85">
        <f t="shared" si="2"/>
        <v>5.772051638489816</v>
      </c>
      <c r="Y154" s="85">
        <f t="shared" si="2"/>
        <v>6.1174534052555956</v>
      </c>
      <c r="Z154" s="85">
        <f t="shared" si="2"/>
        <v>2.3684581976896468</v>
      </c>
      <c r="AA154" s="85">
        <f t="shared" si="2"/>
        <v>2.8891080148542101</v>
      </c>
      <c r="AB154" s="85">
        <f t="shared" si="2"/>
        <v>20.685369761233684</v>
      </c>
      <c r="AC154" s="85">
        <f t="shared" si="2"/>
        <v>0.83519944034000015</v>
      </c>
      <c r="AD154" s="85">
        <f t="shared" si="2"/>
        <v>9.9848907251600014</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0.61596000000000006</v>
      </c>
      <c r="F157" s="95">
        <v>2.9258100000000002</v>
      </c>
      <c r="G157" s="95">
        <v>0.15399000000000002</v>
      </c>
      <c r="H157" s="95" t="s">
        <v>423</v>
      </c>
      <c r="I157" s="95">
        <v>1.5399000000000001E-3</v>
      </c>
      <c r="J157" s="95" t="s">
        <v>423</v>
      </c>
      <c r="K157" s="95" t="s">
        <v>443</v>
      </c>
      <c r="L157" s="95" t="s">
        <v>443</v>
      </c>
      <c r="M157" s="95">
        <v>184.78800000000001</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6621.5700000000006</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0.10719999999999999</v>
      </c>
      <c r="F158" s="95">
        <v>0.50919999999999999</v>
      </c>
      <c r="G158" s="95">
        <v>2.6799999999999997E-2</v>
      </c>
      <c r="H158" s="95" t="s">
        <v>443</v>
      </c>
      <c r="I158" s="95">
        <v>2.6799999999999995E-4</v>
      </c>
      <c r="J158" s="95" t="s">
        <v>423</v>
      </c>
      <c r="K158" s="95" t="s">
        <v>443</v>
      </c>
      <c r="L158" s="95" t="s">
        <v>443</v>
      </c>
      <c r="M158" s="95">
        <v>32.159999999999997</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1152.3999999999999</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70"/>
  <sheetViews>
    <sheetView topLeftCell="A142"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2008</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67.814856447000025</v>
      </c>
      <c r="F14" s="44">
        <v>0.66725116000000007</v>
      </c>
      <c r="G14" s="44">
        <v>667.49055233400009</v>
      </c>
      <c r="H14" s="44">
        <v>5.0997E-5</v>
      </c>
      <c r="I14" s="44">
        <v>6.48</v>
      </c>
      <c r="J14" s="44">
        <v>13.791605227</v>
      </c>
      <c r="K14" s="44">
        <v>26.646858524000002</v>
      </c>
      <c r="L14" s="44" t="s">
        <v>423</v>
      </c>
      <c r="M14" s="44">
        <v>4.0626610550000013</v>
      </c>
      <c r="N14" s="44">
        <v>8.3457919999999977</v>
      </c>
      <c r="O14" s="44">
        <v>1.0080769999999999</v>
      </c>
      <c r="P14" s="44">
        <v>1.6089329999999997</v>
      </c>
      <c r="Q14" s="44">
        <v>7.9709190000000021</v>
      </c>
      <c r="R14" s="44">
        <v>5.0787809999999993</v>
      </c>
      <c r="S14" s="44">
        <v>2.5125999999999991</v>
      </c>
      <c r="T14" s="44">
        <v>6.6777739999999994</v>
      </c>
      <c r="U14" s="44">
        <v>25.190920999999996</v>
      </c>
      <c r="V14" s="44">
        <v>9.2064540000000008</v>
      </c>
      <c r="W14" s="44">
        <v>2.7350000000000003</v>
      </c>
      <c r="X14" s="44">
        <v>3.8426549999999995E-3</v>
      </c>
      <c r="Y14" s="44">
        <v>1.4946754E-2</v>
      </c>
      <c r="Z14" s="44">
        <v>1.0413920999999996E-2</v>
      </c>
      <c r="AA14" s="44">
        <v>2.4622619999999998E-3</v>
      </c>
      <c r="AB14" s="44">
        <v>3.1665591999999992E-2</v>
      </c>
      <c r="AC14" s="44" t="s">
        <v>423</v>
      </c>
      <c r="AD14" s="44">
        <v>3.9739000000000003E-2</v>
      </c>
      <c r="AE14" s="196"/>
      <c r="AF14" s="44">
        <v>5213.3314952907504</v>
      </c>
      <c r="AG14" s="44">
        <v>267899.15231975506</v>
      </c>
      <c r="AH14" s="44">
        <v>42081.162470247036</v>
      </c>
      <c r="AI14" s="44">
        <v>1.3782999999999999</v>
      </c>
      <c r="AJ14" s="44" t="s">
        <v>423</v>
      </c>
      <c r="AK14" s="44" t="s">
        <v>423</v>
      </c>
      <c r="AL14" s="45" t="s">
        <v>70</v>
      </c>
    </row>
    <row r="15" spans="1:38" s="5" customFormat="1" ht="26.25" customHeight="1" thickBot="1" x14ac:dyDescent="0.25">
      <c r="A15" s="41" t="s">
        <v>73</v>
      </c>
      <c r="B15" s="41" t="s">
        <v>21</v>
      </c>
      <c r="C15" s="41" t="s">
        <v>74</v>
      </c>
      <c r="D15" s="42"/>
      <c r="E15" s="44">
        <v>1.8676578999999999E-2</v>
      </c>
      <c r="F15" s="44">
        <v>9.8134900000000007E-4</v>
      </c>
      <c r="G15" s="44">
        <v>0.171242586</v>
      </c>
      <c r="H15" s="44" t="s">
        <v>423</v>
      </c>
      <c r="I15" s="44">
        <v>3.0569849999999995E-3</v>
      </c>
      <c r="J15" s="44">
        <v>3.8159610000000001E-3</v>
      </c>
      <c r="K15" s="44">
        <v>3.8593679999999997E-3</v>
      </c>
      <c r="L15" s="44" t="s">
        <v>423</v>
      </c>
      <c r="M15" s="44">
        <v>9.1978669999999985E-3</v>
      </c>
      <c r="N15" s="44">
        <v>1.9190000000000001E-3</v>
      </c>
      <c r="O15" s="44">
        <v>1.9199999999999998E-4</v>
      </c>
      <c r="P15" s="44">
        <v>1.4200000000000001E-4</v>
      </c>
      <c r="Q15" s="44">
        <v>1.5100000000000001E-4</v>
      </c>
      <c r="R15" s="44">
        <v>2.0830000000000002E-3</v>
      </c>
      <c r="S15" s="44">
        <v>5.6300000000000002E-4</v>
      </c>
      <c r="T15" s="44">
        <v>1.4959999999999999E-2</v>
      </c>
      <c r="U15" s="44">
        <v>1.37E-4</v>
      </c>
      <c r="V15" s="44">
        <v>3.2270000000000003E-3</v>
      </c>
      <c r="W15" s="44">
        <v>2E-3</v>
      </c>
      <c r="X15" s="44">
        <v>2.1273200000000001E-4</v>
      </c>
      <c r="Y15" s="44">
        <v>3.2775699999999997E-4</v>
      </c>
      <c r="Z15" s="44">
        <v>1.6934799999999999E-4</v>
      </c>
      <c r="AA15" s="44">
        <v>1.3679199999999997E-4</v>
      </c>
      <c r="AB15" s="44">
        <v>8.4662900000000011E-4</v>
      </c>
      <c r="AC15" s="44" t="s">
        <v>423</v>
      </c>
      <c r="AD15" s="44">
        <v>1.8449999999999999E-3</v>
      </c>
      <c r="AE15" s="196"/>
      <c r="AF15" s="44">
        <v>71.557265000000015</v>
      </c>
      <c r="AG15" s="44">
        <v>10.851839999999999</v>
      </c>
      <c r="AH15" s="44">
        <v>165.23387836000001</v>
      </c>
      <c r="AI15" s="44" t="s">
        <v>423</v>
      </c>
      <c r="AJ15" s="44" t="s">
        <v>423</v>
      </c>
      <c r="AK15" s="44" t="s">
        <v>423</v>
      </c>
      <c r="AL15" s="45" t="s">
        <v>70</v>
      </c>
    </row>
    <row r="16" spans="1:38" s="5" customFormat="1" ht="26.25" customHeight="1" thickBot="1" x14ac:dyDescent="0.25">
      <c r="A16" s="41" t="s">
        <v>73</v>
      </c>
      <c r="B16" s="41" t="s">
        <v>1</v>
      </c>
      <c r="C16" s="41" t="s">
        <v>75</v>
      </c>
      <c r="D16" s="42"/>
      <c r="E16" s="44">
        <v>0.29068003399999998</v>
      </c>
      <c r="F16" s="44">
        <v>3.3669065999999997E-2</v>
      </c>
      <c r="G16" s="44">
        <v>0.114698509</v>
      </c>
      <c r="H16" s="44">
        <v>1.8587100000000002E-3</v>
      </c>
      <c r="I16" s="44">
        <v>0.32135562299999998</v>
      </c>
      <c r="J16" s="44">
        <v>0.50894900499999995</v>
      </c>
      <c r="K16" s="44">
        <v>0.52258224499999995</v>
      </c>
      <c r="L16" s="44" t="s">
        <v>423</v>
      </c>
      <c r="M16" s="44">
        <v>0.11899997899999999</v>
      </c>
      <c r="N16" s="44">
        <v>6.0999999999999997E-4</v>
      </c>
      <c r="O16" s="44">
        <v>2.8E-5</v>
      </c>
      <c r="P16" s="44">
        <v>4.8999999999999998E-4</v>
      </c>
      <c r="Q16" s="44">
        <v>5.2700000000000002E-4</v>
      </c>
      <c r="R16" s="44">
        <v>9.9299999999999996E-4</v>
      </c>
      <c r="S16" s="44">
        <v>4.66E-4</v>
      </c>
      <c r="T16" s="44">
        <v>2.5700000000000001E-4</v>
      </c>
      <c r="U16" s="44">
        <v>5.4299999999999997E-4</v>
      </c>
      <c r="V16" s="44">
        <v>2.7339999999999999E-3</v>
      </c>
      <c r="W16" s="44">
        <v>0.20200000000000001</v>
      </c>
      <c r="X16" s="44">
        <v>2.2365050000000002E-3</v>
      </c>
      <c r="Y16" s="44">
        <v>2.9896E-5</v>
      </c>
      <c r="Z16" s="44">
        <v>9.1770000000000004E-6</v>
      </c>
      <c r="AA16" s="44">
        <v>6.4320000000000004E-6</v>
      </c>
      <c r="AB16" s="44">
        <v>2.2820099999999997E-3</v>
      </c>
      <c r="AC16" s="44" t="s">
        <v>423</v>
      </c>
      <c r="AD16" s="44" t="s">
        <v>423</v>
      </c>
      <c r="AE16" s="196"/>
      <c r="AF16" s="44" t="s">
        <v>423</v>
      </c>
      <c r="AG16" s="44">
        <v>0.38086999999999999</v>
      </c>
      <c r="AH16" s="44">
        <v>906.68778299999997</v>
      </c>
      <c r="AI16" s="44" t="s">
        <v>423</v>
      </c>
      <c r="AJ16" s="44" t="s">
        <v>423</v>
      </c>
      <c r="AK16" s="44">
        <v>272.66480000000001</v>
      </c>
      <c r="AL16" s="45" t="s">
        <v>70</v>
      </c>
    </row>
    <row r="17" spans="1:38" s="5" customFormat="1" ht="26.25" customHeight="1" thickBot="1" x14ac:dyDescent="0.25">
      <c r="A17" s="41" t="s">
        <v>73</v>
      </c>
      <c r="B17" s="41" t="s">
        <v>2</v>
      </c>
      <c r="C17" s="41" t="s">
        <v>76</v>
      </c>
      <c r="D17" s="42"/>
      <c r="E17" s="44">
        <v>4.9070736520000011</v>
      </c>
      <c r="F17" s="44">
        <v>0.38392888599999997</v>
      </c>
      <c r="G17" s="44">
        <v>9.7269780420000025</v>
      </c>
      <c r="H17" s="44">
        <v>5.2219206999999997E-2</v>
      </c>
      <c r="I17" s="44">
        <v>0.90384579300000001</v>
      </c>
      <c r="J17" s="44">
        <v>1.3623029919999992</v>
      </c>
      <c r="K17" s="44">
        <v>2.0071166509999996</v>
      </c>
      <c r="L17" s="44" t="s">
        <v>423</v>
      </c>
      <c r="M17" s="44">
        <v>3.3137944870000009</v>
      </c>
      <c r="N17" s="44">
        <v>2.446428</v>
      </c>
      <c r="O17" s="44">
        <v>5.1527999999999997E-2</v>
      </c>
      <c r="P17" s="44">
        <v>5.2236000000000019E-2</v>
      </c>
      <c r="Q17" s="44">
        <v>0.22639700000000004</v>
      </c>
      <c r="R17" s="44">
        <v>0.25756599999999996</v>
      </c>
      <c r="S17" s="44">
        <v>0.42657</v>
      </c>
      <c r="T17" s="44">
        <v>1.0312890000000001</v>
      </c>
      <c r="U17" s="44">
        <v>0.67340800000000001</v>
      </c>
      <c r="V17" s="44">
        <v>1.7506790000000003</v>
      </c>
      <c r="W17" s="44">
        <v>5.1320000000000006</v>
      </c>
      <c r="X17" s="44">
        <v>0.10751407399999999</v>
      </c>
      <c r="Y17" s="44">
        <v>0.14701552999999998</v>
      </c>
      <c r="Z17" s="44">
        <v>5.8878329000000007E-2</v>
      </c>
      <c r="AA17" s="44">
        <v>4.611941700000001E-2</v>
      </c>
      <c r="AB17" s="44">
        <v>0.35952734999999997</v>
      </c>
      <c r="AC17" s="44">
        <v>1.8029E-2</v>
      </c>
      <c r="AD17" s="44">
        <v>0.150085</v>
      </c>
      <c r="AE17" s="196"/>
      <c r="AF17" s="44">
        <v>6868.9296201387215</v>
      </c>
      <c r="AG17" s="44">
        <v>18298.27018886527</v>
      </c>
      <c r="AH17" s="44">
        <v>34239.552563081532</v>
      </c>
      <c r="AI17" s="44">
        <v>1412.739935048764</v>
      </c>
      <c r="AJ17" s="44">
        <v>3.5718370000000004</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0.15978878099999999</v>
      </c>
      <c r="F20" s="44">
        <v>0.24163801499999998</v>
      </c>
      <c r="G20" s="44">
        <v>4.6758088000000003E-2</v>
      </c>
      <c r="H20" s="44">
        <v>1.6624999999999999E-3</v>
      </c>
      <c r="I20" s="44">
        <v>3.0253020000000001E-3</v>
      </c>
      <c r="J20" s="44">
        <v>3.4574880000000003E-3</v>
      </c>
      <c r="K20" s="44">
        <v>4.3218600000000003E-3</v>
      </c>
      <c r="L20" s="44" t="s">
        <v>423</v>
      </c>
      <c r="M20" s="44">
        <v>0.45093532400000003</v>
      </c>
      <c r="N20" s="44">
        <v>3.7400000000000004E-4</v>
      </c>
      <c r="O20" s="44">
        <v>2.9E-5</v>
      </c>
      <c r="P20" s="44">
        <v>7.9999999999999996E-6</v>
      </c>
      <c r="Q20" s="44">
        <v>1.9999999999999999E-6</v>
      </c>
      <c r="R20" s="44">
        <v>1.4000000000000001E-5</v>
      </c>
      <c r="S20" s="44">
        <v>1.9999999999999999E-6</v>
      </c>
      <c r="T20" s="44">
        <v>1E-4</v>
      </c>
      <c r="U20" s="44" t="s">
        <v>423</v>
      </c>
      <c r="V20" s="44">
        <v>5.1899999999999993E-4</v>
      </c>
      <c r="W20" s="44">
        <v>7.4999999999999997E-2</v>
      </c>
      <c r="X20" s="44">
        <v>7.6371119999999997E-3</v>
      </c>
      <c r="Y20" s="44">
        <v>1.3218478000000001E-2</v>
      </c>
      <c r="Z20" s="44">
        <v>3.8816249999999997E-3</v>
      </c>
      <c r="AA20" s="44">
        <v>3.1171140000000003E-3</v>
      </c>
      <c r="AB20" s="44">
        <v>2.7854329000000001E-2</v>
      </c>
      <c r="AC20" s="44">
        <v>2.8700000000000004E-4</v>
      </c>
      <c r="AD20" s="44">
        <v>4.4999999999999996E-5</v>
      </c>
      <c r="AE20" s="196"/>
      <c r="AF20" s="44">
        <v>83.44</v>
      </c>
      <c r="AG20" s="44" t="s">
        <v>423</v>
      </c>
      <c r="AH20" s="44">
        <v>661.26149999999996</v>
      </c>
      <c r="AI20" s="44" t="s">
        <v>423</v>
      </c>
      <c r="AJ20" s="44">
        <v>747.81</v>
      </c>
      <c r="AK20" s="44">
        <v>144.06200000000001</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0.36885917299999998</v>
      </c>
      <c r="F22" s="44">
        <v>0.13078995799999998</v>
      </c>
      <c r="G22" s="44">
        <v>2.2540827409999999</v>
      </c>
      <c r="H22" s="44" t="s">
        <v>423</v>
      </c>
      <c r="I22" s="44">
        <v>2.8126446999999999E-2</v>
      </c>
      <c r="J22" s="44">
        <v>3.7483285999999998E-2</v>
      </c>
      <c r="K22" s="44">
        <v>4.7675814999999996E-2</v>
      </c>
      <c r="L22" s="44" t="s">
        <v>423</v>
      </c>
      <c r="M22" s="44">
        <v>0.73684772100000007</v>
      </c>
      <c r="N22" s="44">
        <v>9.3264000000000014E-2</v>
      </c>
      <c r="O22" s="44">
        <v>1.2559999999999997E-3</v>
      </c>
      <c r="P22" s="44">
        <v>7.0879999999999997E-3</v>
      </c>
      <c r="Q22" s="44">
        <v>3.0769999999999994E-3</v>
      </c>
      <c r="R22" s="44">
        <v>9.4439999999999993E-3</v>
      </c>
      <c r="S22" s="44">
        <v>1.2194999999999999E-2</v>
      </c>
      <c r="T22" s="44">
        <v>9.0850000000000011E-3</v>
      </c>
      <c r="U22" s="44">
        <v>1.4300000000000001E-3</v>
      </c>
      <c r="V22" s="44">
        <v>0.14306099999999999</v>
      </c>
      <c r="W22" s="44">
        <v>0.14199999999999999</v>
      </c>
      <c r="X22" s="44">
        <v>3.1774190999999993E-2</v>
      </c>
      <c r="Y22" s="44">
        <v>4.1904989999999996E-2</v>
      </c>
      <c r="Z22" s="44">
        <v>1.6596105999999996E-2</v>
      </c>
      <c r="AA22" s="44">
        <v>1.2966E-2</v>
      </c>
      <c r="AB22" s="44">
        <v>0.103241287</v>
      </c>
      <c r="AC22" s="44">
        <v>1.7500000000000003E-4</v>
      </c>
      <c r="AD22" s="44">
        <v>0.118274</v>
      </c>
      <c r="AE22" s="196"/>
      <c r="AF22" s="44">
        <v>1105.8469394174961</v>
      </c>
      <c r="AG22" s="44">
        <v>13745.698982097283</v>
      </c>
      <c r="AH22" s="44">
        <v>9016.2697272546793</v>
      </c>
      <c r="AI22" s="44">
        <v>148.72053499999998</v>
      </c>
      <c r="AJ22" s="44" t="s">
        <v>423</v>
      </c>
      <c r="AK22" s="44" t="s">
        <v>423</v>
      </c>
      <c r="AL22" s="45" t="s">
        <v>70</v>
      </c>
    </row>
    <row r="23" spans="1:38" s="5" customFormat="1" ht="24.75" customHeight="1" thickBot="1" x14ac:dyDescent="0.25">
      <c r="A23" s="148" t="s">
        <v>84</v>
      </c>
      <c r="B23" s="148" t="s">
        <v>445</v>
      </c>
      <c r="C23" s="148" t="s">
        <v>446</v>
      </c>
      <c r="D23" s="152"/>
      <c r="E23" s="44">
        <v>0.68520899999999996</v>
      </c>
      <c r="F23" s="44">
        <v>7.0916999999999994E-2</v>
      </c>
      <c r="G23" s="44">
        <v>2.6670000000000001E-3</v>
      </c>
      <c r="H23" s="44">
        <v>1.6799999999999999E-4</v>
      </c>
      <c r="I23" s="44">
        <v>4.4184000000000001E-2</v>
      </c>
      <c r="J23" s="44">
        <v>4.4184000000000001E-2</v>
      </c>
      <c r="K23" s="44">
        <v>4.4184000000000001E-2</v>
      </c>
      <c r="L23" s="44" t="s">
        <v>423</v>
      </c>
      <c r="M23" s="44">
        <v>0.22625400000000001</v>
      </c>
      <c r="N23" s="44" t="s">
        <v>423</v>
      </c>
      <c r="O23" s="44">
        <v>2.0999999999999998E-4</v>
      </c>
      <c r="P23" s="44" t="s">
        <v>423</v>
      </c>
      <c r="Q23" s="44" t="s">
        <v>423</v>
      </c>
      <c r="R23" s="44">
        <v>1.0500000000000002E-3</v>
      </c>
      <c r="S23" s="44">
        <v>3.5699999999999996E-2</v>
      </c>
      <c r="T23" s="44">
        <v>1.4700000000000002E-3</v>
      </c>
      <c r="U23" s="44">
        <v>2.0999999999999998E-4</v>
      </c>
      <c r="V23" s="44">
        <v>2.1000000000000001E-2</v>
      </c>
      <c r="W23" s="44" t="s">
        <v>423</v>
      </c>
      <c r="X23" s="44">
        <v>6.3000000000000003E-4</v>
      </c>
      <c r="Y23" s="44">
        <v>1.0499999999999999E-3</v>
      </c>
      <c r="Z23" s="44" t="s">
        <v>423</v>
      </c>
      <c r="AA23" s="44" t="s">
        <v>423</v>
      </c>
      <c r="AB23" s="44">
        <v>1.6800000000000001E-3</v>
      </c>
      <c r="AC23" s="44" t="s">
        <v>423</v>
      </c>
      <c r="AD23" s="44" t="s">
        <v>423</v>
      </c>
      <c r="AE23" s="196"/>
      <c r="AF23" s="44">
        <v>888.19500000000005</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0.10712000000000001</v>
      </c>
      <c r="F25" s="44">
        <v>0.50882000000000005</v>
      </c>
      <c r="G25" s="44">
        <v>2.6780000000000002E-2</v>
      </c>
      <c r="H25" s="44" t="s">
        <v>423</v>
      </c>
      <c r="I25" s="44">
        <v>2.6780000000000006E-4</v>
      </c>
      <c r="J25" s="44" t="s">
        <v>423</v>
      </c>
      <c r="K25" s="44" t="s">
        <v>443</v>
      </c>
      <c r="L25" s="44" t="s">
        <v>443</v>
      </c>
      <c r="M25" s="44">
        <v>32.136000000000003</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1151.54</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1.984E-2</v>
      </c>
      <c r="F26" s="44">
        <v>9.423999999999999E-2</v>
      </c>
      <c r="G26" s="44">
        <v>4.96E-3</v>
      </c>
      <c r="H26" s="44" t="s">
        <v>443</v>
      </c>
      <c r="I26" s="44">
        <v>4.9599999999999999E-5</v>
      </c>
      <c r="J26" s="44" t="s">
        <v>443</v>
      </c>
      <c r="K26" s="44" t="s">
        <v>443</v>
      </c>
      <c r="L26" s="44" t="s">
        <v>443</v>
      </c>
      <c r="M26" s="44">
        <v>5.952</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214.28</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21.305735617127166</v>
      </c>
      <c r="F27" s="44">
        <v>11.020795468687732</v>
      </c>
      <c r="G27" s="44">
        <v>0.13939202589368835</v>
      </c>
      <c r="H27" s="44">
        <v>0.75367493149961096</v>
      </c>
      <c r="I27" s="44">
        <v>1.1382364148453683</v>
      </c>
      <c r="J27" s="44">
        <v>1.1382364148453683</v>
      </c>
      <c r="K27" s="44">
        <v>1.1382364148453683</v>
      </c>
      <c r="L27" s="44">
        <v>0.69271111280380426</v>
      </c>
      <c r="M27" s="44">
        <v>89.882936641616212</v>
      </c>
      <c r="N27" s="44">
        <v>6.5679410490792581E-2</v>
      </c>
      <c r="O27" s="44">
        <v>1.3175559621051583E-4</v>
      </c>
      <c r="P27" s="44">
        <v>7.4429322663531125E-3</v>
      </c>
      <c r="Q27" s="44">
        <v>2.113259049653391E-4</v>
      </c>
      <c r="R27" s="44">
        <v>7.9431267305608635E-3</v>
      </c>
      <c r="S27" s="44">
        <v>5.4702303636070745E-3</v>
      </c>
      <c r="T27" s="44">
        <v>1.3098016966774509E-3</v>
      </c>
      <c r="U27" s="44">
        <v>1.5914061750964666E-4</v>
      </c>
      <c r="V27" s="44">
        <v>2.7079752528065611E-2</v>
      </c>
      <c r="W27" s="44">
        <v>0.7727311</v>
      </c>
      <c r="X27" s="44">
        <v>2.0823616183999999E-2</v>
      </c>
      <c r="Y27" s="44">
        <v>2.4300458101799999E-2</v>
      </c>
      <c r="Z27" s="44">
        <v>1.7813161783799998E-2</v>
      </c>
      <c r="AA27" s="44">
        <v>2.1735793666700001E-2</v>
      </c>
      <c r="AB27" s="44">
        <v>8.4673029736300004E-2</v>
      </c>
      <c r="AC27" s="44">
        <v>7.7273089999999999E-4</v>
      </c>
      <c r="AD27" s="44">
        <v>1.598596E-4</v>
      </c>
      <c r="AE27" s="196"/>
      <c r="AF27" s="44">
        <v>61335.393773524702</v>
      </c>
      <c r="AG27" s="44" t="s">
        <v>423</v>
      </c>
      <c r="AH27" s="44">
        <v>1266.6594033747001</v>
      </c>
      <c r="AI27" s="44">
        <v>57.608672899399998</v>
      </c>
      <c r="AJ27" s="44" t="s">
        <v>423</v>
      </c>
      <c r="AK27" s="44" t="s">
        <v>423</v>
      </c>
      <c r="AL27" s="45" t="s">
        <v>70</v>
      </c>
    </row>
    <row r="28" spans="1:38" s="147" customFormat="1" ht="26.25" customHeight="1" thickBot="1" x14ac:dyDescent="0.25">
      <c r="A28" s="146" t="s">
        <v>94</v>
      </c>
      <c r="B28" s="146" t="s">
        <v>97</v>
      </c>
      <c r="C28" s="146" t="s">
        <v>98</v>
      </c>
      <c r="D28" s="42"/>
      <c r="E28" s="44">
        <v>5.3188263478930402</v>
      </c>
      <c r="F28" s="44">
        <v>0.875750218548486</v>
      </c>
      <c r="G28" s="44">
        <v>4.132686987670145E-2</v>
      </c>
      <c r="H28" s="44">
        <v>3.414879247409211E-2</v>
      </c>
      <c r="I28" s="44">
        <v>0.58736713311508859</v>
      </c>
      <c r="J28" s="44">
        <v>0.58736713311508859</v>
      </c>
      <c r="K28" s="44">
        <v>0.58736713311508859</v>
      </c>
      <c r="L28" s="44">
        <v>0.36404527585059132</v>
      </c>
      <c r="M28" s="44">
        <v>9.339329508048916</v>
      </c>
      <c r="N28" s="44">
        <v>8.1721767008514183E-3</v>
      </c>
      <c r="O28" s="44">
        <v>2.7309633965497915E-5</v>
      </c>
      <c r="P28" s="44">
        <v>2.0942387313025992E-3</v>
      </c>
      <c r="Q28" s="44">
        <v>4.8214608178674396E-5</v>
      </c>
      <c r="R28" s="44">
        <v>2.8685470227416071E-3</v>
      </c>
      <c r="S28" s="44">
        <v>1.9412455373919392E-3</v>
      </c>
      <c r="T28" s="44">
        <v>2.0530843214681325E-4</v>
      </c>
      <c r="U28" s="44">
        <v>4.1809948426352962E-5</v>
      </c>
      <c r="V28" s="44">
        <v>7.3336509241738882E-3</v>
      </c>
      <c r="W28" s="44">
        <v>0.1558718</v>
      </c>
      <c r="X28" s="44">
        <v>6.6307966909999998E-3</v>
      </c>
      <c r="Y28" s="44">
        <v>7.5169205256E-3</v>
      </c>
      <c r="Z28" s="44">
        <v>5.7894102612E-3</v>
      </c>
      <c r="AA28" s="44">
        <v>6.3648678683000002E-3</v>
      </c>
      <c r="AB28" s="44">
        <v>2.6301995346100001E-2</v>
      </c>
      <c r="AC28" s="44">
        <v>1.5587169999999999E-4</v>
      </c>
      <c r="AD28" s="44">
        <v>3.8921000000000002E-5</v>
      </c>
      <c r="AE28" s="196"/>
      <c r="AF28" s="44">
        <v>15050.443201096399</v>
      </c>
      <c r="AG28" s="44" t="s">
        <v>423</v>
      </c>
      <c r="AH28" s="44" t="s">
        <v>443</v>
      </c>
      <c r="AI28" s="44">
        <v>30.503678035899998</v>
      </c>
      <c r="AJ28" s="44" t="s">
        <v>423</v>
      </c>
      <c r="AK28" s="44" t="s">
        <v>423</v>
      </c>
      <c r="AL28" s="45" t="s">
        <v>70</v>
      </c>
    </row>
    <row r="29" spans="1:38" s="147" customFormat="1" ht="26.25" customHeight="1" thickBot="1" x14ac:dyDescent="0.25">
      <c r="A29" s="146" t="s">
        <v>94</v>
      </c>
      <c r="B29" s="146" t="s">
        <v>99</v>
      </c>
      <c r="C29" s="146" t="s">
        <v>100</v>
      </c>
      <c r="D29" s="42"/>
      <c r="E29" s="44">
        <v>21.52784814253295</v>
      </c>
      <c r="F29" s="44">
        <v>1.2987223986758238</v>
      </c>
      <c r="G29" s="44">
        <v>8.4092942955254921E-2</v>
      </c>
      <c r="H29" s="44">
        <v>9.4301388749931242E-3</v>
      </c>
      <c r="I29" s="44">
        <v>0.64556796706518871</v>
      </c>
      <c r="J29" s="44">
        <v>0.64556796706518871</v>
      </c>
      <c r="K29" s="44">
        <v>0.64556796706518871</v>
      </c>
      <c r="L29" s="44">
        <v>0.36570189083379151</v>
      </c>
      <c r="M29" s="44">
        <v>5.2470630796415323</v>
      </c>
      <c r="N29" s="44">
        <v>6.3019301879097857E-4</v>
      </c>
      <c r="O29" s="44">
        <v>3.3519723720975844E-5</v>
      </c>
      <c r="P29" s="44">
        <v>3.523192493317237E-3</v>
      </c>
      <c r="Q29" s="44">
        <v>6.6800261673102048E-5</v>
      </c>
      <c r="R29" s="44">
        <v>5.6320985745945424E-3</v>
      </c>
      <c r="S29" s="44">
        <v>3.7774775084917639E-3</v>
      </c>
      <c r="T29" s="44">
        <v>1.3766668141664793E-4</v>
      </c>
      <c r="U29" s="44">
        <v>6.6561075904252422E-5</v>
      </c>
      <c r="V29" s="44">
        <v>1.1973818089699941E-2</v>
      </c>
      <c r="W29" s="44">
        <v>0.1741066</v>
      </c>
      <c r="X29" s="44">
        <v>2.5597365346000001E-3</v>
      </c>
      <c r="Y29" s="44">
        <v>1.55006267908E-2</v>
      </c>
      <c r="Z29" s="44">
        <v>1.7320883882600002E-2</v>
      </c>
      <c r="AA29" s="44">
        <v>3.9818123870000001E-3</v>
      </c>
      <c r="AB29" s="44">
        <v>3.9363059595000006E-2</v>
      </c>
      <c r="AC29" s="44">
        <v>1.197096E-4</v>
      </c>
      <c r="AD29" s="44">
        <v>3.2308399999999997E-5</v>
      </c>
      <c r="AE29" s="196"/>
      <c r="AF29" s="44">
        <v>27978.761535199301</v>
      </c>
      <c r="AG29" s="44" t="s">
        <v>423</v>
      </c>
      <c r="AH29" s="44">
        <v>200.34059662530001</v>
      </c>
      <c r="AI29" s="44">
        <v>69.507649064500001</v>
      </c>
      <c r="AJ29" s="44" t="s">
        <v>423</v>
      </c>
      <c r="AK29" s="44" t="s">
        <v>423</v>
      </c>
      <c r="AL29" s="45" t="s">
        <v>70</v>
      </c>
    </row>
    <row r="30" spans="1:38" s="147" customFormat="1" ht="26.25" customHeight="1" thickBot="1" x14ac:dyDescent="0.25">
      <c r="A30" s="146" t="s">
        <v>94</v>
      </c>
      <c r="B30" s="146" t="s">
        <v>101</v>
      </c>
      <c r="C30" s="146" t="s">
        <v>102</v>
      </c>
      <c r="D30" s="42"/>
      <c r="E30" s="44">
        <v>4.6515122059546436E-2</v>
      </c>
      <c r="F30" s="44">
        <v>0.53744476974154232</v>
      </c>
      <c r="G30" s="44">
        <v>4.6710344600278745E-4</v>
      </c>
      <c r="H30" s="44">
        <v>3.6804436849508209E-4</v>
      </c>
      <c r="I30" s="44">
        <v>1.0977001214624745E-2</v>
      </c>
      <c r="J30" s="44">
        <v>1.0977001214624745E-2</v>
      </c>
      <c r="K30" s="44">
        <v>1.0977001214624745E-2</v>
      </c>
      <c r="L30" s="44">
        <v>1.8390789905613943E-3</v>
      </c>
      <c r="M30" s="44">
        <v>2.8516595180857065</v>
      </c>
      <c r="N30" s="44">
        <v>8.3617490201977492E-4</v>
      </c>
      <c r="O30" s="44">
        <v>3.0625079065090552E-4</v>
      </c>
      <c r="P30" s="44">
        <v>5.7888888607183047E-5</v>
      </c>
      <c r="Q30" s="44">
        <v>1.9961685726614848E-6</v>
      </c>
      <c r="R30" s="44">
        <v>1.3257932730889E-3</v>
      </c>
      <c r="S30" s="44">
        <v>5.2053576087080576E-2</v>
      </c>
      <c r="T30" s="44">
        <v>2.1477379875664122E-3</v>
      </c>
      <c r="U30" s="44">
        <v>3.0491342217896488E-4</v>
      </c>
      <c r="V30" s="44">
        <v>3.0323742846376435E-2</v>
      </c>
      <c r="W30" s="44">
        <v>4.6709999999999998E-3</v>
      </c>
      <c r="X30" s="44">
        <v>6.9389336499999993E-5</v>
      </c>
      <c r="Y30" s="44">
        <v>1.1640011490000001E-4</v>
      </c>
      <c r="Z30" s="44">
        <v>4.6230777200000005E-5</v>
      </c>
      <c r="AA30" s="44">
        <v>1.3474476699999998E-4</v>
      </c>
      <c r="AB30" s="44">
        <v>3.6676499560000001E-4</v>
      </c>
      <c r="AC30" s="44">
        <v>4.6708000000000002E-6</v>
      </c>
      <c r="AD30" s="44">
        <v>3.7755000000000001E-6</v>
      </c>
      <c r="AE30" s="196"/>
      <c r="AF30" s="44">
        <v>292.7713906569</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2.6836982054793239</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125.16768430339999</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0.36167521740793035</v>
      </c>
      <c r="J32" s="44">
        <v>0.67026475621460824</v>
      </c>
      <c r="K32" s="44">
        <v>0.88707502985051634</v>
      </c>
      <c r="L32" s="44">
        <v>3.7360690188629045E-2</v>
      </c>
      <c r="M32" s="44" t="s">
        <v>423</v>
      </c>
      <c r="N32" s="44">
        <v>0.89883406733336202</v>
      </c>
      <c r="O32" s="44">
        <v>4.2071110310661405E-3</v>
      </c>
      <c r="P32" s="44">
        <v>0</v>
      </c>
      <c r="Q32" s="44">
        <v>1.0397587822712459E-2</v>
      </c>
      <c r="R32" s="44">
        <v>0.33259395103046774</v>
      </c>
      <c r="S32" s="44">
        <v>7.2783927446718542</v>
      </c>
      <c r="T32" s="44">
        <v>5.2898849678341138E-2</v>
      </c>
      <c r="U32" s="44">
        <v>7.2335043481585983E-3</v>
      </c>
      <c r="V32" s="44">
        <v>2.8646251473680149</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32888.515147257865</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0.17953673189575597</v>
      </c>
      <c r="J33" s="44">
        <v>0.3324754294365852</v>
      </c>
      <c r="K33" s="44">
        <v>0.6649508588731704</v>
      </c>
      <c r="L33" s="44">
        <v>7.0484791040556025E-3</v>
      </c>
      <c r="M33" s="44" t="s">
        <v>423</v>
      </c>
      <c r="N33" s="44" t="s">
        <v>443</v>
      </c>
      <c r="O33" s="44" t="s">
        <v>443</v>
      </c>
      <c r="P33" s="44" t="s">
        <v>443</v>
      </c>
      <c r="Q33" s="44" t="s">
        <v>443</v>
      </c>
      <c r="R33" s="44" t="s">
        <v>443</v>
      </c>
      <c r="S33" s="44" t="s">
        <v>443</v>
      </c>
      <c r="T33" s="44" t="s">
        <v>443</v>
      </c>
      <c r="U33" s="44" t="s">
        <v>443</v>
      </c>
      <c r="V33" s="44" t="s">
        <v>443</v>
      </c>
      <c r="W33" s="44" t="s">
        <v>443</v>
      </c>
      <c r="X33" s="44">
        <f>(3.9+0.74)/10^6*K33</f>
        <v>3.0853719851715102E-6</v>
      </c>
      <c r="Y33" s="44">
        <f>0.42/10^6*K33</f>
        <v>2.7927936072673156E-7</v>
      </c>
      <c r="Z33" s="44">
        <f>0.62/10^6*K33</f>
        <v>4.1226953250136565E-7</v>
      </c>
      <c r="AA33" s="44" t="s">
        <v>443</v>
      </c>
      <c r="AB33" s="44" t="s">
        <v>443</v>
      </c>
      <c r="AC33" s="44" t="s">
        <v>443</v>
      </c>
      <c r="AD33" s="44" t="s">
        <v>443</v>
      </c>
      <c r="AE33" s="196"/>
      <c r="AF33" s="44" t="s">
        <v>423</v>
      </c>
      <c r="AG33" s="44" t="s">
        <v>423</v>
      </c>
      <c r="AH33" s="44" t="s">
        <v>423</v>
      </c>
      <c r="AI33" s="44" t="s">
        <v>423</v>
      </c>
      <c r="AJ33" s="44" t="s">
        <v>423</v>
      </c>
      <c r="AK33" s="44">
        <v>32888.515147257865</v>
      </c>
      <c r="AL33" s="45" t="s">
        <v>107</v>
      </c>
    </row>
    <row r="34" spans="1:38" s="5" customFormat="1" ht="24.75" customHeight="1" thickBot="1" x14ac:dyDescent="0.25">
      <c r="A34" s="148" t="s">
        <v>84</v>
      </c>
      <c r="B34" s="148" t="s">
        <v>110</v>
      </c>
      <c r="C34" s="148" t="s">
        <v>111</v>
      </c>
      <c r="D34" s="149"/>
      <c r="E34" s="44">
        <v>1.6768000000000001</v>
      </c>
      <c r="F34" s="44">
        <v>0.14879999999999999</v>
      </c>
      <c r="G34" s="44">
        <v>4.0639999999999999E-3</v>
      </c>
      <c r="H34" s="44">
        <v>2.24E-4</v>
      </c>
      <c r="I34" s="44">
        <v>4.3839999999999997E-2</v>
      </c>
      <c r="J34" s="44">
        <v>4.6080000000000003E-2</v>
      </c>
      <c r="K34" s="44">
        <v>4.8640000000000003E-2</v>
      </c>
      <c r="L34" s="44" t="s">
        <v>423</v>
      </c>
      <c r="M34" s="44">
        <v>0.34239999999999998</v>
      </c>
      <c r="N34" s="44" t="s">
        <v>423</v>
      </c>
      <c r="O34" s="44">
        <v>3.2000000000000003E-4</v>
      </c>
      <c r="P34" s="44" t="s">
        <v>423</v>
      </c>
      <c r="Q34" s="44" t="s">
        <v>423</v>
      </c>
      <c r="R34" s="44">
        <v>1.6000000000000001E-3</v>
      </c>
      <c r="S34" s="44">
        <v>5.4399999999999997E-2</v>
      </c>
      <c r="T34" s="44">
        <v>2.2399999999999998E-3</v>
      </c>
      <c r="U34" s="44">
        <v>3.2000000000000003E-4</v>
      </c>
      <c r="V34" s="44">
        <v>3.2000000000000001E-2</v>
      </c>
      <c r="W34" s="44" t="s">
        <v>423</v>
      </c>
      <c r="X34" s="44">
        <v>9.6000000000000002E-4</v>
      </c>
      <c r="Y34" s="44">
        <v>1.6000000000000001E-3</v>
      </c>
      <c r="Z34" s="44" t="s">
        <v>423</v>
      </c>
      <c r="AA34" s="44" t="s">
        <v>423</v>
      </c>
      <c r="AB34" s="44">
        <v>2.5600000000000002E-3</v>
      </c>
      <c r="AC34" s="44" t="s">
        <v>423</v>
      </c>
      <c r="AD34" s="44" t="s">
        <v>423</v>
      </c>
      <c r="AE34" s="196"/>
      <c r="AF34" s="44">
        <v>1353.6</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9.205530893775002</v>
      </c>
      <c r="F35" s="44">
        <v>0.32629358601999997</v>
      </c>
      <c r="G35" s="44">
        <v>2.3420970429999999</v>
      </c>
      <c r="H35" s="44" t="s">
        <v>423</v>
      </c>
      <c r="I35" s="44">
        <v>0.23114679300999999</v>
      </c>
      <c r="J35" s="44">
        <v>0.25085727822500004</v>
      </c>
      <c r="K35" s="44">
        <v>0.25085727822500004</v>
      </c>
      <c r="L35" s="44" t="s">
        <v>423</v>
      </c>
      <c r="M35" s="44">
        <v>0.86657590591000011</v>
      </c>
      <c r="N35" s="44">
        <v>1.60236307795E-2</v>
      </c>
      <c r="O35" s="44">
        <v>1.3310485215000001E-3</v>
      </c>
      <c r="P35" s="44">
        <v>3.3531455645000002E-3</v>
      </c>
      <c r="Q35" s="44">
        <v>1.4924194085999999E-2</v>
      </c>
      <c r="R35" s="44">
        <v>1.6575242607499999E-2</v>
      </c>
      <c r="S35" s="44">
        <v>0.10897226989200001</v>
      </c>
      <c r="T35" s="44">
        <v>0.6131048521500001</v>
      </c>
      <c r="U35" s="44">
        <v>1.3470485215000001E-2</v>
      </c>
      <c r="V35" s="44">
        <v>0.14052582258000001</v>
      </c>
      <c r="W35" s="44">
        <v>2.0663630779500002E-2</v>
      </c>
      <c r="X35" s="44" t="s">
        <v>423</v>
      </c>
      <c r="Y35" s="44" t="s">
        <v>423</v>
      </c>
      <c r="Z35" s="44" t="s">
        <v>423</v>
      </c>
      <c r="AA35" s="44" t="s">
        <v>423</v>
      </c>
      <c r="AB35" s="44" t="s">
        <v>423</v>
      </c>
      <c r="AC35" s="44">
        <v>1.0328388172E-2</v>
      </c>
      <c r="AD35" s="44">
        <v>1.2961984381700001E-2</v>
      </c>
      <c r="AE35" s="196"/>
      <c r="AF35" s="44">
        <v>4916.7352459450003</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0.38426910622499999</v>
      </c>
      <c r="F36" s="44">
        <v>1.370641398E-2</v>
      </c>
      <c r="G36" s="44">
        <v>9.7902957000000013E-2</v>
      </c>
      <c r="H36" s="44" t="s">
        <v>423</v>
      </c>
      <c r="I36" s="44">
        <v>6.8532069900000001E-3</v>
      </c>
      <c r="J36" s="44">
        <v>7.3427217749999999E-3</v>
      </c>
      <c r="K36" s="44">
        <v>7.3427217749999999E-3</v>
      </c>
      <c r="L36" s="44" t="s">
        <v>423</v>
      </c>
      <c r="M36" s="44">
        <v>3.6224094090000006E-2</v>
      </c>
      <c r="N36" s="44">
        <v>6.3636922050000011E-4</v>
      </c>
      <c r="O36" s="44">
        <v>4.8951478500000005E-5</v>
      </c>
      <c r="P36" s="44">
        <v>1.4685443549999999E-4</v>
      </c>
      <c r="Q36" s="44">
        <v>1.9580591400000002E-4</v>
      </c>
      <c r="R36" s="44">
        <v>2.4475739250000002E-4</v>
      </c>
      <c r="S36" s="44">
        <v>4.3077301080000005E-3</v>
      </c>
      <c r="T36" s="44">
        <v>4.8951478499999999E-3</v>
      </c>
      <c r="U36" s="44">
        <v>4.8951478500000004E-4</v>
      </c>
      <c r="V36" s="44">
        <v>5.8741774199999996E-3</v>
      </c>
      <c r="W36" s="44">
        <v>6.3636922050000011E-4</v>
      </c>
      <c r="X36" s="44" t="s">
        <v>423</v>
      </c>
      <c r="Y36" s="44" t="s">
        <v>423</v>
      </c>
      <c r="Z36" s="44" t="s">
        <v>423</v>
      </c>
      <c r="AA36" s="44" t="s">
        <v>423</v>
      </c>
      <c r="AB36" s="44" t="s">
        <v>423</v>
      </c>
      <c r="AC36" s="44">
        <v>3.9161182800000004E-4</v>
      </c>
      <c r="AD36" s="44">
        <v>1.860156183E-4</v>
      </c>
      <c r="AE36" s="196"/>
      <c r="AF36" s="44">
        <v>207.06475405500001</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0.61360570000000003</v>
      </c>
      <c r="F39" s="44">
        <v>3.2947805000000011E-2</v>
      </c>
      <c r="G39" s="44">
        <v>8.6482124409999983</v>
      </c>
      <c r="H39" s="44">
        <v>5.3966380000000005E-3</v>
      </c>
      <c r="I39" s="44">
        <v>0.15870088499999993</v>
      </c>
      <c r="J39" s="44">
        <v>0.20645329700000001</v>
      </c>
      <c r="K39" s="44">
        <v>0.20735161799999996</v>
      </c>
      <c r="L39" s="44" t="s">
        <v>423</v>
      </c>
      <c r="M39" s="44">
        <v>0.31030843899999977</v>
      </c>
      <c r="N39" s="44">
        <v>6.6497000000000014E-2</v>
      </c>
      <c r="O39" s="44">
        <v>3.465999999999999E-3</v>
      </c>
      <c r="P39" s="44">
        <v>2.0659999999999984E-3</v>
      </c>
      <c r="Q39" s="44">
        <v>5.5440000000000021E-3</v>
      </c>
      <c r="R39" s="44">
        <v>0.10043100000000002</v>
      </c>
      <c r="S39" s="44">
        <v>1.6618999999999998E-2</v>
      </c>
      <c r="T39" s="44">
        <v>0.94978700000000016</v>
      </c>
      <c r="U39" s="44">
        <v>3.9700000000000016E-4</v>
      </c>
      <c r="V39" s="44">
        <v>0.12258499999999999</v>
      </c>
      <c r="W39" s="44">
        <v>7.3999999999999996E-2</v>
      </c>
      <c r="X39" s="44">
        <v>8.1692690000000016E-3</v>
      </c>
      <c r="Y39" s="44">
        <v>1.4391114E-2</v>
      </c>
      <c r="Z39" s="44">
        <v>6.8342119999999992E-3</v>
      </c>
      <c r="AA39" s="44">
        <v>6.2337160000000011E-3</v>
      </c>
      <c r="AB39" s="44">
        <v>3.5628311000000017E-2</v>
      </c>
      <c r="AC39" s="44" t="s">
        <v>423</v>
      </c>
      <c r="AD39" s="44">
        <v>2.5765999999999997E-2</v>
      </c>
      <c r="AE39" s="196"/>
      <c r="AF39" s="44">
        <v>4764.9403083556745</v>
      </c>
      <c r="AG39" s="44">
        <v>151.54536081227997</v>
      </c>
      <c r="AH39" s="44">
        <v>1443.0597915082321</v>
      </c>
      <c r="AI39" s="44">
        <v>145.85509209021998</v>
      </c>
      <c r="AJ39" s="44" t="s">
        <v>423</v>
      </c>
      <c r="AK39" s="44" t="s">
        <v>423</v>
      </c>
      <c r="AL39" s="45" t="s">
        <v>70</v>
      </c>
    </row>
    <row r="40" spans="1:38" s="5" customFormat="1" ht="24.75" customHeight="1" thickBot="1" x14ac:dyDescent="0.25">
      <c r="A40" s="148" t="s">
        <v>84</v>
      </c>
      <c r="B40" s="148" t="s">
        <v>124</v>
      </c>
      <c r="C40" s="148" t="s">
        <v>448</v>
      </c>
      <c r="D40" s="149"/>
      <c r="E40" s="44">
        <v>9.7887000000000002E-2</v>
      </c>
      <c r="F40" s="44">
        <v>1.0130999999999999E-2</v>
      </c>
      <c r="G40" s="44">
        <v>3.8099999999999999E-4</v>
      </c>
      <c r="H40" s="44">
        <v>2.4000000000000001E-5</v>
      </c>
      <c r="I40" s="44">
        <v>6.3119999999999999E-3</v>
      </c>
      <c r="J40" s="44">
        <v>6.3119999999999999E-3</v>
      </c>
      <c r="K40" s="44">
        <v>6.3119999999999999E-3</v>
      </c>
      <c r="L40" s="44" t="s">
        <v>423</v>
      </c>
      <c r="M40" s="44">
        <v>3.2321999999999997E-2</v>
      </c>
      <c r="N40" s="44" t="s">
        <v>423</v>
      </c>
      <c r="O40" s="44">
        <v>2.9999999999999997E-5</v>
      </c>
      <c r="P40" s="44" t="s">
        <v>423</v>
      </c>
      <c r="Q40" s="44" t="s">
        <v>423</v>
      </c>
      <c r="R40" s="44">
        <v>1.5000000000000001E-4</v>
      </c>
      <c r="S40" s="44">
        <v>5.0999999999999995E-3</v>
      </c>
      <c r="T40" s="44">
        <v>2.1000000000000001E-4</v>
      </c>
      <c r="U40" s="44">
        <v>2.9999999999999997E-5</v>
      </c>
      <c r="V40" s="44">
        <v>3.0000000000000001E-3</v>
      </c>
      <c r="W40" s="44" t="s">
        <v>423</v>
      </c>
      <c r="X40" s="44">
        <v>9.0000000000000006E-5</v>
      </c>
      <c r="Y40" s="44">
        <v>1.4999999999999999E-4</v>
      </c>
      <c r="Z40" s="44" t="s">
        <v>423</v>
      </c>
      <c r="AA40" s="44" t="s">
        <v>423</v>
      </c>
      <c r="AB40" s="44">
        <v>2.3999999999999998E-4</v>
      </c>
      <c r="AC40" s="44" t="s">
        <v>423</v>
      </c>
      <c r="AD40" s="44" t="s">
        <v>423</v>
      </c>
      <c r="AE40" s="196"/>
      <c r="AF40" s="44">
        <v>126.88500000000001</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2.5844849552000002</v>
      </c>
      <c r="F41" s="44">
        <v>18.944118212599999</v>
      </c>
      <c r="G41" s="44">
        <v>7.7780576999999989</v>
      </c>
      <c r="H41" s="44">
        <v>1.8781130400000001</v>
      </c>
      <c r="I41" s="44">
        <v>22.186926074399995</v>
      </c>
      <c r="J41" s="44">
        <v>22.815319379999998</v>
      </c>
      <c r="K41" s="44">
        <v>24.219708818400001</v>
      </c>
      <c r="L41" s="44">
        <v>2.1528481733316003</v>
      </c>
      <c r="M41" s="44">
        <v>147.77901206279998</v>
      </c>
      <c r="N41" s="44">
        <v>1.9860343142599999</v>
      </c>
      <c r="O41" s="44">
        <v>0.36495205835</v>
      </c>
      <c r="P41" s="44">
        <v>6.2605590399999994E-2</v>
      </c>
      <c r="Q41" s="44">
        <v>3.2984494999999996E-2</v>
      </c>
      <c r="R41" s="44">
        <v>0.72041561924000008</v>
      </c>
      <c r="S41" s="44">
        <v>0.37005613672400001</v>
      </c>
      <c r="T41" s="44">
        <v>0.17986625549000002</v>
      </c>
      <c r="U41" s="44">
        <v>3.0034563599999994E-2</v>
      </c>
      <c r="V41" s="44">
        <v>15.800114029499998</v>
      </c>
      <c r="W41" s="44">
        <v>27.301700869999998</v>
      </c>
      <c r="X41" s="44">
        <v>5.4080370279999999</v>
      </c>
      <c r="Y41" s="44">
        <v>5.6513245000000003</v>
      </c>
      <c r="Z41" s="44">
        <v>2.1599604399999999</v>
      </c>
      <c r="AA41" s="44">
        <v>2.7771734279999998</v>
      </c>
      <c r="AB41" s="44">
        <v>15.996495395999998</v>
      </c>
      <c r="AC41" s="44">
        <v>0.13899780140000001</v>
      </c>
      <c r="AD41" s="44">
        <v>1.4144710399999998</v>
      </c>
      <c r="AE41" s="196"/>
      <c r="AF41" s="44">
        <v>42.3</v>
      </c>
      <c r="AG41" s="44">
        <v>8310.9699999999993</v>
      </c>
      <c r="AH41" s="44">
        <v>2549</v>
      </c>
      <c r="AI41" s="44">
        <v>26769</v>
      </c>
      <c r="AJ41" s="44" t="s">
        <v>423</v>
      </c>
      <c r="AK41" s="44" t="s">
        <v>423</v>
      </c>
      <c r="AL41" s="153" t="s">
        <v>70</v>
      </c>
    </row>
    <row r="42" spans="1:38" s="5" customFormat="1" ht="24.75" customHeight="1" thickBot="1" x14ac:dyDescent="0.25">
      <c r="A42" s="148" t="s">
        <v>84</v>
      </c>
      <c r="B42" s="148" t="s">
        <v>128</v>
      </c>
      <c r="C42" s="148" t="s">
        <v>129</v>
      </c>
      <c r="D42" s="149"/>
      <c r="E42" s="44" t="s">
        <v>443</v>
      </c>
      <c r="F42" s="44" t="s">
        <v>443</v>
      </c>
      <c r="G42" s="44" t="s">
        <v>443</v>
      </c>
      <c r="H42" s="44" t="s">
        <v>443</v>
      </c>
      <c r="I42" s="44" t="s">
        <v>443</v>
      </c>
      <c r="J42" s="44" t="s">
        <v>443</v>
      </c>
      <c r="K42" s="44" t="s">
        <v>443</v>
      </c>
      <c r="L42" s="44" t="s">
        <v>443</v>
      </c>
      <c r="M42" s="44" t="s">
        <v>443</v>
      </c>
      <c r="N42" s="44" t="s">
        <v>443</v>
      </c>
      <c r="O42" s="44" t="s">
        <v>443</v>
      </c>
      <c r="P42" s="44" t="s">
        <v>443</v>
      </c>
      <c r="Q42" s="44" t="s">
        <v>443</v>
      </c>
      <c r="R42" s="44" t="s">
        <v>443</v>
      </c>
      <c r="S42" s="44" t="s">
        <v>443</v>
      </c>
      <c r="T42" s="44" t="s">
        <v>443</v>
      </c>
      <c r="U42" s="44" t="s">
        <v>443</v>
      </c>
      <c r="V42" s="44" t="s">
        <v>443</v>
      </c>
      <c r="W42" s="44" t="s">
        <v>443</v>
      </c>
      <c r="X42" s="44" t="s">
        <v>443</v>
      </c>
      <c r="Y42" s="44" t="s">
        <v>443</v>
      </c>
      <c r="Z42" s="44" t="s">
        <v>443</v>
      </c>
      <c r="AA42" s="44" t="s">
        <v>443</v>
      </c>
      <c r="AB42" s="44" t="s">
        <v>443</v>
      </c>
      <c r="AC42" s="44" t="s">
        <v>443</v>
      </c>
      <c r="AD42" s="44" t="s">
        <v>443</v>
      </c>
      <c r="AE42" s="196"/>
      <c r="AF42" s="44" t="s">
        <v>423</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0.11275967499999999</v>
      </c>
      <c r="F43" s="44">
        <v>1.562732E-2</v>
      </c>
      <c r="G43" s="44">
        <v>0.45944059899999995</v>
      </c>
      <c r="H43" s="44">
        <v>5.0577100000000002E-4</v>
      </c>
      <c r="I43" s="44">
        <v>1.9974347E-2</v>
      </c>
      <c r="J43" s="44">
        <v>2.3081193000000003E-2</v>
      </c>
      <c r="K43" s="44">
        <v>2.3738917999999998E-2</v>
      </c>
      <c r="L43" s="44" t="s">
        <v>423</v>
      </c>
      <c r="M43" s="44">
        <v>8.1803823999999997E-2</v>
      </c>
      <c r="N43" s="44">
        <v>1.8625000000000003E-2</v>
      </c>
      <c r="O43" s="44">
        <v>4.0900000000000008E-4</v>
      </c>
      <c r="P43" s="44">
        <v>1.5599999999999998E-3</v>
      </c>
      <c r="Q43" s="44">
        <v>1.0070000000000001E-3</v>
      </c>
      <c r="R43" s="44">
        <v>7.6520000000000008E-3</v>
      </c>
      <c r="S43" s="44">
        <v>2.4070000000000003E-3</v>
      </c>
      <c r="T43" s="44">
        <v>5.1293000000000005E-2</v>
      </c>
      <c r="U43" s="44">
        <v>3.5399999999999999E-4</v>
      </c>
      <c r="V43" s="44">
        <v>3.2343999999999998E-2</v>
      </c>
      <c r="W43" s="44">
        <v>1.9000000000000003E-2</v>
      </c>
      <c r="X43" s="44">
        <v>2.43531E-3</v>
      </c>
      <c r="Y43" s="44">
        <v>3.3974460000000001E-3</v>
      </c>
      <c r="Z43" s="44">
        <v>1.7366700000000001E-3</v>
      </c>
      <c r="AA43" s="44">
        <v>1.2500419999999998E-3</v>
      </c>
      <c r="AB43" s="44">
        <v>8.8194680000000004E-3</v>
      </c>
      <c r="AC43" s="44" t="s">
        <v>423</v>
      </c>
      <c r="AD43" s="44">
        <v>2.6800000000000001E-2</v>
      </c>
      <c r="AE43" s="196"/>
      <c r="AF43" s="44">
        <v>251.22492699550003</v>
      </c>
      <c r="AG43" s="44">
        <v>157.65658580299998</v>
      </c>
      <c r="AH43" s="44">
        <v>1111.7337825657432</v>
      </c>
      <c r="AI43" s="44">
        <v>13.669480672800001</v>
      </c>
      <c r="AJ43" s="44" t="s">
        <v>423</v>
      </c>
      <c r="AK43" s="44" t="s">
        <v>423</v>
      </c>
      <c r="AL43" s="45" t="s">
        <v>70</v>
      </c>
    </row>
    <row r="44" spans="1:38" s="5" customFormat="1" ht="24.75" customHeight="1" thickBot="1" x14ac:dyDescent="0.25">
      <c r="A44" s="148" t="s">
        <v>84</v>
      </c>
      <c r="B44" s="148" t="s">
        <v>132</v>
      </c>
      <c r="C44" s="148" t="s">
        <v>133</v>
      </c>
      <c r="D44" s="149"/>
      <c r="E44" s="44">
        <v>3.7213560000000001</v>
      </c>
      <c r="F44" s="44">
        <v>0.38253599999999999</v>
      </c>
      <c r="G44" s="44">
        <v>1.3715999999999999E-2</v>
      </c>
      <c r="H44" s="44">
        <v>8.6399999999999997E-4</v>
      </c>
      <c r="I44" s="44">
        <v>0.20660400000000001</v>
      </c>
      <c r="J44" s="44">
        <v>0.20660400000000001</v>
      </c>
      <c r="K44" s="44">
        <v>0.20660400000000001</v>
      </c>
      <c r="L44" s="44">
        <v>0.119988</v>
      </c>
      <c r="M44" s="44">
        <v>1.2386520000000001</v>
      </c>
      <c r="N44" s="44" t="s">
        <v>423</v>
      </c>
      <c r="O44" s="44">
        <v>1.08E-3</v>
      </c>
      <c r="P44" s="44" t="s">
        <v>423</v>
      </c>
      <c r="Q44" s="44" t="s">
        <v>423</v>
      </c>
      <c r="R44" s="44">
        <v>5.4000000000000003E-3</v>
      </c>
      <c r="S44" s="44">
        <v>0.18359999999999999</v>
      </c>
      <c r="T44" s="44">
        <v>7.5600000000000007E-3</v>
      </c>
      <c r="U44" s="44">
        <v>1.08E-3</v>
      </c>
      <c r="V44" s="44">
        <v>0.108</v>
      </c>
      <c r="W44" s="44" t="s">
        <v>423</v>
      </c>
      <c r="X44" s="44">
        <v>3.2399999999999998E-3</v>
      </c>
      <c r="Y44" s="44">
        <v>5.4000000000000003E-3</v>
      </c>
      <c r="Z44" s="44" t="s">
        <v>423</v>
      </c>
      <c r="AA44" s="44" t="s">
        <v>423</v>
      </c>
      <c r="AB44" s="44">
        <v>8.6400000000000001E-3</v>
      </c>
      <c r="AC44" s="44" t="s">
        <v>423</v>
      </c>
      <c r="AD44" s="44" t="s">
        <v>423</v>
      </c>
      <c r="AE44" s="196"/>
      <c r="AF44" s="44">
        <v>4567.8599999999997</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7.3146000000000004</v>
      </c>
      <c r="G48" s="44" t="s">
        <v>423</v>
      </c>
      <c r="H48" s="44" t="s">
        <v>423</v>
      </c>
      <c r="I48" s="44">
        <v>0.16939799999999999</v>
      </c>
      <c r="J48" s="44">
        <v>1.1010869999999999</v>
      </c>
      <c r="K48" s="44">
        <v>2.3151060000000001</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28.789000000000001</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2.41537E-2</v>
      </c>
      <c r="G51" s="44">
        <v>3.2242000000000001E-5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241.53700000000001</v>
      </c>
      <c r="AL51" s="45" t="s">
        <v>150</v>
      </c>
    </row>
    <row r="52" spans="1:38" s="5" customFormat="1" ht="24.75" customHeight="1" thickBot="1" x14ac:dyDescent="0.25">
      <c r="A52" s="148" t="s">
        <v>140</v>
      </c>
      <c r="B52" s="148" t="s">
        <v>151</v>
      </c>
      <c r="C52" s="148" t="s">
        <v>450</v>
      </c>
      <c r="D52" s="149"/>
      <c r="E52" s="44">
        <v>1.7150399999999999</v>
      </c>
      <c r="F52" s="44">
        <v>1.4292</v>
      </c>
      <c r="G52" s="44">
        <v>4.4305199999999996</v>
      </c>
      <c r="H52" s="44">
        <v>7.8606000000000006E-3</v>
      </c>
      <c r="I52" s="44">
        <v>3.0727800000000003E-2</v>
      </c>
      <c r="J52" s="44">
        <v>7.07454E-2</v>
      </c>
      <c r="K52" s="44">
        <v>0.11433599999999999</v>
      </c>
      <c r="L52" s="44" t="s">
        <v>423</v>
      </c>
      <c r="M52" s="44">
        <v>0.64313999999999993</v>
      </c>
      <c r="N52" s="44">
        <v>3.6444600000000001E-2</v>
      </c>
      <c r="O52" s="44">
        <v>3.6444600000000001E-2</v>
      </c>
      <c r="P52" s="44">
        <v>3.6444600000000001E-2</v>
      </c>
      <c r="Q52" s="44">
        <v>3.6444600000000001E-2</v>
      </c>
      <c r="R52" s="44">
        <v>3.6444600000000001E-2</v>
      </c>
      <c r="S52" s="44">
        <v>3.6444600000000001E-2</v>
      </c>
      <c r="T52" s="44">
        <v>3.6444600000000001E-2</v>
      </c>
      <c r="U52" s="44">
        <v>3.6444600000000001E-2</v>
      </c>
      <c r="V52" s="44">
        <v>3.6444600000000001E-2</v>
      </c>
      <c r="W52" s="44">
        <v>4.0732200000000003E-2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7146</v>
      </c>
      <c r="AL52" s="153" t="s">
        <v>153</v>
      </c>
    </row>
    <row r="53" spans="1:38" s="5" customFormat="1" ht="26.25" customHeight="1" thickBot="1" x14ac:dyDescent="0.25">
      <c r="A53" s="41" t="s">
        <v>140</v>
      </c>
      <c r="B53" s="41" t="s">
        <v>154</v>
      </c>
      <c r="C53" s="41" t="s">
        <v>155</v>
      </c>
      <c r="D53" s="42"/>
      <c r="E53" s="44" t="s">
        <v>423</v>
      </c>
      <c r="F53" s="44">
        <v>2.3675314199999997</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2386.2084300000001</v>
      </c>
      <c r="AL53" s="45" t="s">
        <v>156</v>
      </c>
    </row>
    <row r="54" spans="1:38" s="5" customFormat="1" ht="26.25" customHeight="1" thickBot="1" x14ac:dyDescent="0.25">
      <c r="A54" s="41" t="s">
        <v>140</v>
      </c>
      <c r="B54" s="41" t="s">
        <v>12</v>
      </c>
      <c r="C54" s="41" t="s">
        <v>157</v>
      </c>
      <c r="D54" s="42"/>
      <c r="E54" s="44" t="s">
        <v>423</v>
      </c>
      <c r="F54" s="44">
        <v>1.9929619779999999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v>102.94799999999999</v>
      </c>
      <c r="AI54" s="44" t="s">
        <v>423</v>
      </c>
      <c r="AJ54" s="44" t="s">
        <v>423</v>
      </c>
      <c r="AK54" s="44">
        <v>19929.61968</v>
      </c>
      <c r="AL54" s="45" t="s">
        <v>158</v>
      </c>
    </row>
    <row r="55" spans="1:38" s="5" customFormat="1" ht="26.25" customHeight="1" thickBot="1" x14ac:dyDescent="0.25">
      <c r="A55" s="41" t="s">
        <v>140</v>
      </c>
      <c r="B55" s="41" t="s">
        <v>13</v>
      </c>
      <c r="C55" s="41" t="s">
        <v>159</v>
      </c>
      <c r="D55" s="42"/>
      <c r="E55" s="44">
        <v>0.38589069599999998</v>
      </c>
      <c r="F55" s="44">
        <v>1.4292248E-2</v>
      </c>
      <c r="G55" s="44">
        <v>0.55025154799999998</v>
      </c>
      <c r="H55" s="44" t="s">
        <v>423</v>
      </c>
      <c r="I55" s="44" t="s">
        <v>423</v>
      </c>
      <c r="J55" s="44" t="s">
        <v>423</v>
      </c>
      <c r="K55" s="44" t="s">
        <v>423</v>
      </c>
      <c r="L55" s="44" t="s">
        <v>423</v>
      </c>
      <c r="M55" s="44">
        <v>8.5753488000000003E-2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7146.1239999999998</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5.370382824</v>
      </c>
      <c r="F57" s="44">
        <v>7.7894352E-2</v>
      </c>
      <c r="G57" s="44">
        <v>1.6184715359999999</v>
      </c>
      <c r="H57" s="44" t="s">
        <v>423</v>
      </c>
      <c r="I57" s="44">
        <v>4.2481375000000002E-2</v>
      </c>
      <c r="J57" s="44">
        <v>7.6466474000000006E-2</v>
      </c>
      <c r="K57" s="44">
        <v>8.4962749000000004E-2</v>
      </c>
      <c r="L57" s="44" t="s">
        <v>423</v>
      </c>
      <c r="M57" s="44">
        <v>6.2964601200000008</v>
      </c>
      <c r="N57" s="44">
        <v>4.2400000000000001E-4</v>
      </c>
      <c r="O57" s="44">
        <v>3.4999999999999997E-5</v>
      </c>
      <c r="P57" s="44">
        <v>2.12E-4</v>
      </c>
      <c r="Q57" s="44">
        <v>1.16E-4</v>
      </c>
      <c r="R57" s="44">
        <v>1.7799999999999999E-4</v>
      </c>
      <c r="S57" s="44">
        <v>2.8200000000000002E-4</v>
      </c>
      <c r="T57" s="44">
        <v>2.12E-4</v>
      </c>
      <c r="U57" s="44">
        <v>1.07E-4</v>
      </c>
      <c r="V57" s="44">
        <v>1.835E-3</v>
      </c>
      <c r="W57" s="44">
        <v>1.7999999999999999E-2</v>
      </c>
      <c r="X57" s="44">
        <v>2.81286E-4</v>
      </c>
      <c r="Y57" s="44">
        <v>1.2116900000000001E-3</v>
      </c>
      <c r="Z57" s="44">
        <v>3.3321399999999997E-4</v>
      </c>
      <c r="AA57" s="44">
        <v>1.8608200000000001E-4</v>
      </c>
      <c r="AB57" s="44">
        <v>2.0122720000000003E-3</v>
      </c>
      <c r="AC57" s="44">
        <v>1.9906000000000004E-2</v>
      </c>
      <c r="AD57" s="44">
        <v>0.44572799999999996</v>
      </c>
      <c r="AE57" s="196"/>
      <c r="AF57" s="44">
        <v>3045.8194843100005</v>
      </c>
      <c r="AG57" s="44">
        <v>4949.5143550000003</v>
      </c>
      <c r="AH57" s="44">
        <v>351.05203056193602</v>
      </c>
      <c r="AI57" s="44">
        <v>147.94973499999998</v>
      </c>
      <c r="AJ57" s="44">
        <v>221.069670874</v>
      </c>
      <c r="AK57" s="44">
        <v>4327.4639999999999</v>
      </c>
      <c r="AL57" s="45" t="s">
        <v>164</v>
      </c>
    </row>
    <row r="58" spans="1:38" s="5" customFormat="1" ht="26.25" customHeight="1" thickBot="1" x14ac:dyDescent="0.25">
      <c r="A58" s="41" t="s">
        <v>73</v>
      </c>
      <c r="B58" s="41" t="s">
        <v>20</v>
      </c>
      <c r="C58" s="41" t="s">
        <v>165</v>
      </c>
      <c r="D58" s="42"/>
      <c r="E58" s="44">
        <v>1.832469474</v>
      </c>
      <c r="F58" s="44">
        <v>0.45900088699999997</v>
      </c>
      <c r="G58" s="44">
        <v>0.42298053599999996</v>
      </c>
      <c r="H58" s="44" t="s">
        <v>423</v>
      </c>
      <c r="I58" s="44">
        <v>0.26515913000000008</v>
      </c>
      <c r="J58" s="44">
        <v>1.3759316999999998</v>
      </c>
      <c r="K58" s="44">
        <v>3.4235134000000005</v>
      </c>
      <c r="L58" s="44" t="s">
        <v>423</v>
      </c>
      <c r="M58" s="44">
        <v>2.59677924</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v>364.60620000000006</v>
      </c>
      <c r="AG58" s="44">
        <v>4662.0862100839995</v>
      </c>
      <c r="AH58" s="44">
        <v>1084.8806522469999</v>
      </c>
      <c r="AI58" s="44" t="s">
        <v>423</v>
      </c>
      <c r="AJ58" s="44" t="s">
        <v>423</v>
      </c>
      <c r="AK58" s="44">
        <v>1338.546</v>
      </c>
      <c r="AL58" s="45" t="s">
        <v>166</v>
      </c>
    </row>
    <row r="59" spans="1:38" s="5" customFormat="1" ht="26.25" customHeight="1" thickBot="1" x14ac:dyDescent="0.25">
      <c r="A59" s="41" t="s">
        <v>73</v>
      </c>
      <c r="B59" s="174" t="s">
        <v>22</v>
      </c>
      <c r="C59" s="41" t="s">
        <v>167</v>
      </c>
      <c r="D59" s="42"/>
      <c r="E59" s="44">
        <v>0.42195127599999999</v>
      </c>
      <c r="F59" s="44">
        <v>0.12546554800000001</v>
      </c>
      <c r="G59" s="44">
        <v>1.6259598E-2</v>
      </c>
      <c r="H59" s="44" t="s">
        <v>423</v>
      </c>
      <c r="I59" s="44">
        <v>0.146615041</v>
      </c>
      <c r="J59" s="44">
        <v>0.16787992200000001</v>
      </c>
      <c r="K59" s="44">
        <v>0.18714603300000002</v>
      </c>
      <c r="L59" s="44" t="s">
        <v>423</v>
      </c>
      <c r="M59" s="44">
        <v>0.15965268699999999</v>
      </c>
      <c r="N59" s="44">
        <v>1.7491019999999999</v>
      </c>
      <c r="O59" s="44">
        <v>8.2660000000000011E-2</v>
      </c>
      <c r="P59" s="44">
        <v>5.9999999999999995E-4</v>
      </c>
      <c r="Q59" s="44">
        <v>0.16691500000000001</v>
      </c>
      <c r="R59" s="44">
        <v>0.22895100000000002</v>
      </c>
      <c r="S59" s="44">
        <v>1.3990000000000001E-3</v>
      </c>
      <c r="T59" s="44">
        <v>0.28604600000000002</v>
      </c>
      <c r="U59" s="44">
        <v>0.8663519999999999</v>
      </c>
      <c r="V59" s="44">
        <v>7.3954000000000006E-2</v>
      </c>
      <c r="W59" s="44">
        <v>3.0000000000000005E-3</v>
      </c>
      <c r="X59" s="44">
        <v>8.4184999999999981E-5</v>
      </c>
      <c r="Y59" s="44">
        <v>6.4956200000000012E-4</v>
      </c>
      <c r="Z59" s="44">
        <v>7.7789999999999999E-5</v>
      </c>
      <c r="AA59" s="44">
        <v>6.9227999999999995E-5</v>
      </c>
      <c r="AB59" s="44">
        <v>8.8076500000000004E-4</v>
      </c>
      <c r="AC59" s="44" t="s">
        <v>423</v>
      </c>
      <c r="AD59" s="44" t="s">
        <v>423</v>
      </c>
      <c r="AE59" s="196"/>
      <c r="AF59" s="44">
        <v>42.258399999999995</v>
      </c>
      <c r="AG59" s="44" t="s">
        <v>423</v>
      </c>
      <c r="AH59" s="44">
        <v>5409.9828969999999</v>
      </c>
      <c r="AI59" s="44" t="s">
        <v>423</v>
      </c>
      <c r="AJ59" s="44" t="s">
        <v>423</v>
      </c>
      <c r="AK59" s="44">
        <v>775.7111799999999</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0.43382400000000004</v>
      </c>
      <c r="F64" s="44">
        <v>3.9044159999999994E-2</v>
      </c>
      <c r="G64" s="44" t="s">
        <v>423</v>
      </c>
      <c r="H64" s="44">
        <v>2.1691200000000001E-2</v>
      </c>
      <c r="I64" s="44" t="s">
        <v>423</v>
      </c>
      <c r="J64" s="44" t="s">
        <v>423</v>
      </c>
      <c r="K64" s="44" t="s">
        <v>423</v>
      </c>
      <c r="L64" s="44" t="s">
        <v>423</v>
      </c>
      <c r="M64" s="44">
        <v>2.6029440000000003E-3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433.82400000000001</v>
      </c>
      <c r="AL64" s="153" t="s">
        <v>180</v>
      </c>
    </row>
    <row r="65" spans="1:38" s="5" customFormat="1" ht="24.75" customHeight="1" thickBot="1" x14ac:dyDescent="0.25">
      <c r="A65" s="148" t="s">
        <v>73</v>
      </c>
      <c r="B65" s="148" t="s">
        <v>9</v>
      </c>
      <c r="C65" s="148" t="s">
        <v>181</v>
      </c>
      <c r="D65" s="149"/>
      <c r="E65" s="44">
        <v>0.39753690000000003</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666.01600000000008</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443</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4.6361599999999997E-4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v>149.435</v>
      </c>
      <c r="AH67" s="44" t="s">
        <v>423</v>
      </c>
      <c r="AI67" s="44" t="s">
        <v>423</v>
      </c>
      <c r="AJ67" s="44" t="s">
        <v>423</v>
      </c>
      <c r="AK67" s="44">
        <v>9.4615599999999986</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1.1291183999999999</v>
      </c>
      <c r="I69" s="44" t="s">
        <v>423</v>
      </c>
      <c r="J69" s="44" t="s">
        <v>423</v>
      </c>
      <c r="K69" s="44">
        <v>0.1254576</v>
      </c>
      <c r="L69" s="44" t="s">
        <v>423</v>
      </c>
      <c r="M69" s="44">
        <v>11.291184000000001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1254.576</v>
      </c>
      <c r="AL69" s="45" t="s">
        <v>192</v>
      </c>
    </row>
    <row r="70" spans="1:38" s="5" customFormat="1" ht="26.25" customHeight="1" thickBot="1" x14ac:dyDescent="0.25">
      <c r="A70" s="41" t="s">
        <v>73</v>
      </c>
      <c r="B70" s="41" t="s">
        <v>193</v>
      </c>
      <c r="C70" s="41" t="s">
        <v>194</v>
      </c>
      <c r="D70" s="48"/>
      <c r="E70" s="44" t="s">
        <v>423</v>
      </c>
      <c r="F70" s="44">
        <v>0.79471368199999992</v>
      </c>
      <c r="G70" s="44">
        <v>17.24879</v>
      </c>
      <c r="H70" s="44">
        <v>2.30694E-2</v>
      </c>
      <c r="I70" s="44">
        <v>2.3035569999999998E-2</v>
      </c>
      <c r="J70" s="44">
        <v>3.160176E-2</v>
      </c>
      <c r="K70" s="44">
        <v>1.660845876</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2622.7510299999994</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0.117169</v>
      </c>
      <c r="F72" s="44">
        <v>0.148122066</v>
      </c>
      <c r="G72" s="44">
        <v>5.4078000000000001E-2</v>
      </c>
      <c r="H72" s="44" t="s">
        <v>423</v>
      </c>
      <c r="I72" s="44">
        <v>9.2878559999999999E-2</v>
      </c>
      <c r="J72" s="44">
        <v>0.1169557</v>
      </c>
      <c r="K72" s="44">
        <v>0.21425839999999999</v>
      </c>
      <c r="L72" s="44">
        <v>4.5626055199999996E-4</v>
      </c>
      <c r="M72" s="44">
        <v>1.5322100000000001</v>
      </c>
      <c r="N72" s="44">
        <v>5.4752921399999996</v>
      </c>
      <c r="O72" s="44">
        <v>0.19581843239999996</v>
      </c>
      <c r="P72" s="44">
        <v>7.8904793000000001E-2</v>
      </c>
      <c r="Q72" s="44">
        <v>0.10282405799999998</v>
      </c>
      <c r="R72" s="44">
        <v>0.16951303199999998</v>
      </c>
      <c r="S72" s="44">
        <v>5.5453781000000001E-2</v>
      </c>
      <c r="T72" s="44">
        <v>0.71732412999999995</v>
      </c>
      <c r="U72" s="44">
        <v>1.348714E-2</v>
      </c>
      <c r="V72" s="44">
        <v>4.4747514199999996</v>
      </c>
      <c r="W72" s="44">
        <v>8.3954389999999979</v>
      </c>
      <c r="X72" s="44" t="s">
        <v>423</v>
      </c>
      <c r="Y72" s="44" t="s">
        <v>423</v>
      </c>
      <c r="Z72" s="44" t="s">
        <v>423</v>
      </c>
      <c r="AA72" s="44" t="s">
        <v>423</v>
      </c>
      <c r="AB72" s="44">
        <v>1.7778010999999998</v>
      </c>
      <c r="AC72" s="44">
        <v>2.0230709999999999E-2</v>
      </c>
      <c r="AD72" s="44">
        <v>4.4856921299999994</v>
      </c>
      <c r="AE72" s="196"/>
      <c r="AF72" s="44" t="s">
        <v>423</v>
      </c>
      <c r="AG72" s="44" t="s">
        <v>423</v>
      </c>
      <c r="AH72" s="44" t="s">
        <v>423</v>
      </c>
      <c r="AI72" s="44" t="s">
        <v>423</v>
      </c>
      <c r="AJ72" s="44" t="s">
        <v>423</v>
      </c>
      <c r="AK72" s="44">
        <v>4387.357</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4.3007999999999996E-3</v>
      </c>
      <c r="J73" s="44">
        <v>6.0928000000000006E-3</v>
      </c>
      <c r="K73" s="44">
        <v>7.1679999999999999E-3</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7.1680000000000001</v>
      </c>
      <c r="AL73" s="45" t="s">
        <v>200</v>
      </c>
    </row>
    <row r="74" spans="1:38" s="5" customFormat="1" ht="26.25" customHeight="1" thickBot="1" x14ac:dyDescent="0.25">
      <c r="A74" s="41" t="s">
        <v>73</v>
      </c>
      <c r="B74" s="41" t="s">
        <v>14</v>
      </c>
      <c r="C74" s="41" t="s">
        <v>201</v>
      </c>
      <c r="D74" s="42"/>
      <c r="E74" s="44">
        <v>2.3211539999999999E-2</v>
      </c>
      <c r="F74" s="44">
        <v>6.2904499999999995E-3</v>
      </c>
      <c r="G74" s="44">
        <v>1.6005906E-2</v>
      </c>
      <c r="H74" s="44" t="s">
        <v>423</v>
      </c>
      <c r="I74" s="44">
        <v>2.6107863000000002E-2</v>
      </c>
      <c r="J74" s="44">
        <v>6.6456376999999983E-2</v>
      </c>
      <c r="K74" s="44">
        <v>9.4937680999999996E-2</v>
      </c>
      <c r="L74" s="44" t="s">
        <v>423</v>
      </c>
      <c r="M74" s="44">
        <v>8.1683810000000006E-3</v>
      </c>
      <c r="N74" s="44" t="s">
        <v>423</v>
      </c>
      <c r="O74" s="44" t="s">
        <v>423</v>
      </c>
      <c r="P74" s="44" t="s">
        <v>423</v>
      </c>
      <c r="Q74" s="44" t="s">
        <v>423</v>
      </c>
      <c r="R74" s="44" t="s">
        <v>423</v>
      </c>
      <c r="S74" s="44" t="s">
        <v>423</v>
      </c>
      <c r="T74" s="44" t="s">
        <v>423</v>
      </c>
      <c r="U74" s="44" t="s">
        <v>423</v>
      </c>
      <c r="V74" s="44" t="s">
        <v>423</v>
      </c>
      <c r="W74" s="44">
        <v>3.4279999999999995</v>
      </c>
      <c r="X74" s="44" t="s">
        <v>423</v>
      </c>
      <c r="Y74" s="44" t="s">
        <v>423</v>
      </c>
      <c r="Z74" s="44" t="s">
        <v>423</v>
      </c>
      <c r="AA74" s="44" t="s">
        <v>423</v>
      </c>
      <c r="AB74" s="44" t="s">
        <v>423</v>
      </c>
      <c r="AC74" s="44">
        <v>0.48961200000000005</v>
      </c>
      <c r="AD74" s="44" t="s">
        <v>423</v>
      </c>
      <c r="AE74" s="196"/>
      <c r="AF74" s="44">
        <v>6.8722639876000002</v>
      </c>
      <c r="AG74" s="44" t="s">
        <v>423</v>
      </c>
      <c r="AH74" s="44">
        <v>266.02795761886199</v>
      </c>
      <c r="AI74" s="44" t="s">
        <v>423</v>
      </c>
      <c r="AJ74" s="44" t="s">
        <v>423</v>
      </c>
      <c r="AK74" s="44">
        <v>97.922389999999993</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0.16086451599999996</v>
      </c>
      <c r="F76" s="44">
        <v>7.8596230000000017E-2</v>
      </c>
      <c r="G76" s="44">
        <v>0.516442929</v>
      </c>
      <c r="H76" s="44" t="s">
        <v>423</v>
      </c>
      <c r="I76" s="44">
        <v>0.18322372200000001</v>
      </c>
      <c r="J76" s="44">
        <v>0.25402378200000003</v>
      </c>
      <c r="K76" s="44">
        <v>0.31834613899999997</v>
      </c>
      <c r="L76" s="44" t="s">
        <v>423</v>
      </c>
      <c r="M76" s="44">
        <v>0.79634123999999995</v>
      </c>
      <c r="N76" s="44">
        <v>120.643298</v>
      </c>
      <c r="O76" s="44">
        <v>0.33890000000000003</v>
      </c>
      <c r="P76" s="44">
        <v>6.6608000000000001E-2</v>
      </c>
      <c r="Q76" s="44">
        <v>0.9191720000000001</v>
      </c>
      <c r="R76" s="44" t="s">
        <v>423</v>
      </c>
      <c r="S76" s="44" t="s">
        <v>423</v>
      </c>
      <c r="T76" s="44" t="s">
        <v>423</v>
      </c>
      <c r="U76" s="44" t="s">
        <v>423</v>
      </c>
      <c r="V76" s="44">
        <v>5.1505270000000003</v>
      </c>
      <c r="W76" s="44">
        <v>0.61299999999999999</v>
      </c>
      <c r="X76" s="44" t="s">
        <v>423</v>
      </c>
      <c r="Y76" s="44" t="s">
        <v>423</v>
      </c>
      <c r="Z76" s="44" t="s">
        <v>423</v>
      </c>
      <c r="AA76" s="44" t="s">
        <v>423</v>
      </c>
      <c r="AB76" s="44" t="s">
        <v>423</v>
      </c>
      <c r="AC76" s="44" t="s">
        <v>423</v>
      </c>
      <c r="AD76" s="44">
        <v>2.3800000000000004E-4</v>
      </c>
      <c r="AE76" s="196"/>
      <c r="AF76" s="44">
        <v>122.63413199999999</v>
      </c>
      <c r="AG76" s="44">
        <v>850.91799000000003</v>
      </c>
      <c r="AH76" s="44">
        <v>122.1645</v>
      </c>
      <c r="AI76" s="44" t="s">
        <v>423</v>
      </c>
      <c r="AJ76" s="44" t="s">
        <v>423</v>
      </c>
      <c r="AK76" s="44">
        <v>107.85299999999999</v>
      </c>
      <c r="AL76" s="45" t="s">
        <v>207</v>
      </c>
    </row>
    <row r="77" spans="1:38" s="5" customFormat="1" ht="26.25" customHeight="1" thickBot="1" x14ac:dyDescent="0.25">
      <c r="A77" s="41" t="s">
        <v>73</v>
      </c>
      <c r="B77" s="41" t="s">
        <v>208</v>
      </c>
      <c r="C77" s="41" t="s">
        <v>209</v>
      </c>
      <c r="D77" s="42"/>
      <c r="E77" s="44">
        <v>0.29303790400000002</v>
      </c>
      <c r="F77" s="44">
        <v>0.10394239</v>
      </c>
      <c r="G77" s="44">
        <v>0.94390284600000007</v>
      </c>
      <c r="H77" s="44" t="s">
        <v>423</v>
      </c>
      <c r="I77" s="44">
        <v>1.1240499000000001E-2</v>
      </c>
      <c r="J77" s="44">
        <v>1.4685563999999998E-2</v>
      </c>
      <c r="K77" s="44">
        <v>1.8156688000000001E-2</v>
      </c>
      <c r="L77" s="44" t="s">
        <v>423</v>
      </c>
      <c r="M77" s="44">
        <v>1.0509516259999998</v>
      </c>
      <c r="N77" s="44">
        <v>2.914898</v>
      </c>
      <c r="O77" s="44">
        <v>0.63944500000000004</v>
      </c>
      <c r="P77" s="44">
        <v>0.35107700000000003</v>
      </c>
      <c r="Q77" s="44">
        <v>5.108E-2</v>
      </c>
      <c r="R77" s="44" t="s">
        <v>423</v>
      </c>
      <c r="S77" s="44" t="s">
        <v>423</v>
      </c>
      <c r="T77" s="44" t="s">
        <v>423</v>
      </c>
      <c r="U77" s="44" t="s">
        <v>423</v>
      </c>
      <c r="V77" s="44">
        <v>6.7951550000000003</v>
      </c>
      <c r="W77" s="44">
        <v>1.33</v>
      </c>
      <c r="X77" s="44" t="s">
        <v>423</v>
      </c>
      <c r="Y77" s="44" t="s">
        <v>423</v>
      </c>
      <c r="Z77" s="44" t="s">
        <v>423</v>
      </c>
      <c r="AA77" s="44" t="s">
        <v>423</v>
      </c>
      <c r="AB77" s="44" t="s">
        <v>423</v>
      </c>
      <c r="AC77" s="44" t="s">
        <v>423</v>
      </c>
      <c r="AD77" s="44">
        <v>8.2999999999999985E-5</v>
      </c>
      <c r="AE77" s="196"/>
      <c r="AF77" s="44">
        <v>194.82246499999999</v>
      </c>
      <c r="AG77" s="44">
        <v>1114.942515</v>
      </c>
      <c r="AH77" s="44">
        <v>2.8232385</v>
      </c>
      <c r="AI77" s="44" t="s">
        <v>423</v>
      </c>
      <c r="AJ77" s="44" t="s">
        <v>423</v>
      </c>
      <c r="AK77" s="44">
        <v>101.79349999999999</v>
      </c>
      <c r="AL77" s="45" t="s">
        <v>210</v>
      </c>
    </row>
    <row r="78" spans="1:38" s="5" customFormat="1" ht="26.25" customHeight="1" thickBot="1" x14ac:dyDescent="0.25">
      <c r="A78" s="41" t="s">
        <v>73</v>
      </c>
      <c r="B78" s="41" t="s">
        <v>211</v>
      </c>
      <c r="C78" s="41" t="s">
        <v>212</v>
      </c>
      <c r="D78" s="42"/>
      <c r="E78" s="44">
        <v>0.17826343</v>
      </c>
      <c r="F78" s="44">
        <v>1.6684416000000001E-2</v>
      </c>
      <c r="G78" s="44">
        <v>1.502316516</v>
      </c>
      <c r="H78" s="44" t="s">
        <v>423</v>
      </c>
      <c r="I78" s="44">
        <v>1.5213945000000001E-2</v>
      </c>
      <c r="J78" s="44">
        <v>1.9976327000000002E-2</v>
      </c>
      <c r="K78" s="44">
        <v>2.5399369999999998E-2</v>
      </c>
      <c r="L78" s="44" t="s">
        <v>423</v>
      </c>
      <c r="M78" s="44">
        <v>7.7587687000000002E-2</v>
      </c>
      <c r="N78" s="44">
        <v>1.8060419999999999</v>
      </c>
      <c r="O78" s="44">
        <v>0.35165800000000003</v>
      </c>
      <c r="P78" s="44">
        <v>8.5799999999999993E-4</v>
      </c>
      <c r="Q78" s="44">
        <v>0.22550599999999998</v>
      </c>
      <c r="R78" s="44">
        <v>0.28020599999999996</v>
      </c>
      <c r="S78" s="44">
        <v>2.6093310000000001</v>
      </c>
      <c r="T78" s="44">
        <v>0.26215200000000005</v>
      </c>
      <c r="U78" s="44">
        <v>1.01E-4</v>
      </c>
      <c r="V78" s="44">
        <v>1.1261E-2</v>
      </c>
      <c r="W78" s="44">
        <v>3.3159999999999998</v>
      </c>
      <c r="X78" s="44">
        <v>2.561832E-3</v>
      </c>
      <c r="Y78" s="44">
        <v>3.3163060000000002E-3</v>
      </c>
      <c r="Z78" s="44">
        <v>1.3344050000000001E-3</v>
      </c>
      <c r="AA78" s="44">
        <v>1.0416239999999999E-3</v>
      </c>
      <c r="AB78" s="44">
        <v>8.2541669999999998E-3</v>
      </c>
      <c r="AC78" s="44" t="s">
        <v>423</v>
      </c>
      <c r="AD78" s="44">
        <v>9.8159999999999983E-3</v>
      </c>
      <c r="AE78" s="196"/>
      <c r="AF78" s="44">
        <v>302.68</v>
      </c>
      <c r="AG78" s="44">
        <v>56.304000000000002</v>
      </c>
      <c r="AH78" s="44">
        <v>179.02699999999999</v>
      </c>
      <c r="AI78" s="44" t="s">
        <v>423</v>
      </c>
      <c r="AJ78" s="44" t="s">
        <v>423</v>
      </c>
      <c r="AK78" s="44">
        <v>331.02517999999998</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40"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40" s="5" customFormat="1" ht="24.75" customHeight="1" thickBot="1" x14ac:dyDescent="0.25">
      <c r="A82" s="148" t="s">
        <v>222</v>
      </c>
      <c r="B82" s="148" t="s">
        <v>223</v>
      </c>
      <c r="C82" s="154" t="s">
        <v>224</v>
      </c>
      <c r="D82" s="149"/>
      <c r="E82" s="44" t="s">
        <v>423</v>
      </c>
      <c r="F82" s="44">
        <v>9.1278612000000017</v>
      </c>
      <c r="G82" s="44" t="s">
        <v>423</v>
      </c>
      <c r="H82" s="44" t="s">
        <v>423</v>
      </c>
      <c r="I82" s="44" t="s">
        <v>443</v>
      </c>
      <c r="J82" s="44" t="s">
        <v>423</v>
      </c>
      <c r="K82" s="44" t="s">
        <v>423</v>
      </c>
      <c r="L82" s="44" t="s">
        <v>423</v>
      </c>
      <c r="M82" s="44" t="s">
        <v>423</v>
      </c>
      <c r="N82" s="44" t="s">
        <v>423</v>
      </c>
      <c r="O82" s="44" t="s">
        <v>423</v>
      </c>
      <c r="P82" s="44">
        <v>4.25966856E-5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7606.5510000000004</v>
      </c>
      <c r="AL82" s="153" t="s">
        <v>454</v>
      </c>
    </row>
    <row r="83" spans="1:40" s="5" customFormat="1" ht="24.75" customHeight="1" thickBot="1" x14ac:dyDescent="0.25">
      <c r="A83" s="148" t="s">
        <v>222</v>
      </c>
      <c r="B83" s="157" t="s">
        <v>226</v>
      </c>
      <c r="C83" s="154" t="s">
        <v>227</v>
      </c>
      <c r="D83" s="149"/>
      <c r="E83" s="44">
        <v>0.12228011999999998</v>
      </c>
      <c r="F83" s="44">
        <v>5.1522522000000008E-2</v>
      </c>
      <c r="G83" s="44">
        <v>6.0796576999999997E-2</v>
      </c>
      <c r="H83" s="44" t="s">
        <v>423</v>
      </c>
      <c r="I83" s="44">
        <v>1.4052614480000005</v>
      </c>
      <c r="J83" s="44">
        <v>6.0225490620000013</v>
      </c>
      <c r="K83" s="44">
        <v>26.097712598999998</v>
      </c>
      <c r="L83" s="44" t="s">
        <v>423</v>
      </c>
      <c r="M83" s="44">
        <v>0.68696695600000002</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3434.8347599999997</v>
      </c>
      <c r="AL83" s="178" t="s">
        <v>455</v>
      </c>
    </row>
    <row r="84" spans="1:40" s="5" customFormat="1" ht="26.25" customHeight="1" thickBot="1" x14ac:dyDescent="0.25">
      <c r="A84" s="41" t="s">
        <v>73</v>
      </c>
      <c r="B84" s="174" t="s">
        <v>228</v>
      </c>
      <c r="C84" s="47" t="s">
        <v>229</v>
      </c>
      <c r="D84" s="42"/>
      <c r="E84" s="44" t="s">
        <v>423</v>
      </c>
      <c r="F84" s="44">
        <v>2.1406030100000001E-2</v>
      </c>
      <c r="G84" s="44" t="s">
        <v>423</v>
      </c>
      <c r="H84" s="44" t="s">
        <v>423</v>
      </c>
      <c r="I84" s="44">
        <v>1.3172941600000002E-2</v>
      </c>
      <c r="J84" s="44">
        <v>6.5864707999999994E-2</v>
      </c>
      <c r="K84" s="44">
        <v>0.26345883199999998</v>
      </c>
      <c r="L84" s="44">
        <v>15.290021989280689</v>
      </c>
      <c r="M84" s="44">
        <v>1.564286815E-3</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23.523109999999999</v>
      </c>
      <c r="AL84" s="45" t="s">
        <v>147</v>
      </c>
    </row>
    <row r="85" spans="1:40" s="5" customFormat="1" ht="24.75" customHeight="1" thickBot="1" x14ac:dyDescent="0.25">
      <c r="A85" s="148" t="s">
        <v>73</v>
      </c>
      <c r="B85" s="148" t="s">
        <v>230</v>
      </c>
      <c r="C85" s="154" t="s">
        <v>456</v>
      </c>
      <c r="D85" s="149"/>
      <c r="E85" s="44" t="s">
        <v>423</v>
      </c>
      <c r="F85" s="44">
        <v>4.1117627099999998</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6.4281330000000008</v>
      </c>
      <c r="AL85" s="153" t="s">
        <v>232</v>
      </c>
    </row>
    <row r="86" spans="1:40" s="5" customFormat="1" ht="24.75" customHeight="1" thickBot="1" x14ac:dyDescent="0.25">
      <c r="A86" s="148" t="s">
        <v>222</v>
      </c>
      <c r="B86" s="148" t="s">
        <v>233</v>
      </c>
      <c r="C86" s="154" t="s">
        <v>234</v>
      </c>
      <c r="D86" s="149"/>
      <c r="E86" s="44" t="s">
        <v>423</v>
      </c>
      <c r="F86" s="44">
        <v>7.1242070000000005E-2</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0.10033900000000001</v>
      </c>
      <c r="AL86" s="153" t="s">
        <v>225</v>
      </c>
    </row>
    <row r="87" spans="1:40" s="5" customFormat="1" ht="24.75" customHeight="1" thickBot="1" x14ac:dyDescent="0.25">
      <c r="A87" s="148" t="s">
        <v>222</v>
      </c>
      <c r="B87" s="148" t="s">
        <v>235</v>
      </c>
      <c r="C87" s="154" t="s">
        <v>236</v>
      </c>
      <c r="D87" s="149"/>
      <c r="E87" s="44" t="s">
        <v>423</v>
      </c>
      <c r="F87" s="44">
        <v>8.5844999999999997E-4</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4.8499999999999993E-3</v>
      </c>
      <c r="AL87" s="153" t="s">
        <v>225</v>
      </c>
    </row>
    <row r="88" spans="1:40" s="5" customFormat="1" ht="24.75" customHeight="1" thickBot="1" x14ac:dyDescent="0.25">
      <c r="A88" s="148" t="s">
        <v>222</v>
      </c>
      <c r="B88" s="148" t="s">
        <v>237</v>
      </c>
      <c r="C88" s="154" t="s">
        <v>238</v>
      </c>
      <c r="D88" s="149"/>
      <c r="E88" s="44" t="s">
        <v>423</v>
      </c>
      <c r="F88" s="44">
        <v>0.33200676999999995</v>
      </c>
      <c r="G88" s="44" t="s">
        <v>423</v>
      </c>
      <c r="H88" s="44" t="s">
        <v>423</v>
      </c>
      <c r="I88" s="44" t="s">
        <v>443</v>
      </c>
      <c r="J88" s="44" t="s">
        <v>423</v>
      </c>
      <c r="K88" s="44">
        <v>4.1124000000000001E-2</v>
      </c>
      <c r="L88" s="44" t="s">
        <v>423</v>
      </c>
      <c r="M88" s="44" t="s">
        <v>423</v>
      </c>
      <c r="N88" s="44" t="s">
        <v>423</v>
      </c>
      <c r="O88" s="44">
        <v>3.4270000000000002E-10</v>
      </c>
      <c r="P88" s="44" t="s">
        <v>443</v>
      </c>
      <c r="Q88" s="44">
        <v>1.7134999999999999E-9</v>
      </c>
      <c r="R88" s="44">
        <v>2.0562000000000002E-8</v>
      </c>
      <c r="S88" s="44" t="s">
        <v>423</v>
      </c>
      <c r="T88" s="44">
        <v>1.7135000000000004E-7</v>
      </c>
      <c r="U88" s="44">
        <v>1.7134999999999999E-9</v>
      </c>
      <c r="V88" s="44" t="s">
        <v>423</v>
      </c>
      <c r="W88" s="44" t="s">
        <v>423</v>
      </c>
      <c r="X88" s="44">
        <v>1.3708E-2</v>
      </c>
      <c r="Y88" s="44" t="s">
        <v>423</v>
      </c>
      <c r="Z88" s="44" t="s">
        <v>423</v>
      </c>
      <c r="AA88" s="44" t="s">
        <v>423</v>
      </c>
      <c r="AB88" s="44">
        <v>1.3708E-2</v>
      </c>
      <c r="AC88" s="44" t="s">
        <v>423</v>
      </c>
      <c r="AD88" s="44" t="s">
        <v>423</v>
      </c>
      <c r="AE88" s="196"/>
      <c r="AF88" s="44" t="s">
        <v>423</v>
      </c>
      <c r="AG88" s="44" t="s">
        <v>423</v>
      </c>
      <c r="AH88" s="44" t="s">
        <v>423</v>
      </c>
      <c r="AI88" s="44" t="s">
        <v>423</v>
      </c>
      <c r="AJ88" s="44" t="s">
        <v>423</v>
      </c>
      <c r="AK88" s="44">
        <v>26.201215999999999</v>
      </c>
      <c r="AL88" s="153" t="s">
        <v>225</v>
      </c>
    </row>
    <row r="89" spans="1:40" s="5" customFormat="1" ht="24.75" customHeight="1" thickBot="1" x14ac:dyDescent="0.25">
      <c r="A89" s="148" t="s">
        <v>222</v>
      </c>
      <c r="B89" s="148" t="s">
        <v>239</v>
      </c>
      <c r="C89" s="154" t="s">
        <v>240</v>
      </c>
      <c r="D89" s="149"/>
      <c r="E89" s="44" t="s">
        <v>423</v>
      </c>
      <c r="F89" s="44">
        <v>0.69858882999999994</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0.95697100000000002</v>
      </c>
      <c r="AL89" s="153" t="s">
        <v>225</v>
      </c>
      <c r="AN89" s="5" t="s">
        <v>410</v>
      </c>
    </row>
    <row r="90" spans="1:40"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1.6625177406217031E-4</v>
      </c>
      <c r="O90" s="44">
        <v>2.283458101576797E-2</v>
      </c>
      <c r="P90" s="44">
        <v>0</v>
      </c>
      <c r="Q90" s="44">
        <v>0</v>
      </c>
      <c r="R90" s="44">
        <v>9.6145604276917707E-2</v>
      </c>
      <c r="S90" s="44">
        <v>3.8959000066376057</v>
      </c>
      <c r="T90" s="44">
        <v>0.15969183960369307</v>
      </c>
      <c r="U90" s="44">
        <v>2.2734429344646166E-2</v>
      </c>
      <c r="V90" s="44">
        <v>2.2544141169514789</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40" s="147" customFormat="1" ht="26.25" customHeight="1" thickBot="1" x14ac:dyDescent="0.25">
      <c r="A91" s="146" t="s">
        <v>222</v>
      </c>
      <c r="B91" s="146" t="s">
        <v>243</v>
      </c>
      <c r="C91" s="146" t="s">
        <v>244</v>
      </c>
      <c r="D91" s="42"/>
      <c r="E91" s="44">
        <v>2.971475568E-2</v>
      </c>
      <c r="F91" s="44">
        <v>2.7503399268260003</v>
      </c>
      <c r="G91" s="44">
        <v>3.5051056199999998E-3</v>
      </c>
      <c r="H91" s="44">
        <v>6.7813286235000006E-2</v>
      </c>
      <c r="I91" s="44">
        <v>0.53661065007413999</v>
      </c>
      <c r="J91" s="44">
        <v>0.58434408344951994</v>
      </c>
      <c r="K91" s="44">
        <v>0.61614074950273001</v>
      </c>
      <c r="L91" s="44">
        <v>9.6837481407684032E-8</v>
      </c>
      <c r="M91" s="44">
        <v>0.90866286624000003</v>
      </c>
      <c r="N91" s="44">
        <v>0.90993470399999998</v>
      </c>
      <c r="O91" s="44">
        <v>8.9956708740000016E-2</v>
      </c>
      <c r="P91" s="44">
        <v>6.6155966999999991E-5</v>
      </c>
      <c r="Q91" s="44">
        <v>1.5436392300000002E-3</v>
      </c>
      <c r="R91" s="44">
        <v>1.8105843600000001E-2</v>
      </c>
      <c r="S91" s="44">
        <v>0.60355913886000001</v>
      </c>
      <c r="T91" s="44">
        <v>7.403625216000001E-2</v>
      </c>
      <c r="U91" s="44" t="s">
        <v>443</v>
      </c>
      <c r="V91" s="44">
        <v>0.34588354742999994</v>
      </c>
      <c r="W91" s="44">
        <v>1.6340550900000002E-3</v>
      </c>
      <c r="X91" s="44">
        <v>8.1056061499E-3</v>
      </c>
      <c r="Y91" s="44">
        <v>3.8812272905E-3</v>
      </c>
      <c r="Z91" s="44">
        <v>3.8812272905E-3</v>
      </c>
      <c r="AA91" s="44">
        <v>3.8812272905E-3</v>
      </c>
      <c r="AB91" s="44">
        <v>1.97492880214E-2</v>
      </c>
      <c r="AC91" s="44" t="s">
        <v>443</v>
      </c>
      <c r="AD91" s="44" t="s">
        <v>443</v>
      </c>
      <c r="AE91" s="196"/>
      <c r="AF91" s="44" t="s">
        <v>423</v>
      </c>
      <c r="AG91" s="44" t="s">
        <v>423</v>
      </c>
      <c r="AH91" s="44" t="s">
        <v>423</v>
      </c>
      <c r="AI91" s="44" t="s">
        <v>423</v>
      </c>
      <c r="AJ91" s="44" t="s">
        <v>423</v>
      </c>
      <c r="AK91" s="44">
        <v>181.9437389</v>
      </c>
      <c r="AL91" s="45" t="s">
        <v>147</v>
      </c>
    </row>
    <row r="92" spans="1:40" s="5" customFormat="1" ht="26.25" customHeight="1" thickBot="1" x14ac:dyDescent="0.25">
      <c r="A92" s="41" t="s">
        <v>73</v>
      </c>
      <c r="B92" s="41" t="s">
        <v>245</v>
      </c>
      <c r="C92" s="41" t="s">
        <v>246</v>
      </c>
      <c r="D92" s="48"/>
      <c r="E92" s="44">
        <v>0.20161149999999997</v>
      </c>
      <c r="F92" s="44">
        <v>0.13114029999999999</v>
      </c>
      <c r="G92" s="44">
        <v>0.400922</v>
      </c>
      <c r="H92" s="44" t="s">
        <v>423</v>
      </c>
      <c r="I92" s="44">
        <v>7.6771199999999998E-2</v>
      </c>
      <c r="J92" s="44">
        <v>0.1023616</v>
      </c>
      <c r="K92" s="44">
        <v>0.12795200000000001</v>
      </c>
      <c r="L92" s="44" t="s">
        <v>423</v>
      </c>
      <c r="M92" s="44">
        <v>0.3049365</v>
      </c>
      <c r="N92" s="44" t="s">
        <v>423</v>
      </c>
      <c r="O92" s="44" t="s">
        <v>423</v>
      </c>
      <c r="P92" s="44" t="s">
        <v>423</v>
      </c>
      <c r="Q92" s="44" t="s">
        <v>423</v>
      </c>
      <c r="R92" s="44" t="s">
        <v>423</v>
      </c>
      <c r="S92" s="44" t="s">
        <v>423</v>
      </c>
      <c r="T92" s="44" t="s">
        <v>423</v>
      </c>
      <c r="U92" s="44" t="s">
        <v>423</v>
      </c>
      <c r="V92" s="44" t="s">
        <v>423</v>
      </c>
      <c r="W92" s="44">
        <v>5.0000000000000001E-3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139.45699999999999</v>
      </c>
      <c r="AL92" s="45" t="s">
        <v>247</v>
      </c>
    </row>
    <row r="93" spans="1:40" s="5" customFormat="1" ht="26.25" customHeight="1" thickBot="1" x14ac:dyDescent="0.25">
      <c r="A93" s="41" t="s">
        <v>73</v>
      </c>
      <c r="B93" s="41" t="s">
        <v>248</v>
      </c>
      <c r="C93" s="41" t="s">
        <v>249</v>
      </c>
      <c r="D93" s="48"/>
      <c r="E93" s="44" t="s">
        <v>423</v>
      </c>
      <c r="F93" s="44">
        <v>4.484587681999999</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v>5.5467000062999992</v>
      </c>
      <c r="AG93" s="44" t="s">
        <v>423</v>
      </c>
      <c r="AH93" s="44">
        <v>15.801</v>
      </c>
      <c r="AI93" s="44">
        <v>9.6301025967069993</v>
      </c>
      <c r="AJ93" s="44" t="s">
        <v>423</v>
      </c>
      <c r="AK93" s="44">
        <v>1228.5531099999998</v>
      </c>
      <c r="AL93" s="45" t="s">
        <v>250</v>
      </c>
    </row>
    <row r="94" spans="1:40"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40"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40"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1.5953247597169842E-2</v>
      </c>
      <c r="F99" s="44">
        <v>5.2802752883717821</v>
      </c>
      <c r="G99" s="44" t="s">
        <v>423</v>
      </c>
      <c r="H99" s="44">
        <v>2.7274823418751901</v>
      </c>
      <c r="I99" s="44">
        <v>0.11189203522999999</v>
      </c>
      <c r="J99" s="44">
        <v>0.17193166389</v>
      </c>
      <c r="K99" s="44">
        <v>0.37661221613999996</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325.27699999999999</v>
      </c>
      <c r="AL99" s="45" t="s">
        <v>264</v>
      </c>
    </row>
    <row r="100" spans="1:38" s="5" customFormat="1" ht="26.25" customHeight="1" thickBot="1" x14ac:dyDescent="0.25">
      <c r="A100" s="41" t="s">
        <v>261</v>
      </c>
      <c r="B100" s="41" t="s">
        <v>265</v>
      </c>
      <c r="C100" s="41" t="s">
        <v>266</v>
      </c>
      <c r="D100" s="48"/>
      <c r="E100" s="44">
        <v>2.7350204211612064E-2</v>
      </c>
      <c r="F100" s="44">
        <v>2.0954832989818928</v>
      </c>
      <c r="G100" s="44" t="s">
        <v>423</v>
      </c>
      <c r="H100" s="44">
        <v>1.6372184609025888</v>
      </c>
      <c r="I100" s="44">
        <v>2.8194209059999999E-2</v>
      </c>
      <c r="J100" s="44">
        <v>4.3641264589999999E-2</v>
      </c>
      <c r="K100" s="44">
        <v>9.4064292029999996E-2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258.20299999999997</v>
      </c>
      <c r="AL100" s="45" t="s">
        <v>264</v>
      </c>
    </row>
    <row r="101" spans="1:38" s="5" customFormat="1" ht="26.25" customHeight="1" thickBot="1" x14ac:dyDescent="0.25">
      <c r="A101" s="41" t="s">
        <v>261</v>
      </c>
      <c r="B101" s="41" t="s">
        <v>267</v>
      </c>
      <c r="C101" s="41" t="s">
        <v>268</v>
      </c>
      <c r="D101" s="48"/>
      <c r="E101" s="44">
        <v>2.372535286588933E-3</v>
      </c>
      <c r="F101" s="44">
        <v>0.25360452649999998</v>
      </c>
      <c r="G101" s="44" t="s">
        <v>423</v>
      </c>
      <c r="H101" s="44">
        <v>0.30656306282147389</v>
      </c>
      <c r="I101" s="44">
        <v>1.0504329499999999E-2</v>
      </c>
      <c r="J101" s="44">
        <v>3.1512988499999998E-2</v>
      </c>
      <c r="K101" s="44">
        <v>7.3530306500000003E-2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1500.6185</v>
      </c>
      <c r="AL101" s="45" t="s">
        <v>264</v>
      </c>
    </row>
    <row r="102" spans="1:38" s="5" customFormat="1" ht="26.25" customHeight="1" thickBot="1" x14ac:dyDescent="0.25">
      <c r="A102" s="41" t="s">
        <v>261</v>
      </c>
      <c r="B102" s="41" t="s">
        <v>269</v>
      </c>
      <c r="C102" s="41" t="s">
        <v>270</v>
      </c>
      <c r="D102" s="48"/>
      <c r="E102" s="44">
        <v>5.7805757367652678E-2</v>
      </c>
      <c r="F102" s="44">
        <v>0.5542597695</v>
      </c>
      <c r="G102" s="44" t="s">
        <v>423</v>
      </c>
      <c r="H102" s="44">
        <v>3.1708335839223838</v>
      </c>
      <c r="I102" s="44">
        <v>1.4931780160000001E-3</v>
      </c>
      <c r="J102" s="44">
        <v>3.3380578549999998E-2</v>
      </c>
      <c r="K102" s="44">
        <v>0.22883661070999997</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836.12900000000002</v>
      </c>
      <c r="AL102" s="45" t="s">
        <v>264</v>
      </c>
    </row>
    <row r="103" spans="1:38" s="5" customFormat="1" ht="26.25" customHeight="1" thickBot="1" x14ac:dyDescent="0.25">
      <c r="A103" s="41" t="s">
        <v>261</v>
      </c>
      <c r="B103" s="41" t="s">
        <v>271</v>
      </c>
      <c r="C103" s="41" t="s">
        <v>272</v>
      </c>
      <c r="D103" s="48"/>
      <c r="E103" s="44">
        <v>8.2023088073142862E-6</v>
      </c>
      <c r="F103" s="44">
        <v>3.8681035000000002E-2</v>
      </c>
      <c r="G103" s="44" t="s">
        <v>423</v>
      </c>
      <c r="H103" s="44">
        <v>7.2518852571428578E-3</v>
      </c>
      <c r="I103" s="44">
        <v>2.4667095199999997E-3</v>
      </c>
      <c r="J103" s="44">
        <v>3.7561258599999995E-3</v>
      </c>
      <c r="K103" s="44">
        <v>8.1289290999999996E-3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9.0950000000000006</v>
      </c>
      <c r="AL103" s="45" t="s">
        <v>264</v>
      </c>
    </row>
    <row r="104" spans="1:38" s="5" customFormat="1" ht="26.25" customHeight="1" thickBot="1" x14ac:dyDescent="0.25">
      <c r="A104" s="41" t="s">
        <v>261</v>
      </c>
      <c r="B104" s="41" t="s">
        <v>273</v>
      </c>
      <c r="C104" s="41" t="s">
        <v>274</v>
      </c>
      <c r="D104" s="48"/>
      <c r="E104" s="44">
        <v>1.0764618743844571E-3</v>
      </c>
      <c r="F104" s="44">
        <v>0.25076117800000003</v>
      </c>
      <c r="G104" s="44" t="s">
        <v>423</v>
      </c>
      <c r="H104" s="44">
        <v>4.7683919484569591E-2</v>
      </c>
      <c r="I104" s="44">
        <v>7.6061139600000006E-4</v>
      </c>
      <c r="J104" s="44">
        <v>2.2818341879999996E-3</v>
      </c>
      <c r="K104" s="44">
        <v>5.3242797719999999E-3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462.65899999999999</v>
      </c>
      <c r="AL104" s="45" t="s">
        <v>264</v>
      </c>
    </row>
    <row r="105" spans="1:38" s="5" customFormat="1" ht="26.25" customHeight="1" thickBot="1" x14ac:dyDescent="0.25">
      <c r="A105" s="41" t="s">
        <v>261</v>
      </c>
      <c r="B105" s="41" t="s">
        <v>275</v>
      </c>
      <c r="C105" s="41" t="s">
        <v>276</v>
      </c>
      <c r="D105" s="48"/>
      <c r="E105" s="44">
        <v>5.2492956484845709E-3</v>
      </c>
      <c r="F105" s="44">
        <v>0.69098962500000005</v>
      </c>
      <c r="G105" s="44" t="s">
        <v>423</v>
      </c>
      <c r="H105" s="44">
        <v>0.2788707437910628</v>
      </c>
      <c r="I105" s="44">
        <v>1.1160573480000002E-2</v>
      </c>
      <c r="J105" s="44">
        <v>1.7538044039999999E-2</v>
      </c>
      <c r="K105" s="44">
        <v>3.8264823359999992E-2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161.63499999999999</v>
      </c>
      <c r="AL105" s="45" t="s">
        <v>264</v>
      </c>
    </row>
    <row r="106" spans="1:38" s="5" customFormat="1" ht="26.25" customHeight="1" thickBot="1" x14ac:dyDescent="0.25">
      <c r="A106" s="41" t="s">
        <v>261</v>
      </c>
      <c r="B106" s="41" t="s">
        <v>277</v>
      </c>
      <c r="C106" s="41" t="s">
        <v>278</v>
      </c>
      <c r="D106" s="48"/>
      <c r="E106" s="44">
        <v>1.7975000000000001E-2</v>
      </c>
      <c r="F106" s="44">
        <v>0.105693</v>
      </c>
      <c r="G106" s="44" t="s">
        <v>423</v>
      </c>
      <c r="H106" s="44">
        <v>3.204487845485713E-2</v>
      </c>
      <c r="I106" s="44">
        <v>3.5461080000000001E-3</v>
      </c>
      <c r="J106" s="44">
        <v>5.6737728000000008E-3</v>
      </c>
      <c r="K106" s="44">
        <v>1.2056767200000002E-2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71.900000000000006</v>
      </c>
      <c r="AL106" s="45" t="s">
        <v>264</v>
      </c>
    </row>
    <row r="107" spans="1:38" s="5" customFormat="1" ht="26.25" customHeight="1" thickBot="1" x14ac:dyDescent="0.25">
      <c r="A107" s="41" t="s">
        <v>261</v>
      </c>
      <c r="B107" s="41" t="s">
        <v>279</v>
      </c>
      <c r="C107" s="41" t="s">
        <v>280</v>
      </c>
      <c r="D107" s="48"/>
      <c r="E107" s="44">
        <v>5.2189737138E-2</v>
      </c>
      <c r="F107" s="44">
        <v>1.4892075</v>
      </c>
      <c r="G107" s="44" t="s">
        <v>423</v>
      </c>
      <c r="H107" s="44">
        <v>1.1186756699580001</v>
      </c>
      <c r="I107" s="44">
        <v>2.70765E-2</v>
      </c>
      <c r="J107" s="44">
        <v>0.36102000000000001</v>
      </c>
      <c r="K107" s="44">
        <v>1.714845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9025.5</v>
      </c>
      <c r="AL107" s="45" t="s">
        <v>264</v>
      </c>
    </row>
    <row r="108" spans="1:38" s="5" customFormat="1" ht="26.25" customHeight="1" thickBot="1" x14ac:dyDescent="0.25">
      <c r="A108" s="41" t="s">
        <v>261</v>
      </c>
      <c r="B108" s="41" t="s">
        <v>281</v>
      </c>
      <c r="C108" s="41" t="s">
        <v>282</v>
      </c>
      <c r="D108" s="48"/>
      <c r="E108" s="44">
        <v>5.4156325492500004E-2</v>
      </c>
      <c r="F108" s="44">
        <v>0.76356000000000002</v>
      </c>
      <c r="G108" s="44" t="s">
        <v>423</v>
      </c>
      <c r="H108" s="44">
        <v>1.6644799103625001</v>
      </c>
      <c r="I108" s="44">
        <v>1.414E-2</v>
      </c>
      <c r="J108" s="44">
        <v>0.1414</v>
      </c>
      <c r="K108" s="44">
        <v>0.2828</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7070</v>
      </c>
      <c r="AL108" s="45" t="s">
        <v>264</v>
      </c>
    </row>
    <row r="109" spans="1:38" s="5" customFormat="1" ht="26.25" customHeight="1" thickBot="1" x14ac:dyDescent="0.25">
      <c r="A109" s="41" t="s">
        <v>261</v>
      </c>
      <c r="B109" s="41" t="s">
        <v>283</v>
      </c>
      <c r="C109" s="41" t="s">
        <v>284</v>
      </c>
      <c r="D109" s="48"/>
      <c r="E109" s="44">
        <v>6.1987261244999987E-3</v>
      </c>
      <c r="F109" s="44">
        <v>0.14718899999999999</v>
      </c>
      <c r="G109" s="44" t="s">
        <v>423</v>
      </c>
      <c r="H109" s="44">
        <v>0.17833258235099991</v>
      </c>
      <c r="I109" s="44">
        <v>6.0200000000000002E-3</v>
      </c>
      <c r="J109" s="44">
        <v>3.3110000000000001E-2</v>
      </c>
      <c r="K109" s="44">
        <v>3.3110000000000001E-2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301</v>
      </c>
      <c r="AL109" s="45" t="s">
        <v>264</v>
      </c>
    </row>
    <row r="110" spans="1:38" s="5" customFormat="1" ht="26.25" customHeight="1" thickBot="1" x14ac:dyDescent="0.25">
      <c r="A110" s="41" t="s">
        <v>261</v>
      </c>
      <c r="B110" s="41" t="s">
        <v>285</v>
      </c>
      <c r="C110" s="41" t="s">
        <v>286</v>
      </c>
      <c r="D110" s="48"/>
      <c r="E110" s="44">
        <v>4.4730273335549985E-2</v>
      </c>
      <c r="F110" s="44">
        <v>0.844503</v>
      </c>
      <c r="G110" s="44" t="s">
        <v>423</v>
      </c>
      <c r="H110" s="44">
        <v>1.0043476954934996</v>
      </c>
      <c r="I110" s="44">
        <v>3.6170000000000001E-2</v>
      </c>
      <c r="J110" s="44">
        <v>0.25808000000000003</v>
      </c>
      <c r="K110" s="44">
        <v>0.25808000000000003</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1727</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6.9566800000000004</v>
      </c>
      <c r="F112" s="44" t="s">
        <v>423</v>
      </c>
      <c r="G112" s="44" t="s">
        <v>423</v>
      </c>
      <c r="H112" s="44">
        <v>8.2422775200000018</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173.917</v>
      </c>
      <c r="AL112" s="45" t="s">
        <v>292</v>
      </c>
    </row>
    <row r="113" spans="1:38" s="5" customFormat="1" ht="26.25" customHeight="1" thickBot="1" x14ac:dyDescent="0.25">
      <c r="A113" s="41" t="s">
        <v>289</v>
      </c>
      <c r="B113" s="180" t="s">
        <v>293</v>
      </c>
      <c r="C113" s="180" t="s">
        <v>294</v>
      </c>
      <c r="D113" s="42"/>
      <c r="E113" s="44">
        <v>1.6621359958987996</v>
      </c>
      <c r="F113" s="44" t="s">
        <v>423</v>
      </c>
      <c r="G113" s="44" t="s">
        <v>423</v>
      </c>
      <c r="H113" s="44">
        <v>9.4563107205190828</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1.7005981199999999E-2</v>
      </c>
      <c r="F114" s="44" t="s">
        <v>423</v>
      </c>
      <c r="G114" s="44" t="s">
        <v>423</v>
      </c>
      <c r="H114" s="44">
        <v>5.5269438900000002E-2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10.90127</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1.5421968628236959</v>
      </c>
      <c r="F116" s="44" t="s">
        <v>423</v>
      </c>
      <c r="G116" s="44" t="s">
        <v>423</v>
      </c>
      <c r="H116" s="44">
        <v>3.5654467067721951</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0.20294072163135893</v>
      </c>
      <c r="J119" s="44">
        <v>5.2764587624153325</v>
      </c>
      <c r="K119" s="44">
        <v>5.2764587624153325</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3382.3453605226491</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3.0726959369999998</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5646.6989999999996</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7.5281101438608004E-4</v>
      </c>
      <c r="F123" s="44">
        <v>1.6365456834479999E-4</v>
      </c>
      <c r="G123" s="44">
        <v>1.6365456834479999E-4</v>
      </c>
      <c r="H123" s="44">
        <v>7.8554192805504E-4</v>
      </c>
      <c r="I123" s="44">
        <v>1.7674693381238402E-3</v>
      </c>
      <c r="J123" s="44">
        <v>1.8656620791307201E-3</v>
      </c>
      <c r="K123" s="44">
        <v>1.8983929927996798E-3</v>
      </c>
      <c r="L123" s="44">
        <v>1.6365456834479999E-4</v>
      </c>
      <c r="M123" s="44">
        <v>2.183151941719632E-2</v>
      </c>
      <c r="N123" s="44">
        <v>3.6004005035856006E-5</v>
      </c>
      <c r="O123" s="44">
        <v>2.8803204028684805E-4</v>
      </c>
      <c r="P123" s="44">
        <v>4.582327913654401E-5</v>
      </c>
      <c r="Q123" s="44">
        <v>2.0947784748134399E-6</v>
      </c>
      <c r="R123" s="44">
        <v>2.6184730935168002E-5</v>
      </c>
      <c r="S123" s="44">
        <v>2.3893566978340799E-5</v>
      </c>
      <c r="T123" s="44">
        <v>1.7020075107859198E-5</v>
      </c>
      <c r="U123" s="44">
        <v>6.5461827337920004E-6</v>
      </c>
      <c r="V123" s="44">
        <v>1.8329311654617604E-4</v>
      </c>
      <c r="W123" s="44">
        <v>0.16365456834480002</v>
      </c>
      <c r="X123" s="44">
        <v>1.2863249071901281E-4</v>
      </c>
      <c r="Y123" s="44">
        <v>3.5905812294849122E-4</v>
      </c>
      <c r="Z123" s="44">
        <v>1.5318067597073281E-4</v>
      </c>
      <c r="AA123" s="44">
        <v>1.0997586992770561E-4</v>
      </c>
      <c r="AB123" s="44">
        <v>7.508471595659424E-4</v>
      </c>
      <c r="AC123" s="44" t="s">
        <v>423</v>
      </c>
      <c r="AD123" s="44" t="s">
        <v>423</v>
      </c>
      <c r="AE123" s="196"/>
      <c r="AF123" s="44" t="s">
        <v>423</v>
      </c>
      <c r="AG123" s="44" t="s">
        <v>423</v>
      </c>
      <c r="AH123" s="44" t="s">
        <v>423</v>
      </c>
      <c r="AI123" s="44" t="s">
        <v>423</v>
      </c>
      <c r="AJ123" s="44" t="s">
        <v>423</v>
      </c>
      <c r="AK123" s="44">
        <v>78.782489999999981</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1.6445078512662583</v>
      </c>
      <c r="G125" s="44" t="s">
        <v>423</v>
      </c>
      <c r="H125" s="44" t="s">
        <v>443</v>
      </c>
      <c r="I125" s="44">
        <v>1.1084700000000002E-4</v>
      </c>
      <c r="J125" s="44">
        <v>7.35621E-4</v>
      </c>
      <c r="K125" s="44">
        <v>1.555217E-3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3359</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5.3019308603614743E-2</v>
      </c>
      <c r="F129" s="44">
        <v>0.450968831800861</v>
      </c>
      <c r="G129" s="44">
        <v>2.8642614992757383E-3</v>
      </c>
      <c r="H129" s="44" t="s">
        <v>443</v>
      </c>
      <c r="I129" s="44">
        <v>2.4376693610857349E-4</v>
      </c>
      <c r="J129" s="44">
        <v>4.2659213819000365E-4</v>
      </c>
      <c r="K129" s="44">
        <v>6.0941734027143376E-4</v>
      </c>
      <c r="L129" s="44">
        <v>8.531842763800073E-6</v>
      </c>
      <c r="M129" s="44">
        <v>4.2659213819000365E-3</v>
      </c>
      <c r="N129" s="44">
        <v>7.9224254235286395E-2</v>
      </c>
      <c r="O129" s="44">
        <v>6.094173402714338E-3</v>
      </c>
      <c r="P129" s="44">
        <v>3.4127371055200292E-3</v>
      </c>
      <c r="Q129" s="44">
        <v>9.7506774443429397E-4</v>
      </c>
      <c r="R129" s="44" t="s">
        <v>457</v>
      </c>
      <c r="S129" s="44" t="s">
        <v>457</v>
      </c>
      <c r="T129" s="44">
        <v>8.5318427638000731E-3</v>
      </c>
      <c r="U129" s="44" t="s">
        <v>443</v>
      </c>
      <c r="V129" s="44" t="s">
        <v>443</v>
      </c>
      <c r="W129" s="44">
        <v>21.329606909500182</v>
      </c>
      <c r="X129" s="44" t="s">
        <v>443</v>
      </c>
      <c r="Y129" s="44" t="s">
        <v>443</v>
      </c>
      <c r="Z129" s="44" t="s">
        <v>443</v>
      </c>
      <c r="AA129" s="44" t="s">
        <v>443</v>
      </c>
      <c r="AB129" s="44">
        <v>1.2188346805428675E-3</v>
      </c>
      <c r="AC129" s="44">
        <v>0.12188346805428675</v>
      </c>
      <c r="AD129" s="44" t="s">
        <v>423</v>
      </c>
      <c r="AE129" s="196"/>
      <c r="AF129" s="44" t="s">
        <v>423</v>
      </c>
      <c r="AG129" s="44" t="s">
        <v>423</v>
      </c>
      <c r="AH129" s="44" t="s">
        <v>423</v>
      </c>
      <c r="AI129" s="44" t="s">
        <v>423</v>
      </c>
      <c r="AJ129" s="44" t="s">
        <v>423</v>
      </c>
      <c r="AK129" s="44">
        <v>60.941734027143376</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2.6633949000000002E-3</v>
      </c>
      <c r="F131" s="44">
        <v>9.3489409999999995E-4</v>
      </c>
      <c r="G131" s="44">
        <v>1.17861202E-3</v>
      </c>
      <c r="H131" s="44" t="s">
        <v>443</v>
      </c>
      <c r="I131" s="44" t="s">
        <v>443</v>
      </c>
      <c r="J131" s="44" t="s">
        <v>443</v>
      </c>
      <c r="K131" s="44">
        <v>1.0697611000000003E-2</v>
      </c>
      <c r="L131" s="44">
        <v>2.4604505300000008E-4</v>
      </c>
      <c r="M131" s="44">
        <v>1.3237649699999999E-3</v>
      </c>
      <c r="N131" s="44">
        <v>6.1568106000000004E-2</v>
      </c>
      <c r="O131" s="44">
        <v>6.600504000000001E-3</v>
      </c>
      <c r="P131" s="44">
        <v>6.641400900000001E-2</v>
      </c>
      <c r="Q131" s="44">
        <v>1.8543260000000004E-4</v>
      </c>
      <c r="R131" s="44">
        <v>1.3642460000000004E-3</v>
      </c>
      <c r="S131" s="44">
        <v>5.5739574000000007E-2</v>
      </c>
      <c r="T131" s="44">
        <v>1.2825660000000002E-3</v>
      </c>
      <c r="U131" s="44" t="s">
        <v>443</v>
      </c>
      <c r="V131" s="44" t="s">
        <v>443</v>
      </c>
      <c r="W131" s="44">
        <v>21.077240000000007</v>
      </c>
      <c r="X131" s="44" t="s">
        <v>443</v>
      </c>
      <c r="Y131" s="44" t="s">
        <v>443</v>
      </c>
      <c r="Z131" s="44" t="s">
        <v>443</v>
      </c>
      <c r="AA131" s="44" t="s">
        <v>443</v>
      </c>
      <c r="AB131" s="44">
        <v>5.3422520000000007E-8</v>
      </c>
      <c r="AC131" s="44">
        <v>1.3355630000000003E-4</v>
      </c>
      <c r="AD131" s="44">
        <v>2.6711260000000004E-5</v>
      </c>
      <c r="AE131" s="196"/>
      <c r="AF131" s="44" t="s">
        <v>423</v>
      </c>
      <c r="AG131" s="44" t="s">
        <v>423</v>
      </c>
      <c r="AH131" s="44" t="s">
        <v>423</v>
      </c>
      <c r="AI131" s="44" t="s">
        <v>423</v>
      </c>
      <c r="AJ131" s="44" t="s">
        <v>423</v>
      </c>
      <c r="AK131" s="44">
        <v>1.3355630000000001</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4.9079250000000005E-3</v>
      </c>
      <c r="F133" s="44">
        <v>7.7337000000000008E-5</v>
      </c>
      <c r="G133" s="44">
        <v>6.7223700000000001E-4</v>
      </c>
      <c r="H133" s="44" t="s">
        <v>423</v>
      </c>
      <c r="I133" s="44">
        <v>2.0643030000000001E-4</v>
      </c>
      <c r="J133" s="44">
        <v>2.0643030000000001E-4</v>
      </c>
      <c r="K133" s="44">
        <v>2.2939344000000002E-4</v>
      </c>
      <c r="L133" s="44" t="s">
        <v>443</v>
      </c>
      <c r="M133" s="44">
        <v>8.3286000000000015E-4</v>
      </c>
      <c r="N133" s="44">
        <v>1.7864846999999999E-4</v>
      </c>
      <c r="O133" s="44">
        <v>2.992347E-5</v>
      </c>
      <c r="P133" s="44">
        <v>8.8640100000000003E-3</v>
      </c>
      <c r="Q133" s="44">
        <v>8.0965890000000003E-5</v>
      </c>
      <c r="R133" s="44">
        <v>8.0668439999999998E-5</v>
      </c>
      <c r="S133" s="44">
        <v>7.3946069999999991E-5</v>
      </c>
      <c r="T133" s="44">
        <v>1.0309616999999999E-4</v>
      </c>
      <c r="U133" s="44">
        <v>1.1767122000000001E-4</v>
      </c>
      <c r="V133" s="44">
        <v>9.5255388000000003E-4</v>
      </c>
      <c r="W133" s="44">
        <v>1.6062299999999998E-4</v>
      </c>
      <c r="X133" s="44">
        <v>7.8526800000000001E-8</v>
      </c>
      <c r="Y133" s="44">
        <v>4.2892289999999998E-8</v>
      </c>
      <c r="Z133" s="44">
        <v>3.8311560000000005E-8</v>
      </c>
      <c r="AA133" s="44">
        <v>4.158351E-8</v>
      </c>
      <c r="AB133" s="44">
        <v>2.0131416E-7</v>
      </c>
      <c r="AC133" s="44">
        <v>8.9234999999999998E-4</v>
      </c>
      <c r="AD133" s="44">
        <v>2.4390899999999997E-3</v>
      </c>
      <c r="AE133" s="196"/>
      <c r="AF133" s="44" t="s">
        <v>423</v>
      </c>
      <c r="AG133" s="44" t="s">
        <v>423</v>
      </c>
      <c r="AH133" s="44" t="s">
        <v>423</v>
      </c>
      <c r="AI133" s="44" t="s">
        <v>423</v>
      </c>
      <c r="AJ133" s="44" t="s">
        <v>423</v>
      </c>
      <c r="AK133" s="44">
        <v>5949</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2.6019999999999998E-4</v>
      </c>
      <c r="G136" s="44" t="s">
        <v>423</v>
      </c>
      <c r="H136" s="44">
        <v>3.16676</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419355.62800000003</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0.44698211666666676</v>
      </c>
      <c r="J139" s="44">
        <v>0.44698211666666676</v>
      </c>
      <c r="K139" s="44">
        <v>0.44698211666666676</v>
      </c>
      <c r="L139" s="44" t="s">
        <v>423</v>
      </c>
      <c r="M139" s="44" t="s">
        <v>423</v>
      </c>
      <c r="N139" s="44">
        <v>1.2936066666666666E-3</v>
      </c>
      <c r="O139" s="44">
        <v>2.6036200000000001E-3</v>
      </c>
      <c r="P139" s="44">
        <v>2.6036200000000001E-3</v>
      </c>
      <c r="Q139" s="44">
        <v>4.1389100000000009E-3</v>
      </c>
      <c r="R139" s="44">
        <v>3.9464466666666665E-3</v>
      </c>
      <c r="S139" s="44">
        <v>9.1820833333333338E-3</v>
      </c>
      <c r="T139" s="44" t="s">
        <v>423</v>
      </c>
      <c r="U139" s="44" t="s">
        <v>423</v>
      </c>
      <c r="V139" s="44" t="s">
        <v>423</v>
      </c>
      <c r="W139" s="44">
        <v>4.539060666666666</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8489</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163.17539820731835</v>
      </c>
      <c r="F141" s="54">
        <f t="shared" ref="F141:AK141" si="0">SUM(F14:F140)</f>
        <v>92.880432777748055</v>
      </c>
      <c r="G141" s="54">
        <f t="shared" si="0"/>
        <v>727.23802408687959</v>
      </c>
      <c r="H141" s="54">
        <f t="shared" si="0"/>
        <v>40.648896319245779</v>
      </c>
      <c r="I141" s="54">
        <f t="shared" si="0"/>
        <v>37.515503472692345</v>
      </c>
      <c r="J141" s="54">
        <f t="shared" si="0"/>
        <v>59.605760247358297</v>
      </c>
      <c r="K141" s="54">
        <f t="shared" si="0"/>
        <v>102.78189809053373</v>
      </c>
      <c r="L141" s="54">
        <f t="shared" si="0"/>
        <v>19.032439279237312</v>
      </c>
      <c r="M141" s="54">
        <f t="shared" si="0"/>
        <v>331.48619359401641</v>
      </c>
      <c r="N141" s="54">
        <f t="shared" si="0"/>
        <v>148.46159098519021</v>
      </c>
      <c r="O141" s="54">
        <f t="shared" si="0"/>
        <v>3.2110315805370835</v>
      </c>
      <c r="P141" s="54">
        <f t="shared" si="0"/>
        <v>2.3679001878168364</v>
      </c>
      <c r="Q141" s="54">
        <f t="shared" si="0"/>
        <v>9.7754381897225091</v>
      </c>
      <c r="R141" s="54">
        <f t="shared" si="0"/>
        <v>7.3877247821479717</v>
      </c>
      <c r="S141" s="54">
        <f t="shared" si="0"/>
        <v>18.342582434360342</v>
      </c>
      <c r="T141" s="54">
        <f t="shared" si="0"/>
        <v>11.146432138088747</v>
      </c>
      <c r="U141" s="54">
        <f t="shared" si="0"/>
        <v>26.859980881473046</v>
      </c>
      <c r="V141" s="54">
        <f t="shared" si="0"/>
        <v>49.458814672634354</v>
      </c>
      <c r="W141" s="54">
        <f t="shared" si="0"/>
        <v>101.07190939260165</v>
      </c>
      <c r="X141" s="54">
        <f t="shared" si="0"/>
        <v>5.6317351202855033</v>
      </c>
      <c r="Y141" s="54">
        <f t="shared" si="0"/>
        <v>5.9516090361182004</v>
      </c>
      <c r="Z141" s="54">
        <f t="shared" si="0"/>
        <v>2.3052297822523635</v>
      </c>
      <c r="AA141" s="54">
        <f t="shared" si="0"/>
        <v>2.8869706004329374</v>
      </c>
      <c r="AB141" s="54">
        <f t="shared" si="0"/>
        <v>18.554560750271193</v>
      </c>
      <c r="AC141" s="54">
        <f t="shared" si="0"/>
        <v>0.8219198687542868</v>
      </c>
      <c r="AD141" s="54">
        <f t="shared" si="0"/>
        <v>6.7344308357600005</v>
      </c>
      <c r="AE141" s="38"/>
      <c r="AF141" s="54">
        <f t="shared" si="0"/>
        <v>140695.50778528271</v>
      </c>
      <c r="AG141" s="54">
        <f t="shared" si="0"/>
        <v>320357.72621741681</v>
      </c>
      <c r="AH141" s="54">
        <f t="shared" si="0"/>
        <v>101175.66877194503</v>
      </c>
      <c r="AI141" s="54">
        <f t="shared" si="0"/>
        <v>28806.563180408291</v>
      </c>
      <c r="AJ141" s="54">
        <f t="shared" si="0"/>
        <v>972.45150787399984</v>
      </c>
      <c r="AK141" s="54">
        <f t="shared" si="0"/>
        <v>600438.62518996559</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163.17539820731835</v>
      </c>
      <c r="F152" s="85">
        <f t="shared" ref="F152:AD152" si="1">SUM(F$141, F$151, IF(AND(ISNUMBER(SEARCH($B$4,"AT|BE|CH|GB|IE|LT|LU|NL")),SUM(F$143:F$149)&gt;0),SUM(F$143:F$149)-SUM(F$27:F$33),0))</f>
        <v>92.880432777748055</v>
      </c>
      <c r="G152" s="85">
        <f t="shared" si="1"/>
        <v>727.23802408687959</v>
      </c>
      <c r="H152" s="85">
        <f t="shared" si="1"/>
        <v>40.648896319245779</v>
      </c>
      <c r="I152" s="85">
        <f t="shared" si="1"/>
        <v>37.515503472692345</v>
      </c>
      <c r="J152" s="85">
        <f t="shared" si="1"/>
        <v>59.605760247358297</v>
      </c>
      <c r="K152" s="85">
        <f t="shared" si="1"/>
        <v>102.78189809053373</v>
      </c>
      <c r="L152" s="85">
        <f t="shared" si="1"/>
        <v>19.032439279237312</v>
      </c>
      <c r="M152" s="85">
        <f t="shared" si="1"/>
        <v>331.48619359401641</v>
      </c>
      <c r="N152" s="85">
        <f t="shared" si="1"/>
        <v>148.46159098519021</v>
      </c>
      <c r="O152" s="85">
        <f t="shared" si="1"/>
        <v>3.2110315805370835</v>
      </c>
      <c r="P152" s="85">
        <f t="shared" si="1"/>
        <v>2.3679001878168364</v>
      </c>
      <c r="Q152" s="85">
        <f t="shared" si="1"/>
        <v>9.7754381897225091</v>
      </c>
      <c r="R152" s="85">
        <f t="shared" si="1"/>
        <v>7.3877247821479717</v>
      </c>
      <c r="S152" s="85">
        <f t="shared" si="1"/>
        <v>18.342582434360342</v>
      </c>
      <c r="T152" s="85">
        <f t="shared" si="1"/>
        <v>11.146432138088747</v>
      </c>
      <c r="U152" s="85">
        <f t="shared" si="1"/>
        <v>26.859980881473046</v>
      </c>
      <c r="V152" s="85">
        <f t="shared" si="1"/>
        <v>49.458814672634354</v>
      </c>
      <c r="W152" s="85">
        <f t="shared" si="1"/>
        <v>101.07190939260165</v>
      </c>
      <c r="X152" s="85">
        <f t="shared" si="1"/>
        <v>5.6317351202855033</v>
      </c>
      <c r="Y152" s="85">
        <f t="shared" si="1"/>
        <v>5.9516090361182004</v>
      </c>
      <c r="Z152" s="85">
        <f t="shared" si="1"/>
        <v>2.3052297822523635</v>
      </c>
      <c r="AA152" s="85">
        <f t="shared" si="1"/>
        <v>2.8869706004329374</v>
      </c>
      <c r="AB152" s="85">
        <f t="shared" si="1"/>
        <v>18.554560750271193</v>
      </c>
      <c r="AC152" s="85">
        <f t="shared" si="1"/>
        <v>0.8219198687542868</v>
      </c>
      <c r="AD152" s="85">
        <f t="shared" si="1"/>
        <v>6.7344308357600005</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163.17539820731835</v>
      </c>
      <c r="F154" s="85">
        <f>SUM(F$141, F$153, -1 * IF(OR($B$6=2005,$B$6&gt;=2020),SUM(F$99:F$122),0), IF(AND(ISNUMBER(SEARCH($B$4,"AT|BE|CH|GB|IE|LT|LU|NL")),SUM(F$143:F$149)&gt;0),SUM(F$143:F$149)-SUM(F$27:F$33),0))</f>
        <v>92.880432777748055</v>
      </c>
      <c r="G154" s="85">
        <f>SUM(G$141, G$153, IF(AND(ISNUMBER(SEARCH($B$4,"AT|BE|CH|GB|IE|LT|LU|NL")),SUM(G$143:G$149)&gt;0),SUM(G$143:G$149)-SUM(G$27:G$33),0))</f>
        <v>727.23802408687959</v>
      </c>
      <c r="H154" s="85">
        <f>SUM(H$141, H$153, IF(AND(ISNUMBER(SEARCH($B$4,"AT|BE|CH|GB|IE|LT|LU|NL")),SUM(H$143:H$149)&gt;0),SUM(H$143:H$149)-SUM(H$27:H$33),0))</f>
        <v>40.648896319245779</v>
      </c>
      <c r="I154" s="85">
        <f t="shared" ref="I154:AD154" si="2">SUM(I$141, I$153, IF(AND(ISNUMBER(SEARCH($B$4,"AT|BE|CH|GB|IE|LT|LU|NL")),SUM(I$143:I$149)&gt;0),SUM(I$143:I$149)-SUM(I$27:I$33),0))</f>
        <v>37.515503472692345</v>
      </c>
      <c r="J154" s="85">
        <f t="shared" si="2"/>
        <v>59.605760247358297</v>
      </c>
      <c r="K154" s="85">
        <f t="shared" si="2"/>
        <v>102.78189809053373</v>
      </c>
      <c r="L154" s="85">
        <f t="shared" si="2"/>
        <v>19.032439279237312</v>
      </c>
      <c r="M154" s="85">
        <f t="shared" si="2"/>
        <v>331.48619359401641</v>
      </c>
      <c r="N154" s="85">
        <f t="shared" si="2"/>
        <v>148.46159098519021</v>
      </c>
      <c r="O154" s="85">
        <f t="shared" si="2"/>
        <v>3.2110315805370835</v>
      </c>
      <c r="P154" s="85">
        <f t="shared" si="2"/>
        <v>2.3679001878168364</v>
      </c>
      <c r="Q154" s="85">
        <f t="shared" si="2"/>
        <v>9.7754381897225091</v>
      </c>
      <c r="R154" s="85">
        <f t="shared" si="2"/>
        <v>7.3877247821479717</v>
      </c>
      <c r="S154" s="85">
        <f t="shared" si="2"/>
        <v>18.342582434360342</v>
      </c>
      <c r="T154" s="85">
        <f t="shared" si="2"/>
        <v>11.146432138088747</v>
      </c>
      <c r="U154" s="85">
        <f t="shared" si="2"/>
        <v>26.859980881473046</v>
      </c>
      <c r="V154" s="85">
        <f t="shared" si="2"/>
        <v>49.458814672634354</v>
      </c>
      <c r="W154" s="85">
        <f t="shared" si="2"/>
        <v>101.07190939260165</v>
      </c>
      <c r="X154" s="85">
        <f t="shared" si="2"/>
        <v>5.6317351202855033</v>
      </c>
      <c r="Y154" s="85">
        <f t="shared" si="2"/>
        <v>5.9516090361182004</v>
      </c>
      <c r="Z154" s="85">
        <f t="shared" si="2"/>
        <v>2.3052297822523635</v>
      </c>
      <c r="AA154" s="85">
        <f t="shared" si="2"/>
        <v>2.8869706004329374</v>
      </c>
      <c r="AB154" s="85">
        <f t="shared" si="2"/>
        <v>18.554560750271193</v>
      </c>
      <c r="AC154" s="85">
        <f t="shared" si="2"/>
        <v>0.8219198687542868</v>
      </c>
      <c r="AD154" s="85">
        <f t="shared" si="2"/>
        <v>6.7344308357600005</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0.71687999999999996</v>
      </c>
      <c r="F157" s="95">
        <v>3.4051799999999997</v>
      </c>
      <c r="G157" s="95">
        <v>0.17921999999999999</v>
      </c>
      <c r="H157" s="95" t="s">
        <v>423</v>
      </c>
      <c r="I157" s="95">
        <v>1.7922000000000001E-3</v>
      </c>
      <c r="J157" s="95" t="s">
        <v>423</v>
      </c>
      <c r="K157" s="95" t="s">
        <v>443</v>
      </c>
      <c r="L157" s="95" t="s">
        <v>443</v>
      </c>
      <c r="M157" s="95">
        <v>215.06399999999999</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7706.46</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3.2159999999999994E-2</v>
      </c>
      <c r="F158" s="95">
        <v>0.15275999999999998</v>
      </c>
      <c r="G158" s="95">
        <v>8.0399999999999985E-3</v>
      </c>
      <c r="H158" s="95" t="s">
        <v>443</v>
      </c>
      <c r="I158" s="95">
        <v>8.0400000000000003E-5</v>
      </c>
      <c r="J158" s="95" t="s">
        <v>423</v>
      </c>
      <c r="K158" s="95" t="s">
        <v>443</v>
      </c>
      <c r="L158" s="95" t="s">
        <v>443</v>
      </c>
      <c r="M158" s="95">
        <v>9.6479999999999979</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345.71999999999997</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1991</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411</v>
      </c>
      <c r="F10" s="126"/>
      <c r="G10" s="126"/>
      <c r="H10" s="127"/>
      <c r="I10" s="125" t="s">
        <v>412</v>
      </c>
      <c r="J10" s="126"/>
      <c r="K10" s="126"/>
      <c r="L10" s="127"/>
      <c r="M10" s="142" t="s">
        <v>413</v>
      </c>
      <c r="N10" s="125" t="s">
        <v>414</v>
      </c>
      <c r="O10" s="126"/>
      <c r="P10" s="127"/>
      <c r="Q10" s="125" t="s">
        <v>415</v>
      </c>
      <c r="R10" s="126"/>
      <c r="S10" s="126"/>
      <c r="T10" s="126"/>
      <c r="U10" s="126"/>
      <c r="V10" s="127"/>
      <c r="W10" s="125" t="s">
        <v>416</v>
      </c>
      <c r="X10" s="126"/>
      <c r="Y10" s="126"/>
      <c r="Z10" s="126"/>
      <c r="AA10" s="126"/>
      <c r="AB10" s="126"/>
      <c r="AC10" s="126"/>
      <c r="AD10" s="127"/>
      <c r="AE10" s="24"/>
      <c r="AF10" s="125" t="s">
        <v>417</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62.802128169999996</v>
      </c>
      <c r="F14" s="44">
        <v>0.69775898300000017</v>
      </c>
      <c r="G14" s="44">
        <v>949.88387010400015</v>
      </c>
      <c r="H14" s="44" t="s">
        <v>423</v>
      </c>
      <c r="I14" s="44">
        <v>10.53</v>
      </c>
      <c r="J14" s="44">
        <v>17.105789548000004</v>
      </c>
      <c r="K14" s="44">
        <v>33.044139325000003</v>
      </c>
      <c r="L14" s="44" t="s">
        <v>423</v>
      </c>
      <c r="M14" s="44">
        <v>7.4709601020000003</v>
      </c>
      <c r="N14" s="44">
        <v>9.6736539999999991</v>
      </c>
      <c r="O14" s="44">
        <v>1.1498230000000003</v>
      </c>
      <c r="P14" s="44">
        <v>1.8393440000000001</v>
      </c>
      <c r="Q14" s="44">
        <v>9.0420310000000033</v>
      </c>
      <c r="R14" s="44">
        <v>5.9672209999999968</v>
      </c>
      <c r="S14" s="44">
        <v>2.0018240000000005</v>
      </c>
      <c r="T14" s="44">
        <v>11.869537000000001</v>
      </c>
      <c r="U14" s="44">
        <v>28.325623000000004</v>
      </c>
      <c r="V14" s="44">
        <v>9.5214060000000007</v>
      </c>
      <c r="W14" s="44">
        <v>2.3719999999999999</v>
      </c>
      <c r="X14" s="44">
        <v>2.8401542000000002E-2</v>
      </c>
      <c r="Y14" s="44">
        <v>5.1907387999999999E-2</v>
      </c>
      <c r="Z14" s="44">
        <v>2.8841333000000004E-2</v>
      </c>
      <c r="AA14" s="44">
        <v>1.9352523E-2</v>
      </c>
      <c r="AB14" s="44">
        <v>0.12850278600000001</v>
      </c>
      <c r="AC14" s="44" t="s">
        <v>423</v>
      </c>
      <c r="AD14" s="44">
        <v>0.22712900000000003</v>
      </c>
      <c r="AE14" s="196"/>
      <c r="AF14" s="44">
        <v>65076.566218000007</v>
      </c>
      <c r="AG14" s="44">
        <v>204964.19089299999</v>
      </c>
      <c r="AH14" s="44">
        <v>82691.634785000002</v>
      </c>
      <c r="AI14" s="44" t="s">
        <v>423</v>
      </c>
      <c r="AJ14" s="44" t="s">
        <v>423</v>
      </c>
      <c r="AK14" s="44" t="s">
        <v>423</v>
      </c>
      <c r="AL14" s="45" t="s">
        <v>70</v>
      </c>
    </row>
    <row r="15" spans="1:38" s="5" customFormat="1" ht="26.25" customHeight="1" thickBot="1" x14ac:dyDescent="0.25">
      <c r="A15" s="41" t="s">
        <v>73</v>
      </c>
      <c r="B15" s="41" t="s">
        <v>21</v>
      </c>
      <c r="C15" s="41" t="s">
        <v>74</v>
      </c>
      <c r="D15" s="42"/>
      <c r="E15" s="44" t="s">
        <v>423</v>
      </c>
      <c r="F15" s="44" t="s">
        <v>423</v>
      </c>
      <c r="G15" s="44" t="s">
        <v>423</v>
      </c>
      <c r="H15" s="44" t="s">
        <v>423</v>
      </c>
      <c r="I15" s="44" t="s">
        <v>423</v>
      </c>
      <c r="J15" s="44" t="s">
        <v>423</v>
      </c>
      <c r="K15" s="44" t="s">
        <v>423</v>
      </c>
      <c r="L15" s="44" t="s">
        <v>423</v>
      </c>
      <c r="M15" s="44" t="s">
        <v>423</v>
      </c>
      <c r="N15" s="44" t="s">
        <v>423</v>
      </c>
      <c r="O15" s="44" t="s">
        <v>423</v>
      </c>
      <c r="P15" s="44" t="s">
        <v>423</v>
      </c>
      <c r="Q15" s="44" t="s">
        <v>423</v>
      </c>
      <c r="R15" s="44" t="s">
        <v>423</v>
      </c>
      <c r="S15" s="44" t="s">
        <v>423</v>
      </c>
      <c r="T15" s="44" t="s">
        <v>423</v>
      </c>
      <c r="U15" s="44" t="s">
        <v>423</v>
      </c>
      <c r="V15" s="44" t="s">
        <v>423</v>
      </c>
      <c r="W15" s="44" t="s">
        <v>423</v>
      </c>
      <c r="X15" s="44" t="s">
        <v>423</v>
      </c>
      <c r="Y15" s="44" t="s">
        <v>423</v>
      </c>
      <c r="Z15" s="44" t="s">
        <v>423</v>
      </c>
      <c r="AA15" s="44" t="s">
        <v>423</v>
      </c>
      <c r="AB15" s="44" t="s">
        <v>423</v>
      </c>
      <c r="AC15" s="44" t="s">
        <v>423</v>
      </c>
      <c r="AD15" s="44" t="s">
        <v>423</v>
      </c>
      <c r="AE15" s="196"/>
      <c r="AF15" s="44" t="s">
        <v>423</v>
      </c>
      <c r="AG15" s="44" t="s">
        <v>423</v>
      </c>
      <c r="AH15" s="44" t="s">
        <v>423</v>
      </c>
      <c r="AI15" s="44" t="s">
        <v>423</v>
      </c>
      <c r="AJ15" s="44" t="s">
        <v>423</v>
      </c>
      <c r="AK15" s="44" t="s">
        <v>423</v>
      </c>
      <c r="AL15" s="45" t="s">
        <v>70</v>
      </c>
    </row>
    <row r="16" spans="1:38" s="5" customFormat="1" ht="26.25" customHeight="1" thickBot="1" x14ac:dyDescent="0.25">
      <c r="A16" s="41" t="s">
        <v>73</v>
      </c>
      <c r="B16" s="41" t="s">
        <v>1</v>
      </c>
      <c r="C16" s="41" t="s">
        <v>75</v>
      </c>
      <c r="D16" s="42"/>
      <c r="E16" s="44">
        <v>0.80470604200000007</v>
      </c>
      <c r="F16" s="44">
        <v>9.8618592000000005E-2</v>
      </c>
      <c r="G16" s="44">
        <v>0.306651063</v>
      </c>
      <c r="H16" s="44">
        <v>5.736863E-3</v>
      </c>
      <c r="I16" s="44">
        <v>0.85919016500000001</v>
      </c>
      <c r="J16" s="44">
        <v>1.3606073169999999</v>
      </c>
      <c r="K16" s="44">
        <v>1.3970475170000001</v>
      </c>
      <c r="L16" s="44" t="s">
        <v>423</v>
      </c>
      <c r="M16" s="44">
        <v>0.32894898299999997</v>
      </c>
      <c r="N16" s="44">
        <v>1.634E-3</v>
      </c>
      <c r="O16" s="44">
        <v>7.6000000000000004E-5</v>
      </c>
      <c r="P16" s="44">
        <v>1.511E-3</v>
      </c>
      <c r="Q16" s="44">
        <v>1.446E-3</v>
      </c>
      <c r="R16" s="44">
        <v>2.66E-3</v>
      </c>
      <c r="S16" s="44">
        <v>1.2470000000000001E-3</v>
      </c>
      <c r="T16" s="44">
        <v>6.9200000000000002E-4</v>
      </c>
      <c r="U16" s="44">
        <v>1.474E-3</v>
      </c>
      <c r="V16" s="44">
        <v>7.5820000000000002E-3</v>
      </c>
      <c r="W16" s="44">
        <v>0.53900000000000003</v>
      </c>
      <c r="X16" s="44">
        <v>5.9782079999999996E-3</v>
      </c>
      <c r="Y16" s="44">
        <v>8.0995999999999995E-5</v>
      </c>
      <c r="Z16" s="44">
        <v>2.4941999999999999E-5</v>
      </c>
      <c r="AA16" s="44">
        <v>1.7598E-5</v>
      </c>
      <c r="AB16" s="44">
        <v>6.1017439999999992E-3</v>
      </c>
      <c r="AC16" s="44" t="s">
        <v>423</v>
      </c>
      <c r="AD16" s="44" t="s">
        <v>423</v>
      </c>
      <c r="AE16" s="196"/>
      <c r="AF16" s="44" t="s">
        <v>423</v>
      </c>
      <c r="AG16" s="44" t="s">
        <v>423</v>
      </c>
      <c r="AH16" s="44">
        <v>2798.4695999999999</v>
      </c>
      <c r="AI16" s="44" t="s">
        <v>423</v>
      </c>
      <c r="AJ16" s="44" t="s">
        <v>423</v>
      </c>
      <c r="AK16" s="44">
        <v>728.80399999999997</v>
      </c>
      <c r="AL16" s="45" t="s">
        <v>70</v>
      </c>
    </row>
    <row r="17" spans="1:38" s="5" customFormat="1" ht="26.25" customHeight="1" thickBot="1" x14ac:dyDescent="0.25">
      <c r="A17" s="41" t="s">
        <v>73</v>
      </c>
      <c r="B17" s="41" t="s">
        <v>2</v>
      </c>
      <c r="C17" s="41" t="s">
        <v>76</v>
      </c>
      <c r="D17" s="42"/>
      <c r="E17" s="44">
        <v>20.712635764000005</v>
      </c>
      <c r="F17" s="44">
        <v>0.50899630100000004</v>
      </c>
      <c r="G17" s="44">
        <v>199.43541285499998</v>
      </c>
      <c r="H17" s="44" t="s">
        <v>423</v>
      </c>
      <c r="I17" s="44">
        <v>3.8411301649999992</v>
      </c>
      <c r="J17" s="44">
        <v>5.7559732980000016</v>
      </c>
      <c r="K17" s="44">
        <v>7.6999508950000006</v>
      </c>
      <c r="L17" s="44" t="s">
        <v>423</v>
      </c>
      <c r="M17" s="44">
        <v>4.8582333689999997</v>
      </c>
      <c r="N17" s="44">
        <v>1.425767</v>
      </c>
      <c r="O17" s="44">
        <v>0.15476400000000004</v>
      </c>
      <c r="P17" s="44">
        <v>0.16062000000000007</v>
      </c>
      <c r="Q17" s="44">
        <v>0.83736999999999973</v>
      </c>
      <c r="R17" s="44">
        <v>1.1968689999999995</v>
      </c>
      <c r="S17" s="44">
        <v>0.88284300000000004</v>
      </c>
      <c r="T17" s="44">
        <v>22.596117999999997</v>
      </c>
      <c r="U17" s="44">
        <v>1.8795619999999997</v>
      </c>
      <c r="V17" s="44">
        <v>7.0564350000000031</v>
      </c>
      <c r="W17" s="44">
        <v>0.94900000000000007</v>
      </c>
      <c r="X17" s="44">
        <v>6.6047053000000022E-2</v>
      </c>
      <c r="Y17" s="44">
        <v>0.110066395</v>
      </c>
      <c r="Z17" s="44">
        <v>5.6663990000000004E-2</v>
      </c>
      <c r="AA17" s="44">
        <v>4.8645119999999993E-2</v>
      </c>
      <c r="AB17" s="44">
        <v>0.28142255799999999</v>
      </c>
      <c r="AC17" s="44" t="s">
        <v>423</v>
      </c>
      <c r="AD17" s="44">
        <v>0.43354899999999996</v>
      </c>
      <c r="AE17" s="196"/>
      <c r="AF17" s="44">
        <v>94292.823396000007</v>
      </c>
      <c r="AG17" s="44">
        <v>27370.855575999994</v>
      </c>
      <c r="AH17" s="44">
        <v>53342.155244999994</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0.13899486699999999</v>
      </c>
      <c r="F20" s="44">
        <v>0.45822483799999997</v>
      </c>
      <c r="G20" s="44">
        <v>4.3524396999999999E-2</v>
      </c>
      <c r="H20" s="44">
        <v>3.0548320000000004E-3</v>
      </c>
      <c r="I20" s="44">
        <v>5.492739E-3</v>
      </c>
      <c r="J20" s="44">
        <v>6.2774160000000009E-3</v>
      </c>
      <c r="K20" s="44">
        <v>7.8467699999999994E-3</v>
      </c>
      <c r="L20" s="44" t="s">
        <v>423</v>
      </c>
      <c r="M20" s="44">
        <v>0.87062719100000008</v>
      </c>
      <c r="N20" s="44">
        <v>6.8000000000000005E-4</v>
      </c>
      <c r="O20" s="44">
        <v>5.2000000000000004E-5</v>
      </c>
      <c r="P20" s="44">
        <v>1.3000000000000001E-5</v>
      </c>
      <c r="Q20" s="44">
        <v>3.9999999999999998E-6</v>
      </c>
      <c r="R20" s="44">
        <v>2.6000000000000002E-5</v>
      </c>
      <c r="S20" s="44">
        <v>4.9999999999999996E-6</v>
      </c>
      <c r="T20" s="44">
        <v>1.83E-4</v>
      </c>
      <c r="U20" s="44" t="s">
        <v>423</v>
      </c>
      <c r="V20" s="44">
        <v>9.4200000000000002E-4</v>
      </c>
      <c r="W20" s="44">
        <v>0.153</v>
      </c>
      <c r="X20" s="44">
        <v>1.5274161E-2</v>
      </c>
      <c r="Y20" s="44">
        <v>2.4438657999999999E-2</v>
      </c>
      <c r="Z20" s="44">
        <v>7.6370810000000004E-3</v>
      </c>
      <c r="AA20" s="44">
        <v>6.1096650000000002E-3</v>
      </c>
      <c r="AB20" s="44">
        <v>5.3459565000000001E-2</v>
      </c>
      <c r="AC20" s="44">
        <v>5.0699999999999996E-4</v>
      </c>
      <c r="AD20" s="44">
        <v>9.2E-5</v>
      </c>
      <c r="AE20" s="196"/>
      <c r="AF20" s="44" t="s">
        <v>423</v>
      </c>
      <c r="AG20" s="44" t="s">
        <v>423</v>
      </c>
      <c r="AH20" s="44" t="s">
        <v>423</v>
      </c>
      <c r="AI20" s="44">
        <v>1527.4160999999999</v>
      </c>
      <c r="AJ20" s="44" t="s">
        <v>423</v>
      </c>
      <c r="AK20" s="44">
        <v>261.55900000000003</v>
      </c>
      <c r="AL20" s="45" t="s">
        <v>70</v>
      </c>
    </row>
    <row r="21" spans="1:38" s="5" customFormat="1" ht="24.6"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1.4836896230000001</v>
      </c>
      <c r="F22" s="44">
        <v>0.45015864199999994</v>
      </c>
      <c r="G22" s="44">
        <v>3.7491243E-2</v>
      </c>
      <c r="H22" s="44" t="s">
        <v>423</v>
      </c>
      <c r="I22" s="44">
        <v>1.7433021E-2</v>
      </c>
      <c r="J22" s="44">
        <v>3.0141200999999999E-2</v>
      </c>
      <c r="K22" s="44">
        <v>4.5092001E-2</v>
      </c>
      <c r="L22" s="44" t="s">
        <v>423</v>
      </c>
      <c r="M22" s="44">
        <v>0.57040920500000003</v>
      </c>
      <c r="N22" s="44">
        <v>2.2100000000000001E-4</v>
      </c>
      <c r="O22" s="44">
        <v>1.9999999999999998E-5</v>
      </c>
      <c r="P22" s="44">
        <v>1.0530999999999999E-2</v>
      </c>
      <c r="Q22" s="44">
        <v>1.9500000000000001E-3</v>
      </c>
      <c r="R22" s="44">
        <v>2.7E-4</v>
      </c>
      <c r="S22" s="44">
        <v>7.6000000000000004E-5</v>
      </c>
      <c r="T22" s="44">
        <v>2.5500000000000002E-4</v>
      </c>
      <c r="U22" s="44">
        <v>1.1389999999999998E-3</v>
      </c>
      <c r="V22" s="44">
        <v>1.6593E-2</v>
      </c>
      <c r="W22" s="44">
        <v>1.0999999999999999E-2</v>
      </c>
      <c r="X22" s="44">
        <v>1.6931299999999998E-4</v>
      </c>
      <c r="Y22" s="44">
        <v>1.2824360000000001E-3</v>
      </c>
      <c r="Z22" s="44">
        <v>1.60371E-4</v>
      </c>
      <c r="AA22" s="44">
        <v>1.4363600000000002E-4</v>
      </c>
      <c r="AB22" s="44">
        <v>1.755756E-3</v>
      </c>
      <c r="AC22" s="44" t="s">
        <v>423</v>
      </c>
      <c r="AD22" s="44" t="s">
        <v>423</v>
      </c>
      <c r="AE22" s="196"/>
      <c r="AF22" s="44" t="s">
        <v>423</v>
      </c>
      <c r="AG22" s="44">
        <v>3606.1929</v>
      </c>
      <c r="AH22" s="44">
        <v>32651.712</v>
      </c>
      <c r="AI22" s="44" t="s">
        <v>423</v>
      </c>
      <c r="AJ22" s="44" t="s">
        <v>423</v>
      </c>
      <c r="AK22" s="44" t="s">
        <v>423</v>
      </c>
      <c r="AL22" s="45" t="s">
        <v>70</v>
      </c>
    </row>
    <row r="23" spans="1:38" s="5" customFormat="1" ht="24.75" customHeight="1" thickBot="1" x14ac:dyDescent="0.25">
      <c r="A23" s="148" t="s">
        <v>84</v>
      </c>
      <c r="B23" s="148" t="s">
        <v>445</v>
      </c>
      <c r="C23" s="148" t="s">
        <v>446</v>
      </c>
      <c r="D23" s="152"/>
      <c r="E23" s="44">
        <v>2.411608085549481</v>
      </c>
      <c r="F23" s="44">
        <v>0.24959393499342911</v>
      </c>
      <c r="G23" s="44">
        <v>7.3909960021743881E-2</v>
      </c>
      <c r="H23" s="44">
        <v>5.9127968017395113E-4</v>
      </c>
      <c r="I23" s="44">
        <v>0.15550655588574913</v>
      </c>
      <c r="J23" s="44">
        <v>0.15550655588574913</v>
      </c>
      <c r="K23" s="44">
        <v>0.15550655588574913</v>
      </c>
      <c r="L23" s="44" t="s">
        <v>423</v>
      </c>
      <c r="M23" s="44">
        <v>0.7963059092742687</v>
      </c>
      <c r="N23" s="44" t="s">
        <v>423</v>
      </c>
      <c r="O23" s="44">
        <v>7.390996002174388E-4</v>
      </c>
      <c r="P23" s="44" t="s">
        <v>423</v>
      </c>
      <c r="Q23" s="44" t="s">
        <v>423</v>
      </c>
      <c r="R23" s="44">
        <v>3.6954980010871943E-3</v>
      </c>
      <c r="S23" s="44">
        <v>0.12564693203696459</v>
      </c>
      <c r="T23" s="44">
        <v>5.173697201522073E-3</v>
      </c>
      <c r="U23" s="44">
        <v>7.390996002174388E-4</v>
      </c>
      <c r="V23" s="44">
        <v>7.3909960021743881E-2</v>
      </c>
      <c r="W23" s="44" t="s">
        <v>423</v>
      </c>
      <c r="X23" s="44">
        <v>2.2172988006523165E-3</v>
      </c>
      <c r="Y23" s="44">
        <v>3.6954980010871939E-3</v>
      </c>
      <c r="Z23" s="44" t="s">
        <v>423</v>
      </c>
      <c r="AA23" s="44" t="s">
        <v>423</v>
      </c>
      <c r="AB23" s="44">
        <v>5.9127968017395104E-3</v>
      </c>
      <c r="AC23" s="44" t="s">
        <v>423</v>
      </c>
      <c r="AD23" s="44" t="s">
        <v>423</v>
      </c>
      <c r="AE23" s="196"/>
      <c r="AF23" s="44">
        <v>3094.4622061903729</v>
      </c>
      <c r="AG23" s="44" t="s">
        <v>423</v>
      </c>
      <c r="AH23" s="44" t="s">
        <v>423</v>
      </c>
      <c r="AI23" s="44" t="s">
        <v>423</v>
      </c>
      <c r="AJ23" s="44" t="s">
        <v>423</v>
      </c>
      <c r="AK23" s="44" t="s">
        <v>423</v>
      </c>
      <c r="AL23" s="153" t="s">
        <v>70</v>
      </c>
    </row>
    <row r="24" spans="1:38" s="5" customFormat="1" ht="24.6"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0.1034057142857143</v>
      </c>
      <c r="F25" s="44">
        <v>0.49117714285714287</v>
      </c>
      <c r="G25" s="44">
        <v>2.5851428571428574E-2</v>
      </c>
      <c r="H25" s="44" t="s">
        <v>423</v>
      </c>
      <c r="I25" s="44">
        <v>2.5851428571428573E-4</v>
      </c>
      <c r="J25" s="44" t="s">
        <v>423</v>
      </c>
      <c r="K25" s="44" t="s">
        <v>443</v>
      </c>
      <c r="L25" s="44" t="s">
        <v>443</v>
      </c>
      <c r="M25" s="44">
        <v>31.021714285714289</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1111.6114285714286</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5.8388571428571429E-2</v>
      </c>
      <c r="F26" s="44">
        <v>0.27734571428571431</v>
      </c>
      <c r="G26" s="44">
        <v>1.4597142857142857E-2</v>
      </c>
      <c r="H26" s="44" t="s">
        <v>443</v>
      </c>
      <c r="I26" s="44">
        <v>1.4597142857142859E-4</v>
      </c>
      <c r="J26" s="44" t="s">
        <v>443</v>
      </c>
      <c r="K26" s="44" t="s">
        <v>443</v>
      </c>
      <c r="L26" s="44" t="s">
        <v>443</v>
      </c>
      <c r="M26" s="44">
        <v>17.516571428571432</v>
      </c>
      <c r="N26" s="44">
        <v>2.5</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630.67714285714283</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15.131752937228573</v>
      </c>
      <c r="F27" s="44">
        <v>14.669649505670609</v>
      </c>
      <c r="G27" s="44">
        <v>0.47152454773525959</v>
      </c>
      <c r="H27" s="44">
        <v>1.2651998689760427E-2</v>
      </c>
      <c r="I27" s="44">
        <v>9.2006938163665244E-2</v>
      </c>
      <c r="J27" s="44">
        <v>9.2006938163665244E-2</v>
      </c>
      <c r="K27" s="44">
        <v>9.2006938163665244E-2</v>
      </c>
      <c r="L27" s="44">
        <v>4.8029192909650228E-2</v>
      </c>
      <c r="M27" s="44">
        <v>196.73465233339917</v>
      </c>
      <c r="N27" s="44">
        <v>90.148405010456628</v>
      </c>
      <c r="O27" s="44">
        <v>9.1187523351139951E-5</v>
      </c>
      <c r="P27" s="44">
        <v>4.0316028115227531E-3</v>
      </c>
      <c r="Q27" s="44">
        <v>1.3730084939269523E-4</v>
      </c>
      <c r="R27" s="44">
        <v>3.0163263149388434E-3</v>
      </c>
      <c r="S27" s="44">
        <v>2.1467995543759631E-3</v>
      </c>
      <c r="T27" s="44">
        <v>1.0408630530483293E-3</v>
      </c>
      <c r="U27" s="44">
        <v>9.2226652083110606E-5</v>
      </c>
      <c r="V27" s="44">
        <v>1.524857145567236E-2</v>
      </c>
      <c r="W27" s="44">
        <v>0.19387169999999998</v>
      </c>
      <c r="X27" s="44">
        <v>3.6046350817000002E-3</v>
      </c>
      <c r="Y27" s="44">
        <v>6.1388225221999998E-3</v>
      </c>
      <c r="Z27" s="44">
        <v>2.4205027678E-3</v>
      </c>
      <c r="AA27" s="44">
        <v>6.9343204669000003E-3</v>
      </c>
      <c r="AB27" s="44">
        <v>1.9098280838600001E-2</v>
      </c>
      <c r="AC27" s="44">
        <v>1.9387159999999999E-4</v>
      </c>
      <c r="AD27" s="44">
        <v>3.9842400000000003E-5</v>
      </c>
      <c r="AE27" s="196"/>
      <c r="AF27" s="44">
        <v>20711.7497234644</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6.905557267018934</v>
      </c>
      <c r="F28" s="44">
        <v>3.3798760908004661</v>
      </c>
      <c r="G28" s="44">
        <v>0.22511875404854431</v>
      </c>
      <c r="H28" s="44">
        <v>4.5799460045233571E-3</v>
      </c>
      <c r="I28" s="44">
        <v>0.37765926457676113</v>
      </c>
      <c r="J28" s="44">
        <v>0.37765926457676113</v>
      </c>
      <c r="K28" s="44">
        <v>0.37765926457676113</v>
      </c>
      <c r="L28" s="44">
        <v>0.20615258882536261</v>
      </c>
      <c r="M28" s="44">
        <v>37.997861215206903</v>
      </c>
      <c r="N28" s="44">
        <v>28.785561180055932</v>
      </c>
      <c r="O28" s="44">
        <v>3.2845078140787489E-5</v>
      </c>
      <c r="P28" s="44">
        <v>1.682483246393451E-3</v>
      </c>
      <c r="Q28" s="44">
        <v>5.1297395989334788E-5</v>
      </c>
      <c r="R28" s="44">
        <v>1.5968686829833424E-3</v>
      </c>
      <c r="S28" s="44">
        <v>1.1104637745698201E-3</v>
      </c>
      <c r="T28" s="44">
        <v>3.4727171694675285E-4</v>
      </c>
      <c r="U28" s="44">
        <v>3.6904635697094612E-5</v>
      </c>
      <c r="V28" s="44">
        <v>6.2110516167098251E-3</v>
      </c>
      <c r="W28" s="44">
        <v>5.8298700000000002E-2</v>
      </c>
      <c r="X28" s="44">
        <v>2.5555489910999997E-3</v>
      </c>
      <c r="Y28" s="44">
        <v>3.4812472716000001E-3</v>
      </c>
      <c r="Z28" s="44">
        <v>2.0268448947000002E-3</v>
      </c>
      <c r="AA28" s="44">
        <v>3.4315254954999999E-3</v>
      </c>
      <c r="AB28" s="44">
        <v>1.1495166652899999E-2</v>
      </c>
      <c r="AC28" s="44">
        <v>5.8298699999999998E-5</v>
      </c>
      <c r="AD28" s="44">
        <v>5.8298699999999998E-5</v>
      </c>
      <c r="AE28" s="196"/>
      <c r="AF28" s="44">
        <v>9767.2002212214993</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11.356401350873837</v>
      </c>
      <c r="F29" s="44">
        <v>1.0157751616702693</v>
      </c>
      <c r="G29" s="44">
        <v>0.28402534275358593</v>
      </c>
      <c r="H29" s="44">
        <v>3.2708239925447443E-3</v>
      </c>
      <c r="I29" s="44">
        <v>0.46879123849841176</v>
      </c>
      <c r="J29" s="44">
        <v>0.46879123849841176</v>
      </c>
      <c r="K29" s="44">
        <v>0.46879123849841176</v>
      </c>
      <c r="L29" s="44">
        <v>0.23439561924920588</v>
      </c>
      <c r="M29" s="44">
        <v>2.9767105148752968</v>
      </c>
      <c r="N29" s="44">
        <v>1.3999522169653544</v>
      </c>
      <c r="O29" s="44">
        <v>1.5251127415550475E-5</v>
      </c>
      <c r="P29" s="44">
        <v>1.5291311495590856E-3</v>
      </c>
      <c r="Q29" s="44">
        <v>2.9802347979186834E-5</v>
      </c>
      <c r="R29" s="44">
        <v>2.39881746266337E-3</v>
      </c>
      <c r="S29" s="44">
        <v>1.6105455714724706E-3</v>
      </c>
      <c r="T29" s="44">
        <v>7.1503112440913686E-5</v>
      </c>
      <c r="U29" s="44">
        <v>2.9102441127272714E-5</v>
      </c>
      <c r="V29" s="44">
        <v>5.2174421973516629E-3</v>
      </c>
      <c r="W29" s="44">
        <v>7.2003399999999995E-2</v>
      </c>
      <c r="X29" s="44">
        <v>1.0286156918E-3</v>
      </c>
      <c r="Y29" s="44">
        <v>6.2288394676000003E-3</v>
      </c>
      <c r="Z29" s="44">
        <v>6.9602995153000002E-3</v>
      </c>
      <c r="AA29" s="44">
        <v>1.6000688541000002E-3</v>
      </c>
      <c r="AB29" s="44">
        <v>1.5817823528799999E-2</v>
      </c>
      <c r="AC29" s="44">
        <v>1.24579E-5</v>
      </c>
      <c r="AD29" s="44">
        <v>1.24579E-5</v>
      </c>
      <c r="AE29" s="196"/>
      <c r="AF29" s="44">
        <v>12026.170414959201</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0.31544278920331537</v>
      </c>
      <c r="F30" s="44">
        <v>6.0991518346114599</v>
      </c>
      <c r="G30" s="44">
        <v>4.6669055408786381E-2</v>
      </c>
      <c r="H30" s="44">
        <v>2.476731985751737E-3</v>
      </c>
      <c r="I30" s="44">
        <v>0.12669534690846221</v>
      </c>
      <c r="J30" s="44">
        <v>0.12669534690846221</v>
      </c>
      <c r="K30" s="44">
        <v>0.12669534690846221</v>
      </c>
      <c r="L30" s="44">
        <v>2.1296334660058522E-2</v>
      </c>
      <c r="M30" s="44">
        <v>26.282998592852749</v>
      </c>
      <c r="N30" s="44">
        <v>9.3338314203604842</v>
      </c>
      <c r="O30" s="44">
        <v>2.8028287096762776E-3</v>
      </c>
      <c r="P30" s="44">
        <v>4.0602078205644146E-4</v>
      </c>
      <c r="Q30" s="44">
        <v>1.400071662263591E-5</v>
      </c>
      <c r="R30" s="44">
        <v>1.2056098832631231E-2</v>
      </c>
      <c r="S30" s="44">
        <v>0.47681944739550991</v>
      </c>
      <c r="T30" s="44">
        <v>1.9643424861690049E-2</v>
      </c>
      <c r="U30" s="44">
        <v>2.790576539068407E-3</v>
      </c>
      <c r="V30" s="44">
        <v>0.27733643921165951</v>
      </c>
      <c r="W30" s="44">
        <v>3.2329999999999998E-2</v>
      </c>
      <c r="X30" s="44">
        <v>4.9264525180000001E-4</v>
      </c>
      <c r="Y30" s="44">
        <v>9.0318296160000003E-4</v>
      </c>
      <c r="Z30" s="44">
        <v>3.0790328250000001E-4</v>
      </c>
      <c r="AA30" s="44">
        <v>1.0571346029E-3</v>
      </c>
      <c r="AB30" s="44">
        <v>2.7608660988000001E-3</v>
      </c>
      <c r="AC30" s="44">
        <v>3.2329799999999997E-5</v>
      </c>
      <c r="AD30" s="44">
        <v>3.2329799999999997E-5</v>
      </c>
      <c r="AE30" s="196"/>
      <c r="AF30" s="44">
        <v>2053.4384379866001</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4.2344624457909177</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197.49532847180001</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0.1325859035997603</v>
      </c>
      <c r="J32" s="44">
        <v>0.24697526539163761</v>
      </c>
      <c r="K32" s="44">
        <v>0.32540484982915568</v>
      </c>
      <c r="L32" s="44">
        <v>1.354804849876148E-2</v>
      </c>
      <c r="M32" s="44" t="s">
        <v>423</v>
      </c>
      <c r="N32" s="44">
        <v>0.33637577039528221</v>
      </c>
      <c r="O32" s="44">
        <v>1.5629128258032902E-3</v>
      </c>
      <c r="P32" s="44">
        <v>0</v>
      </c>
      <c r="Q32" s="44">
        <v>3.8858972429975853E-3</v>
      </c>
      <c r="R32" s="44">
        <v>0.12459153124151826</v>
      </c>
      <c r="S32" s="44">
        <v>2.7275585325492075</v>
      </c>
      <c r="T32" s="44">
        <v>1.9738466672240759E-2</v>
      </c>
      <c r="U32" s="44">
        <v>2.6517180719952045E-3</v>
      </c>
      <c r="V32" s="44">
        <v>1.0515860240823378</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11892.775232058473</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6.3443897259649384E-2</v>
      </c>
      <c r="J33" s="44">
        <v>0.11748869862898036</v>
      </c>
      <c r="K33" s="44">
        <v>0.23497739725796071</v>
      </c>
      <c r="L33" s="44">
        <v>2.4907604109343845E-3</v>
      </c>
      <c r="M33" s="44" t="s">
        <v>423</v>
      </c>
      <c r="N33" s="44" t="s">
        <v>443</v>
      </c>
      <c r="O33" s="44" t="s">
        <v>443</v>
      </c>
      <c r="P33" s="44" t="s">
        <v>443</v>
      </c>
      <c r="Q33" s="44" t="s">
        <v>443</v>
      </c>
      <c r="R33" s="44" t="s">
        <v>443</v>
      </c>
      <c r="S33" s="44" t="s">
        <v>443</v>
      </c>
      <c r="T33" s="44" t="s">
        <v>443</v>
      </c>
      <c r="U33" s="44" t="s">
        <v>443</v>
      </c>
      <c r="V33" s="44" t="s">
        <v>443</v>
      </c>
      <c r="W33" s="44" t="s">
        <v>443</v>
      </c>
      <c r="X33" s="44">
        <f>(3.9+0.74)/10^6*K33</f>
        <v>1.0902951232769376E-6</v>
      </c>
      <c r="Y33" s="44">
        <f>0.42/10^6*K33</f>
        <v>9.8690506848343494E-8</v>
      </c>
      <c r="Z33" s="44">
        <f>0.62/10^6*K33</f>
        <v>1.4568598629993564E-7</v>
      </c>
      <c r="AA33" s="44" t="s">
        <v>443</v>
      </c>
      <c r="AB33" s="44" t="s">
        <v>443</v>
      </c>
      <c r="AC33" s="44" t="s">
        <v>443</v>
      </c>
      <c r="AD33" s="44" t="s">
        <v>443</v>
      </c>
      <c r="AE33" s="196"/>
      <c r="AF33" s="44" t="s">
        <v>423</v>
      </c>
      <c r="AG33" s="44" t="s">
        <v>423</v>
      </c>
      <c r="AH33" s="44" t="s">
        <v>423</v>
      </c>
      <c r="AI33" s="44" t="s">
        <v>423</v>
      </c>
      <c r="AJ33" s="44" t="s">
        <v>423</v>
      </c>
      <c r="AK33" s="44">
        <v>11892.775232058473</v>
      </c>
      <c r="AL33" s="45" t="s">
        <v>107</v>
      </c>
    </row>
    <row r="34" spans="1:38" s="5" customFormat="1" ht="24.75" customHeight="1" thickBot="1" x14ac:dyDescent="0.25">
      <c r="A34" s="148" t="s">
        <v>84</v>
      </c>
      <c r="B34" s="148" t="s">
        <v>110</v>
      </c>
      <c r="C34" s="148" t="s">
        <v>111</v>
      </c>
      <c r="D34" s="149"/>
      <c r="E34" s="44">
        <v>3.6156000000000001</v>
      </c>
      <c r="F34" s="44">
        <v>0.32085000000000002</v>
      </c>
      <c r="G34" s="44">
        <v>6.9000000000000006E-2</v>
      </c>
      <c r="H34" s="44">
        <v>4.8299999999999998E-4</v>
      </c>
      <c r="I34" s="44">
        <v>9.4530000000000017E-2</v>
      </c>
      <c r="J34" s="44">
        <v>9.9360000000000004E-2</v>
      </c>
      <c r="K34" s="44">
        <v>0.10488</v>
      </c>
      <c r="L34" s="44" t="s">
        <v>423</v>
      </c>
      <c r="M34" s="44">
        <v>0.73829999999999996</v>
      </c>
      <c r="N34" s="44" t="s">
        <v>423</v>
      </c>
      <c r="O34" s="44">
        <v>6.8999999999999997E-4</v>
      </c>
      <c r="P34" s="44" t="s">
        <v>423</v>
      </c>
      <c r="Q34" s="44" t="s">
        <v>423</v>
      </c>
      <c r="R34" s="44">
        <v>3.4499999999999999E-3</v>
      </c>
      <c r="S34" s="44">
        <v>0.1173</v>
      </c>
      <c r="T34" s="44">
        <v>4.830000000000001E-3</v>
      </c>
      <c r="U34" s="44">
        <v>6.8999999999999997E-4</v>
      </c>
      <c r="V34" s="44">
        <v>6.9000000000000006E-2</v>
      </c>
      <c r="W34" s="44" t="s">
        <v>423</v>
      </c>
      <c r="X34" s="44">
        <v>2.0699999999999998E-3</v>
      </c>
      <c r="Y34" s="44">
        <v>3.4499999999999999E-3</v>
      </c>
      <c r="Z34" s="44" t="s">
        <v>423</v>
      </c>
      <c r="AA34" s="44" t="s">
        <v>423</v>
      </c>
      <c r="AB34" s="44">
        <v>5.5199999999999997E-3</v>
      </c>
      <c r="AC34" s="44" t="s">
        <v>423</v>
      </c>
      <c r="AD34" s="44" t="s">
        <v>423</v>
      </c>
      <c r="AE34" s="196"/>
      <c r="AF34" s="44">
        <v>2918.7</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23.0123</v>
      </c>
      <c r="F35" s="44">
        <v>0.79369999999999996</v>
      </c>
      <c r="G35" s="44">
        <v>5.82</v>
      </c>
      <c r="H35" s="44" t="s">
        <v>423</v>
      </c>
      <c r="I35" s="44">
        <v>1.2936000000000001</v>
      </c>
      <c r="J35" s="44">
        <v>1.4281999999999999</v>
      </c>
      <c r="K35" s="44">
        <v>1.4281999999999999</v>
      </c>
      <c r="L35" s="44" t="s">
        <v>423</v>
      </c>
      <c r="M35" s="44">
        <v>2.1534</v>
      </c>
      <c r="N35" s="44">
        <v>4.8379999999999999E-2</v>
      </c>
      <c r="O35" s="44">
        <v>5.0200000000000002E-3</v>
      </c>
      <c r="P35" s="44">
        <v>6.62E-3</v>
      </c>
      <c r="Q35" s="44">
        <v>0.14668</v>
      </c>
      <c r="R35" s="44">
        <v>0.15592</v>
      </c>
      <c r="S35" s="44">
        <v>0.33415</v>
      </c>
      <c r="T35" s="44">
        <v>6.8319999999999999</v>
      </c>
      <c r="U35" s="44">
        <v>5.2310000000000002E-2</v>
      </c>
      <c r="V35" s="44">
        <v>0.34920000000000001</v>
      </c>
      <c r="W35" s="44">
        <v>0.10957</v>
      </c>
      <c r="X35" s="44" t="s">
        <v>423</v>
      </c>
      <c r="Y35" s="44" t="s">
        <v>423</v>
      </c>
      <c r="Z35" s="44" t="s">
        <v>423</v>
      </c>
      <c r="AA35" s="44" t="s">
        <v>423</v>
      </c>
      <c r="AB35" s="44" t="s">
        <v>423</v>
      </c>
      <c r="AC35" s="44">
        <v>3.594E-2</v>
      </c>
      <c r="AD35" s="44">
        <v>0.12330999999999999</v>
      </c>
      <c r="AE35" s="196"/>
      <c r="AF35" s="44">
        <v>11824</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0.87150000000000005</v>
      </c>
      <c r="F36" s="44">
        <v>2.98E-2</v>
      </c>
      <c r="G36" s="44">
        <v>0.22</v>
      </c>
      <c r="H36" s="44" t="s">
        <v>423</v>
      </c>
      <c r="I36" s="44">
        <v>5.74E-2</v>
      </c>
      <c r="J36" s="44">
        <v>6.3500000000000001E-2</v>
      </c>
      <c r="K36" s="44">
        <v>6.3500000000000001E-2</v>
      </c>
      <c r="L36" s="44" t="s">
        <v>423</v>
      </c>
      <c r="M36" s="44">
        <v>8.14E-2</v>
      </c>
      <c r="N36" s="44">
        <v>1.9300000000000001E-3</v>
      </c>
      <c r="O36" s="44">
        <v>2.1000000000000001E-4</v>
      </c>
      <c r="P36" s="44">
        <v>2.3000000000000001E-4</v>
      </c>
      <c r="Q36" s="44">
        <v>6.8400000000000006E-3</v>
      </c>
      <c r="R36" s="44">
        <v>7.2500000000000004E-3</v>
      </c>
      <c r="S36" s="44">
        <v>1.338E-2</v>
      </c>
      <c r="T36" s="44">
        <v>0.32100000000000001</v>
      </c>
      <c r="U36" s="44">
        <v>2.2000000000000001E-3</v>
      </c>
      <c r="V36" s="44">
        <v>1.32E-2</v>
      </c>
      <c r="W36" s="44">
        <v>4.8300000000000001E-3</v>
      </c>
      <c r="X36" s="44" t="s">
        <v>423</v>
      </c>
      <c r="Y36" s="44" t="s">
        <v>423</v>
      </c>
      <c r="Z36" s="44" t="s">
        <v>423</v>
      </c>
      <c r="AA36" s="44" t="s">
        <v>423</v>
      </c>
      <c r="AB36" s="44" t="s">
        <v>423</v>
      </c>
      <c r="AC36" s="44">
        <v>1.4800000000000002E-3</v>
      </c>
      <c r="AD36" s="44">
        <v>5.7379999999999992E-3</v>
      </c>
      <c r="AE36" s="196"/>
      <c r="AF36" s="44">
        <v>442.3</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0.58862291400000011</v>
      </c>
      <c r="F39" s="44">
        <v>2.9645323999999997E-2</v>
      </c>
      <c r="G39" s="44">
        <v>27.111418811</v>
      </c>
      <c r="H39" s="44" t="s">
        <v>423</v>
      </c>
      <c r="I39" s="44">
        <v>0.16854930900000004</v>
      </c>
      <c r="J39" s="44">
        <v>0.22422963600000007</v>
      </c>
      <c r="K39" s="44">
        <v>0.22430780200000006</v>
      </c>
      <c r="L39" s="44" t="s">
        <v>423</v>
      </c>
      <c r="M39" s="44">
        <v>0.23460109199999998</v>
      </c>
      <c r="N39" s="44">
        <v>5.9219999999999995E-2</v>
      </c>
      <c r="O39" s="44">
        <v>1.7369999999999998E-3</v>
      </c>
      <c r="P39" s="44">
        <v>7.5299999999999998E-4</v>
      </c>
      <c r="Q39" s="44">
        <v>5.8110000000000002E-3</v>
      </c>
      <c r="R39" s="44">
        <v>0.114817</v>
      </c>
      <c r="S39" s="44">
        <v>1.7377E-2</v>
      </c>
      <c r="T39" s="44">
        <v>1.145411</v>
      </c>
      <c r="U39" s="44">
        <v>3.9999999999999996E-5</v>
      </c>
      <c r="V39" s="44">
        <v>3.2210999999999997E-2</v>
      </c>
      <c r="W39" s="44">
        <v>5.9000000000000004E-2</v>
      </c>
      <c r="X39" s="44">
        <v>5.9802250000000005E-3</v>
      </c>
      <c r="Y39" s="44">
        <v>1.1784642000000001E-2</v>
      </c>
      <c r="Z39" s="44">
        <v>5.9020490000000012E-3</v>
      </c>
      <c r="AA39" s="44">
        <v>5.8434060000000006E-3</v>
      </c>
      <c r="AB39" s="44">
        <v>2.9510321999999999E-2</v>
      </c>
      <c r="AC39" s="44" t="s">
        <v>423</v>
      </c>
      <c r="AD39" s="44">
        <v>3.3239999999999997E-3</v>
      </c>
      <c r="AE39" s="196"/>
      <c r="AF39" s="44">
        <v>5737.5357570000015</v>
      </c>
      <c r="AG39" s="44">
        <v>19.546481</v>
      </c>
      <c r="AH39" s="44">
        <v>40.268800000000006</v>
      </c>
      <c r="AI39" s="44" t="s">
        <v>423</v>
      </c>
      <c r="AJ39" s="44" t="s">
        <v>423</v>
      </c>
      <c r="AK39" s="44" t="s">
        <v>423</v>
      </c>
      <c r="AL39" s="45" t="s">
        <v>70</v>
      </c>
    </row>
    <row r="40" spans="1:38" s="5" customFormat="1" ht="24.75" customHeight="1" thickBot="1" x14ac:dyDescent="0.25">
      <c r="A40" s="148" t="s">
        <v>84</v>
      </c>
      <c r="B40" s="148" t="s">
        <v>124</v>
      </c>
      <c r="C40" s="148" t="s">
        <v>448</v>
      </c>
      <c r="D40" s="149"/>
      <c r="E40" s="44">
        <v>0.4251763186721278</v>
      </c>
      <c r="F40" s="44">
        <v>4.4004426373954936E-2</v>
      </c>
      <c r="G40" s="44">
        <v>1.3030626702385235E-2</v>
      </c>
      <c r="H40" s="44">
        <v>1.0424501361908187E-4</v>
      </c>
      <c r="I40" s="44">
        <v>2.7416438581818532E-2</v>
      </c>
      <c r="J40" s="44">
        <v>2.7416438581818532E-2</v>
      </c>
      <c r="K40" s="44">
        <v>2.7416438581818532E-2</v>
      </c>
      <c r="L40" s="44" t="s">
        <v>423</v>
      </c>
      <c r="M40" s="44">
        <v>0.14039197209149853</v>
      </c>
      <c r="N40" s="44" t="s">
        <v>423</v>
      </c>
      <c r="O40" s="44">
        <v>1.3030626702385234E-4</v>
      </c>
      <c r="P40" s="44" t="s">
        <v>423</v>
      </c>
      <c r="Q40" s="44" t="s">
        <v>423</v>
      </c>
      <c r="R40" s="44">
        <v>6.5153133511926177E-4</v>
      </c>
      <c r="S40" s="44">
        <v>2.2152065394054898E-2</v>
      </c>
      <c r="T40" s="44">
        <v>9.121438691669664E-4</v>
      </c>
      <c r="U40" s="44">
        <v>1.3030626702385234E-4</v>
      </c>
      <c r="V40" s="44">
        <v>1.3030626702385235E-2</v>
      </c>
      <c r="W40" s="44" t="s">
        <v>423</v>
      </c>
      <c r="X40" s="44">
        <v>3.9091880107155704E-4</v>
      </c>
      <c r="Y40" s="44">
        <v>6.5153133511926167E-4</v>
      </c>
      <c r="Z40" s="44" t="s">
        <v>423</v>
      </c>
      <c r="AA40" s="44" t="s">
        <v>423</v>
      </c>
      <c r="AB40" s="44">
        <v>1.0424501361908187E-3</v>
      </c>
      <c r="AC40" s="44" t="s">
        <v>423</v>
      </c>
      <c r="AD40" s="44" t="s">
        <v>423</v>
      </c>
      <c r="AE40" s="196"/>
      <c r="AF40" s="44">
        <v>545.56627877546498</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3.9918899297799997</v>
      </c>
      <c r="F41" s="44">
        <v>15.69169322724</v>
      </c>
      <c r="G41" s="44">
        <v>23.918725500000001</v>
      </c>
      <c r="H41" s="44">
        <v>0.29397040000000002</v>
      </c>
      <c r="I41" s="44">
        <v>11.689736384910001</v>
      </c>
      <c r="J41" s="44">
        <v>12.063784562750001</v>
      </c>
      <c r="K41" s="44">
        <v>13.351733609009999</v>
      </c>
      <c r="L41" s="44">
        <v>0.86317848341424008</v>
      </c>
      <c r="M41" s="44">
        <v>144.07193932166999</v>
      </c>
      <c r="N41" s="44">
        <v>3.9174727856399998</v>
      </c>
      <c r="O41" s="44">
        <v>0.10468540901999999</v>
      </c>
      <c r="P41" s="44">
        <v>0.14571726640999999</v>
      </c>
      <c r="Q41" s="44">
        <v>8.2348184835000005E-2</v>
      </c>
      <c r="R41" s="44">
        <v>0.41764491600999992</v>
      </c>
      <c r="S41" s="44">
        <v>0.66544921099599985</v>
      </c>
      <c r="T41" s="44">
        <v>0.38885517506</v>
      </c>
      <c r="U41" s="44">
        <v>5.3884346400000005E-2</v>
      </c>
      <c r="V41" s="44">
        <v>8.5410758590000011</v>
      </c>
      <c r="W41" s="44">
        <v>23.158867275000002</v>
      </c>
      <c r="X41" s="44">
        <v>7.8842566581999991</v>
      </c>
      <c r="Y41" s="44">
        <v>9.3251777285000017</v>
      </c>
      <c r="Z41" s="44">
        <v>4.0312337194999994</v>
      </c>
      <c r="AA41" s="44">
        <v>4.3659177776999991</v>
      </c>
      <c r="AB41" s="44">
        <v>25.606585883899996</v>
      </c>
      <c r="AC41" s="44">
        <v>3.6995477860000001E-2</v>
      </c>
      <c r="AD41" s="44">
        <v>4.3998179100000003</v>
      </c>
      <c r="AE41" s="196"/>
      <c r="AF41" s="44">
        <v>9222.1</v>
      </c>
      <c r="AG41" s="44">
        <v>25879.803</v>
      </c>
      <c r="AH41" s="44">
        <v>1196</v>
      </c>
      <c r="AI41" s="44">
        <v>4190</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2" t="s">
        <v>409</v>
      </c>
      <c r="AG42" s="42" t="s">
        <v>423</v>
      </c>
      <c r="AH42" s="42" t="s">
        <v>423</v>
      </c>
      <c r="AI42" s="42" t="s">
        <v>423</v>
      </c>
      <c r="AJ42" s="42" t="s">
        <v>423</v>
      </c>
      <c r="AK42" s="42" t="s">
        <v>423</v>
      </c>
      <c r="AL42" s="151" t="s">
        <v>70</v>
      </c>
    </row>
    <row r="43" spans="1:38" s="5" customFormat="1" ht="26.25" customHeight="1" thickBot="1" x14ac:dyDescent="0.25">
      <c r="A43" s="41" t="s">
        <v>121</v>
      </c>
      <c r="B43" s="41" t="s">
        <v>130</v>
      </c>
      <c r="C43" s="41" t="s">
        <v>131</v>
      </c>
      <c r="D43" s="42"/>
      <c r="E43" s="44">
        <v>0.52906405199999995</v>
      </c>
      <c r="F43" s="44">
        <v>2.6467126999999993E-2</v>
      </c>
      <c r="G43" s="44">
        <v>11.912794933999999</v>
      </c>
      <c r="H43" s="44" t="s">
        <v>423</v>
      </c>
      <c r="I43" s="44">
        <v>0.13989168800000001</v>
      </c>
      <c r="J43" s="44">
        <v>0.18628901399999998</v>
      </c>
      <c r="K43" s="44">
        <v>0.18629504599999999</v>
      </c>
      <c r="L43" s="44" t="s">
        <v>423</v>
      </c>
      <c r="M43" s="44">
        <v>0.22808201199999997</v>
      </c>
      <c r="N43" s="44">
        <v>4.7993000000000008E-2</v>
      </c>
      <c r="O43" s="44">
        <v>1.4349999999999999E-3</v>
      </c>
      <c r="P43" s="44">
        <v>6.1299999999999994E-4</v>
      </c>
      <c r="Q43" s="44">
        <v>4.9359999999999994E-3</v>
      </c>
      <c r="R43" s="44">
        <v>9.5701000000000008E-2</v>
      </c>
      <c r="S43" s="44">
        <v>1.4367000000000003E-2</v>
      </c>
      <c r="T43" s="44">
        <v>0.95679000000000003</v>
      </c>
      <c r="U43" s="44">
        <v>1.5999999999999999E-5</v>
      </c>
      <c r="V43" s="44">
        <v>2.4274E-2</v>
      </c>
      <c r="W43" s="44">
        <v>4.9000000000000009E-2</v>
      </c>
      <c r="X43" s="44">
        <v>4.8041360000000005E-3</v>
      </c>
      <c r="Y43" s="44">
        <v>9.594380999999999E-3</v>
      </c>
      <c r="Z43" s="44">
        <v>4.798437E-3</v>
      </c>
      <c r="AA43" s="44">
        <v>4.7939109999999997E-3</v>
      </c>
      <c r="AB43" s="44">
        <v>2.3990865E-2</v>
      </c>
      <c r="AC43" s="44" t="s">
        <v>423</v>
      </c>
      <c r="AD43" s="44">
        <v>2.5600000000000004E-4</v>
      </c>
      <c r="AE43" s="196"/>
      <c r="AF43" s="44">
        <v>3160.1551039999999</v>
      </c>
      <c r="AG43" s="44">
        <v>1.5084420000000003</v>
      </c>
      <c r="AH43" s="44">
        <v>1204.6605930000001</v>
      </c>
      <c r="AI43" s="44" t="s">
        <v>423</v>
      </c>
      <c r="AJ43" s="44" t="s">
        <v>423</v>
      </c>
      <c r="AK43" s="44" t="s">
        <v>423</v>
      </c>
      <c r="AL43" s="45" t="s">
        <v>70</v>
      </c>
    </row>
    <row r="44" spans="1:38" s="5" customFormat="1" ht="24.75" customHeight="1" thickBot="1" x14ac:dyDescent="0.25">
      <c r="A44" s="148" t="s">
        <v>84</v>
      </c>
      <c r="B44" s="148" t="s">
        <v>132</v>
      </c>
      <c r="C44" s="148" t="s">
        <v>133</v>
      </c>
      <c r="D44" s="149"/>
      <c r="E44" s="44">
        <v>15.721907574771958</v>
      </c>
      <c r="F44" s="44">
        <v>1.616130151488588</v>
      </c>
      <c r="G44" s="44">
        <v>0.45627615795838172</v>
      </c>
      <c r="H44" s="44">
        <v>3.6502092636670536E-3</v>
      </c>
      <c r="I44" s="44">
        <v>0.87285629017438426</v>
      </c>
      <c r="J44" s="44">
        <v>0.87285629017438426</v>
      </c>
      <c r="K44" s="44">
        <v>0.87285629017438426</v>
      </c>
      <c r="L44" s="44">
        <v>0.5069228114917621</v>
      </c>
      <c r="M44" s="44">
        <v>5.2330312556246801</v>
      </c>
      <c r="N44" s="44" t="s">
        <v>423</v>
      </c>
      <c r="O44" s="44">
        <v>4.5627615795838178E-3</v>
      </c>
      <c r="P44" s="44" t="s">
        <v>423</v>
      </c>
      <c r="Q44" s="44" t="s">
        <v>423</v>
      </c>
      <c r="R44" s="44">
        <v>2.2813807897919088E-2</v>
      </c>
      <c r="S44" s="44">
        <v>0.7756694685292489</v>
      </c>
      <c r="T44" s="44">
        <v>3.1939331057086726E-2</v>
      </c>
      <c r="U44" s="44">
        <v>4.5627615795838178E-3</v>
      </c>
      <c r="V44" s="44">
        <v>0.45627615795838172</v>
      </c>
      <c r="W44" s="44" t="s">
        <v>423</v>
      </c>
      <c r="X44" s="44">
        <v>1.3688284738751451E-2</v>
      </c>
      <c r="Y44" s="44">
        <v>2.2813807897919088E-2</v>
      </c>
      <c r="Z44" s="44" t="s">
        <v>423</v>
      </c>
      <c r="AA44" s="44" t="s">
        <v>423</v>
      </c>
      <c r="AB44" s="44">
        <v>3.6502092636670536E-2</v>
      </c>
      <c r="AC44" s="44" t="s">
        <v>423</v>
      </c>
      <c r="AD44" s="44" t="s">
        <v>423</v>
      </c>
      <c r="AE44" s="196"/>
      <c r="AF44" s="44">
        <v>19103.370181401526</v>
      </c>
      <c r="AG44" s="44" t="s">
        <v>423</v>
      </c>
      <c r="AH44" s="44" t="s">
        <v>423</v>
      </c>
      <c r="AI44" s="44" t="s">
        <v>423</v>
      </c>
      <c r="AJ44" s="44" t="s">
        <v>423</v>
      </c>
      <c r="AK44" s="42"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4" t="s">
        <v>423</v>
      </c>
      <c r="AH45" s="44" t="s">
        <v>423</v>
      </c>
      <c r="AI45" s="44" t="s">
        <v>423</v>
      </c>
      <c r="AJ45" s="44"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14.523200000000001</v>
      </c>
      <c r="G48" s="44" t="s">
        <v>423</v>
      </c>
      <c r="H48" s="44" t="s">
        <v>423</v>
      </c>
      <c r="I48" s="44">
        <v>0.15138599999999999</v>
      </c>
      <c r="J48" s="44">
        <v>0.98400900000000002</v>
      </c>
      <c r="K48" s="44">
        <v>2.0689419999999998</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28.39</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3.7000000000000002E-6</v>
      </c>
      <c r="G51" s="44">
        <v>3.9999999999999994E-9</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3.6999999999999998E-2</v>
      </c>
      <c r="AL51" s="45" t="s">
        <v>150</v>
      </c>
    </row>
    <row r="52" spans="1:38" s="5" customFormat="1" ht="24.75" customHeight="1" thickBot="1" x14ac:dyDescent="0.25">
      <c r="A52" s="148" t="s">
        <v>140</v>
      </c>
      <c r="B52" s="148" t="s">
        <v>151</v>
      </c>
      <c r="C52" s="148" t="s">
        <v>450</v>
      </c>
      <c r="D52" s="149"/>
      <c r="E52" s="44">
        <v>1.1032799999999998</v>
      </c>
      <c r="F52" s="44">
        <v>0.9194</v>
      </c>
      <c r="G52" s="44">
        <v>2.8501400000000001</v>
      </c>
      <c r="H52" s="44">
        <v>5.0566999999999999E-3</v>
      </c>
      <c r="I52" s="44">
        <v>1.9767100000000003E-2</v>
      </c>
      <c r="J52" s="44">
        <v>4.5510300000000004E-2</v>
      </c>
      <c r="K52" s="44">
        <v>7.3551999999999992E-2</v>
      </c>
      <c r="L52" s="44" t="s">
        <v>423</v>
      </c>
      <c r="M52" s="44">
        <v>0.41372999999999999</v>
      </c>
      <c r="N52" s="44">
        <v>2.3444699999999999E-2</v>
      </c>
      <c r="O52" s="44">
        <v>2.3444699999999999E-2</v>
      </c>
      <c r="P52" s="44">
        <v>2.3444699999999999E-2</v>
      </c>
      <c r="Q52" s="44">
        <v>2.3444699999999999E-2</v>
      </c>
      <c r="R52" s="44">
        <v>2.3444699999999999E-2</v>
      </c>
      <c r="S52" s="44">
        <v>2.3444699999999999E-2</v>
      </c>
      <c r="T52" s="44">
        <v>2.3444699999999999E-2</v>
      </c>
      <c r="U52" s="44">
        <v>2.3444699999999999E-2</v>
      </c>
      <c r="V52" s="44">
        <v>2.3444699999999999E-2</v>
      </c>
      <c r="W52" s="44">
        <v>2.6202900000000001E-2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4597</v>
      </c>
      <c r="AL52" s="153" t="s">
        <v>153</v>
      </c>
    </row>
    <row r="53" spans="1:38" s="5" customFormat="1" ht="26.25" customHeight="1" thickBot="1" x14ac:dyDescent="0.25">
      <c r="A53" s="41" t="s">
        <v>140</v>
      </c>
      <c r="B53" s="41" t="s">
        <v>154</v>
      </c>
      <c r="C53" s="41" t="s">
        <v>155</v>
      </c>
      <c r="D53" s="42"/>
      <c r="E53" s="44" t="s">
        <v>423</v>
      </c>
      <c r="F53" s="44">
        <v>2.1394791300000002</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1543.079</v>
      </c>
      <c r="AL53" s="45" t="s">
        <v>156</v>
      </c>
    </row>
    <row r="54" spans="1:38" s="5" customFormat="1" ht="26.25" customHeight="1" thickBot="1" x14ac:dyDescent="0.25">
      <c r="A54" s="41" t="s">
        <v>140</v>
      </c>
      <c r="B54" s="41" t="s">
        <v>12</v>
      </c>
      <c r="C54" s="41" t="s">
        <v>157</v>
      </c>
      <c r="D54" s="42"/>
      <c r="E54" s="44" t="s">
        <v>423</v>
      </c>
      <c r="F54" s="44">
        <v>0.69004969999999999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6900.4970000000003</v>
      </c>
      <c r="AL54" s="45" t="s">
        <v>158</v>
      </c>
    </row>
    <row r="55" spans="1:38" s="5" customFormat="1" ht="26.25" customHeight="1" thickBot="1" x14ac:dyDescent="0.25">
      <c r="A55" s="41" t="s">
        <v>140</v>
      </c>
      <c r="B55" s="41" t="s">
        <v>13</v>
      </c>
      <c r="C55" s="41" t="s">
        <v>159</v>
      </c>
      <c r="D55" s="42"/>
      <c r="E55" s="44">
        <v>0.24817762800000001</v>
      </c>
      <c r="F55" s="44">
        <v>9.1917639999999998E-3</v>
      </c>
      <c r="G55" s="44">
        <v>0.35388291400000005</v>
      </c>
      <c r="H55" s="44" t="s">
        <v>423</v>
      </c>
      <c r="I55" s="44" t="s">
        <v>423</v>
      </c>
      <c r="J55" s="44" t="s">
        <v>423</v>
      </c>
      <c r="K55" s="44" t="s">
        <v>423</v>
      </c>
      <c r="L55" s="44" t="s">
        <v>423</v>
      </c>
      <c r="M55" s="44">
        <v>5.5150584000000002E-2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4595.8819999999996</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7.4818673820000008</v>
      </c>
      <c r="F57" s="44">
        <v>0.10852023599999999</v>
      </c>
      <c r="G57" s="44">
        <v>2.2548093480000002</v>
      </c>
      <c r="H57" s="44" t="s">
        <v>423</v>
      </c>
      <c r="I57" s="44">
        <v>5.8781795000000005E-2</v>
      </c>
      <c r="J57" s="44">
        <v>0.10580723</v>
      </c>
      <c r="K57" s="44">
        <v>0.117563589</v>
      </c>
      <c r="L57" s="44" t="s">
        <v>423</v>
      </c>
      <c r="M57" s="44">
        <v>8.7720524100000006</v>
      </c>
      <c r="N57" s="44">
        <v>5.9100000000000005E-4</v>
      </c>
      <c r="O57" s="44">
        <v>4.8000000000000001E-5</v>
      </c>
      <c r="P57" s="44">
        <v>2.9500000000000001E-4</v>
      </c>
      <c r="Q57" s="44">
        <v>1.63E-4</v>
      </c>
      <c r="R57" s="44">
        <v>2.4699999999999999E-4</v>
      </c>
      <c r="S57" s="44">
        <v>3.9199999999999999E-4</v>
      </c>
      <c r="T57" s="44">
        <v>2.9500000000000001E-4</v>
      </c>
      <c r="U57" s="44">
        <v>1.5100000000000001E-4</v>
      </c>
      <c r="V57" s="44">
        <v>2.5560000000000001E-3</v>
      </c>
      <c r="W57" s="44">
        <v>2.4999999999999998E-2</v>
      </c>
      <c r="X57" s="44">
        <v>3.9187899999999998E-4</v>
      </c>
      <c r="Y57" s="44">
        <v>1.6880930000000001E-3</v>
      </c>
      <c r="Z57" s="44">
        <v>4.6422500000000002E-4</v>
      </c>
      <c r="AA57" s="44">
        <v>2.5924299999999998E-4</v>
      </c>
      <c r="AB57" s="44">
        <v>2.8034400000000004E-3</v>
      </c>
      <c r="AC57" s="44">
        <v>2.7733000000000001E-2</v>
      </c>
      <c r="AD57" s="44">
        <v>0.620977</v>
      </c>
      <c r="AE57" s="196"/>
      <c r="AF57" s="44" t="s">
        <v>423</v>
      </c>
      <c r="AG57" s="44" t="s">
        <v>423</v>
      </c>
      <c r="AH57" s="44">
        <v>616.76670000000001</v>
      </c>
      <c r="AI57" s="44" t="s">
        <v>423</v>
      </c>
      <c r="AJ57" s="44" t="s">
        <v>423</v>
      </c>
      <c r="AK57" s="44">
        <v>6028.902</v>
      </c>
      <c r="AL57" s="45" t="s">
        <v>164</v>
      </c>
    </row>
    <row r="58" spans="1:38" s="5" customFormat="1" ht="26.25" customHeight="1" thickBot="1" x14ac:dyDescent="0.25">
      <c r="A58" s="41" t="s">
        <v>73</v>
      </c>
      <c r="B58" s="41" t="s">
        <v>20</v>
      </c>
      <c r="C58" s="41" t="s">
        <v>165</v>
      </c>
      <c r="D58" s="42"/>
      <c r="E58" s="44">
        <v>1.2021531250000002</v>
      </c>
      <c r="F58" s="44">
        <v>0.320229916</v>
      </c>
      <c r="G58" s="44">
        <v>0.2774875</v>
      </c>
      <c r="H58" s="44" t="s">
        <v>423</v>
      </c>
      <c r="I58" s="44">
        <v>0.48564415999999999</v>
      </c>
      <c r="J58" s="44">
        <v>2.4378508999999999</v>
      </c>
      <c r="K58" s="44">
        <v>6.2467478000000005</v>
      </c>
      <c r="L58" s="44" t="s">
        <v>423</v>
      </c>
      <c r="M58" s="44">
        <v>1.7035625000000001</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3606.1929</v>
      </c>
      <c r="AH58" s="44" t="s">
        <v>423</v>
      </c>
      <c r="AI58" s="44" t="s">
        <v>423</v>
      </c>
      <c r="AJ58" s="44" t="s">
        <v>423</v>
      </c>
      <c r="AK58" s="44">
        <v>878.125</v>
      </c>
      <c r="AL58" s="45" t="s">
        <v>166</v>
      </c>
    </row>
    <row r="59" spans="1:38" s="5" customFormat="1" ht="26.25" customHeight="1" thickBot="1" x14ac:dyDescent="0.25">
      <c r="A59" s="41" t="s">
        <v>73</v>
      </c>
      <c r="B59" s="174" t="s">
        <v>22</v>
      </c>
      <c r="C59" s="41" t="s">
        <v>167</v>
      </c>
      <c r="D59" s="42"/>
      <c r="E59" s="44">
        <v>0.92882332100000009</v>
      </c>
      <c r="F59" s="44">
        <v>0.28868832999999999</v>
      </c>
      <c r="G59" s="44">
        <v>8.4096170000000012E-3</v>
      </c>
      <c r="H59" s="44" t="s">
        <v>423</v>
      </c>
      <c r="I59" s="44">
        <v>0.21567172400000001</v>
      </c>
      <c r="J59" s="44">
        <v>0.24950842200000004</v>
      </c>
      <c r="K59" s="44">
        <v>0.27637702999999997</v>
      </c>
      <c r="L59" s="44" t="s">
        <v>423</v>
      </c>
      <c r="M59" s="44">
        <v>0.36399832900000001</v>
      </c>
      <c r="N59" s="44">
        <v>2.194655</v>
      </c>
      <c r="O59" s="44">
        <v>0.126663</v>
      </c>
      <c r="P59" s="44">
        <v>2.0899999999999998E-3</v>
      </c>
      <c r="Q59" s="44">
        <v>0.19159300000000001</v>
      </c>
      <c r="R59" s="44">
        <v>0.30019099999999999</v>
      </c>
      <c r="S59" s="44">
        <v>4.8780000000000004E-3</v>
      </c>
      <c r="T59" s="44">
        <v>0.67419899999999999</v>
      </c>
      <c r="U59" s="44">
        <v>1.0014509999999999</v>
      </c>
      <c r="V59" s="44">
        <v>0.25781900000000002</v>
      </c>
      <c r="W59" s="44">
        <v>6.0000000000000001E-3</v>
      </c>
      <c r="X59" s="44">
        <v>9.037E-6</v>
      </c>
      <c r="Y59" s="44">
        <v>3.6399000000000002E-5</v>
      </c>
      <c r="Z59" s="44">
        <v>1.3807E-5</v>
      </c>
      <c r="AA59" s="44">
        <v>1.3555999999999999E-5</v>
      </c>
      <c r="AB59" s="44">
        <v>7.2799000000000006E-5</v>
      </c>
      <c r="AC59" s="44" t="s">
        <v>423</v>
      </c>
      <c r="AD59" s="44" t="s">
        <v>423</v>
      </c>
      <c r="AE59" s="196"/>
      <c r="AF59" s="44" t="s">
        <v>423</v>
      </c>
      <c r="AG59" s="44" t="s">
        <v>423</v>
      </c>
      <c r="AH59" s="44">
        <v>12551.666799999999</v>
      </c>
      <c r="AI59" s="44" t="s">
        <v>423</v>
      </c>
      <c r="AJ59" s="44" t="s">
        <v>423</v>
      </c>
      <c r="AK59" s="44">
        <v>1438.0129999999999</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1.0928060000000002</v>
      </c>
      <c r="F64" s="44">
        <v>9.8352539999999988E-2</v>
      </c>
      <c r="G64" s="44" t="s">
        <v>423</v>
      </c>
      <c r="H64" s="44">
        <v>5.4640300000000003E-2</v>
      </c>
      <c r="I64" s="44" t="s">
        <v>423</v>
      </c>
      <c r="J64" s="44" t="s">
        <v>423</v>
      </c>
      <c r="K64" s="44" t="s">
        <v>423</v>
      </c>
      <c r="L64" s="44" t="s">
        <v>423</v>
      </c>
      <c r="M64" s="44">
        <v>6.5568360000000008E-3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1092.806</v>
      </c>
      <c r="AL64" s="153" t="s">
        <v>180</v>
      </c>
    </row>
    <row r="65" spans="1:38" s="5" customFormat="1" ht="24.75" customHeight="1" thickBot="1" x14ac:dyDescent="0.25">
      <c r="A65" s="148" t="s">
        <v>73</v>
      </c>
      <c r="B65" s="148" t="s">
        <v>9</v>
      </c>
      <c r="C65" s="148" t="s">
        <v>181</v>
      </c>
      <c r="D65" s="149"/>
      <c r="E65" s="44">
        <v>22.639308825000001</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874.23500000000001</v>
      </c>
      <c r="AL65" s="151" t="s">
        <v>182</v>
      </c>
    </row>
    <row r="66" spans="1:38" s="5" customFormat="1" ht="24.75" customHeight="1" thickBot="1" x14ac:dyDescent="0.25">
      <c r="A66" s="148" t="s">
        <v>73</v>
      </c>
      <c r="B66" s="148" t="s">
        <v>16</v>
      </c>
      <c r="C66" s="148" t="s">
        <v>183</v>
      </c>
      <c r="D66" s="149"/>
      <c r="E66" s="44" t="s">
        <v>423</v>
      </c>
      <c r="F66" s="44" t="s">
        <v>423</v>
      </c>
      <c r="G66" s="44" t="s">
        <v>423</v>
      </c>
      <c r="H66" s="44" t="s">
        <v>423</v>
      </c>
      <c r="I66" s="44" t="s">
        <v>423</v>
      </c>
      <c r="J66" s="44" t="s">
        <v>423</v>
      </c>
      <c r="K66" s="44" t="s">
        <v>423</v>
      </c>
      <c r="L66" s="44" t="s">
        <v>423</v>
      </c>
      <c r="M66" s="44" t="s">
        <v>423</v>
      </c>
      <c r="N66" s="44" t="s">
        <v>423</v>
      </c>
      <c r="O66" s="44" t="s">
        <v>423</v>
      </c>
      <c r="P66" s="44" t="s">
        <v>423</v>
      </c>
      <c r="Q66" s="44" t="s">
        <v>423</v>
      </c>
      <c r="R66" s="44" t="s">
        <v>423</v>
      </c>
      <c r="S66" s="44" t="s">
        <v>423</v>
      </c>
      <c r="T66" s="44" t="s">
        <v>423</v>
      </c>
      <c r="U66" s="44" t="s">
        <v>423</v>
      </c>
      <c r="V66" s="44" t="s">
        <v>423</v>
      </c>
      <c r="W66" s="44" t="s">
        <v>423</v>
      </c>
      <c r="X66" s="44" t="s">
        <v>423</v>
      </c>
      <c r="Y66" s="44" t="s">
        <v>423</v>
      </c>
      <c r="Z66" s="44" t="s">
        <v>423</v>
      </c>
      <c r="AA66" s="44" t="s">
        <v>423</v>
      </c>
      <c r="AB66" s="44" t="s">
        <v>423</v>
      </c>
      <c r="AC66" s="44" t="s">
        <v>423</v>
      </c>
      <c r="AD66" s="44" t="s">
        <v>423</v>
      </c>
      <c r="AE66" s="196"/>
      <c r="AF66" s="42" t="s">
        <v>423</v>
      </c>
      <c r="AG66" s="42" t="s">
        <v>423</v>
      </c>
      <c r="AH66" s="42" t="s">
        <v>423</v>
      </c>
      <c r="AI66" s="42" t="s">
        <v>423</v>
      </c>
      <c r="AJ66" s="42" t="s">
        <v>423</v>
      </c>
      <c r="AK66" s="42"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1.086477E-3</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22.172999999999998</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0.80393309999999996</v>
      </c>
      <c r="I69" s="44" t="s">
        <v>423</v>
      </c>
      <c r="J69" s="44" t="s">
        <v>423</v>
      </c>
      <c r="K69" s="44">
        <v>8.93259E-2</v>
      </c>
      <c r="L69" s="44" t="s">
        <v>423</v>
      </c>
      <c r="M69" s="44">
        <v>8.0393310000000007</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893.25900000000001</v>
      </c>
      <c r="AL69" s="45" t="s">
        <v>192</v>
      </c>
    </row>
    <row r="70" spans="1:38" s="5" customFormat="1" ht="26.25" customHeight="1" thickBot="1" x14ac:dyDescent="0.25">
      <c r="A70" s="41" t="s">
        <v>73</v>
      </c>
      <c r="B70" s="41" t="s">
        <v>193</v>
      </c>
      <c r="C70" s="41" t="s">
        <v>194</v>
      </c>
      <c r="D70" s="48"/>
      <c r="E70" s="44" t="s">
        <v>423</v>
      </c>
      <c r="F70" s="44">
        <v>0.57156974299999996</v>
      </c>
      <c r="G70" s="44">
        <v>5.7063999999999995</v>
      </c>
      <c r="H70" s="44">
        <v>1.9809799299999999</v>
      </c>
      <c r="I70" s="44">
        <v>0.70829999999999993</v>
      </c>
      <c r="J70" s="44">
        <v>0.94440000000000002</v>
      </c>
      <c r="K70" s="44">
        <v>2.1289475540000002</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2021.854</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7.5920000000000001E-2</v>
      </c>
      <c r="F72" s="44">
        <v>0.24921839799999998</v>
      </c>
      <c r="G72" s="44">
        <v>3.5040000000000002E-2</v>
      </c>
      <c r="H72" s="44" t="s">
        <v>423</v>
      </c>
      <c r="I72" s="44">
        <v>0.22362628000000001</v>
      </c>
      <c r="J72" s="44">
        <v>0.2871706</v>
      </c>
      <c r="K72" s="44">
        <v>0.49523420000000001</v>
      </c>
      <c r="L72" s="44">
        <v>1.7135485760000002E-3</v>
      </c>
      <c r="M72" s="44">
        <v>0.99280000000000002</v>
      </c>
      <c r="N72" s="44">
        <v>25.63273676</v>
      </c>
      <c r="O72" s="44">
        <v>0.19680227359999999</v>
      </c>
      <c r="P72" s="44">
        <v>0.11299259400000002</v>
      </c>
      <c r="Q72" s="44">
        <v>1.8647354759999999</v>
      </c>
      <c r="R72" s="44">
        <v>0.36799193599999996</v>
      </c>
      <c r="S72" s="44">
        <v>0.11733117799999999</v>
      </c>
      <c r="T72" s="44">
        <v>1.16799594</v>
      </c>
      <c r="U72" s="44">
        <v>3.3461320000000003E-2</v>
      </c>
      <c r="V72" s="44">
        <v>5.3562639600000006</v>
      </c>
      <c r="W72" s="44">
        <v>15.816263000000001</v>
      </c>
      <c r="X72" s="44" t="s">
        <v>423</v>
      </c>
      <c r="Y72" s="44" t="s">
        <v>423</v>
      </c>
      <c r="Z72" s="44" t="s">
        <v>423</v>
      </c>
      <c r="AA72" s="44" t="s">
        <v>423</v>
      </c>
      <c r="AB72" s="44">
        <v>3.2804898000000002</v>
      </c>
      <c r="AC72" s="44">
        <v>5.0191980000000004E-2</v>
      </c>
      <c r="AD72" s="44">
        <v>6.4530759400000006</v>
      </c>
      <c r="AE72" s="196"/>
      <c r="AF72" s="44" t="s">
        <v>423</v>
      </c>
      <c r="AG72" s="44" t="s">
        <v>423</v>
      </c>
      <c r="AH72" s="44" t="s">
        <v>423</v>
      </c>
      <c r="AI72" s="44" t="s">
        <v>423</v>
      </c>
      <c r="AJ72" s="44" t="s">
        <v>423</v>
      </c>
      <c r="AK72" s="44">
        <v>5448.0659999999998</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6.4662000000000001E-3</v>
      </c>
      <c r="J73" s="44">
        <v>9.1604500000000005E-3</v>
      </c>
      <c r="K73" s="44">
        <v>1.0776999999999998E-2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10.776999999999999</v>
      </c>
      <c r="AL73" s="45" t="s">
        <v>200</v>
      </c>
    </row>
    <row r="74" spans="1:38" s="5" customFormat="1" ht="26.25" customHeight="1" thickBot="1" x14ac:dyDescent="0.25">
      <c r="A74" s="41" t="s">
        <v>73</v>
      </c>
      <c r="B74" s="41" t="s">
        <v>14</v>
      </c>
      <c r="C74" s="41" t="s">
        <v>201</v>
      </c>
      <c r="D74" s="42"/>
      <c r="E74" s="44">
        <v>4.9553729999999999E-3</v>
      </c>
      <c r="F74" s="44">
        <v>1.540184E-3</v>
      </c>
      <c r="G74" s="44">
        <v>4.4866E-5</v>
      </c>
      <c r="H74" s="44" t="s">
        <v>423</v>
      </c>
      <c r="I74" s="44">
        <v>1.2417899999999999E-2</v>
      </c>
      <c r="J74" s="44">
        <v>3.1609200000000004E-2</v>
      </c>
      <c r="K74" s="44">
        <v>4.5156000000000002E-2</v>
      </c>
      <c r="L74" s="44" t="s">
        <v>423</v>
      </c>
      <c r="M74" s="44">
        <v>1.9419709999999998E-3</v>
      </c>
      <c r="N74" s="44" t="s">
        <v>423</v>
      </c>
      <c r="O74" s="44" t="s">
        <v>423</v>
      </c>
      <c r="P74" s="44" t="s">
        <v>423</v>
      </c>
      <c r="Q74" s="44" t="s">
        <v>423</v>
      </c>
      <c r="R74" s="44" t="s">
        <v>423</v>
      </c>
      <c r="S74" s="44" t="s">
        <v>423</v>
      </c>
      <c r="T74" s="44" t="s">
        <v>423</v>
      </c>
      <c r="U74" s="44" t="s">
        <v>423</v>
      </c>
      <c r="V74" s="44" t="s">
        <v>423</v>
      </c>
      <c r="W74" s="44">
        <v>0.78999999999999992</v>
      </c>
      <c r="X74" s="44" t="s">
        <v>423</v>
      </c>
      <c r="Y74" s="44" t="s">
        <v>423</v>
      </c>
      <c r="Z74" s="44" t="s">
        <v>423</v>
      </c>
      <c r="AA74" s="44" t="s">
        <v>423</v>
      </c>
      <c r="AB74" s="44" t="s">
        <v>423</v>
      </c>
      <c r="AC74" s="44">
        <v>0.11289</v>
      </c>
      <c r="AD74" s="44" t="s">
        <v>423</v>
      </c>
      <c r="AE74" s="196"/>
      <c r="AF74" s="44" t="s">
        <v>423</v>
      </c>
      <c r="AG74" s="44" t="s">
        <v>423</v>
      </c>
      <c r="AH74" s="44">
        <v>66.964500000000001</v>
      </c>
      <c r="AI74" s="44" t="s">
        <v>423</v>
      </c>
      <c r="AJ74" s="44" t="s">
        <v>423</v>
      </c>
      <c r="AK74" s="44">
        <v>22.577999999999999</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8.0076225000000015E-2</v>
      </c>
      <c r="F76" s="44">
        <v>4.1084099999999998E-2</v>
      </c>
      <c r="G76" s="44">
        <v>0.14982359199999998</v>
      </c>
      <c r="H76" s="44" t="s">
        <v>423</v>
      </c>
      <c r="I76" s="44">
        <v>3.6843470000000001E-3</v>
      </c>
      <c r="J76" s="44">
        <v>4.9699139999999998E-3</v>
      </c>
      <c r="K76" s="44">
        <v>6.2361180000000006E-3</v>
      </c>
      <c r="L76" s="44" t="s">
        <v>423</v>
      </c>
      <c r="M76" s="44">
        <v>0.43047185199999999</v>
      </c>
      <c r="N76" s="44">
        <v>2.5004359999999997</v>
      </c>
      <c r="O76" s="44">
        <v>8.6300000000000005E-3</v>
      </c>
      <c r="P76" s="44">
        <v>7.2610000000000001E-3</v>
      </c>
      <c r="Q76" s="44">
        <v>2.1877999999999998E-2</v>
      </c>
      <c r="R76" s="44" t="s">
        <v>423</v>
      </c>
      <c r="S76" s="44" t="s">
        <v>423</v>
      </c>
      <c r="T76" s="44" t="s">
        <v>423</v>
      </c>
      <c r="U76" s="44" t="s">
        <v>423</v>
      </c>
      <c r="V76" s="44">
        <v>2.9012E-2</v>
      </c>
      <c r="W76" s="44">
        <v>0.124</v>
      </c>
      <c r="X76" s="44" t="s">
        <v>423</v>
      </c>
      <c r="Y76" s="44" t="s">
        <v>423</v>
      </c>
      <c r="Z76" s="44" t="s">
        <v>423</v>
      </c>
      <c r="AA76" s="44" t="s">
        <v>423</v>
      </c>
      <c r="AB76" s="44" t="s">
        <v>423</v>
      </c>
      <c r="AC76" s="44" t="s">
        <v>423</v>
      </c>
      <c r="AD76" s="44">
        <v>4.7000000000000004E-5</v>
      </c>
      <c r="AE76" s="196"/>
      <c r="AF76" s="44" t="s">
        <v>423</v>
      </c>
      <c r="AG76" s="44">
        <v>462.33710000000002</v>
      </c>
      <c r="AH76" s="44">
        <v>1.242</v>
      </c>
      <c r="AI76" s="44" t="s">
        <v>423</v>
      </c>
      <c r="AJ76" s="44" t="s">
        <v>423</v>
      </c>
      <c r="AK76" s="44">
        <v>24.617999999999999</v>
      </c>
      <c r="AL76" s="45" t="s">
        <v>207</v>
      </c>
    </row>
    <row r="77" spans="1:38" s="5" customFormat="1" ht="26.25" customHeight="1" thickBot="1" x14ac:dyDescent="0.25">
      <c r="A77" s="41" t="s">
        <v>73</v>
      </c>
      <c r="B77" s="41" t="s">
        <v>208</v>
      </c>
      <c r="C77" s="41" t="s">
        <v>209</v>
      </c>
      <c r="D77" s="42"/>
      <c r="E77" s="44">
        <v>1.0614680029999999</v>
      </c>
      <c r="F77" s="44">
        <v>7.0483883000000011E-2</v>
      </c>
      <c r="G77" s="44">
        <v>4.2508396810000004</v>
      </c>
      <c r="H77" s="44" t="s">
        <v>423</v>
      </c>
      <c r="I77" s="44">
        <v>4.9283009999999995E-3</v>
      </c>
      <c r="J77" s="44">
        <v>5.5424190000000007E-3</v>
      </c>
      <c r="K77" s="44">
        <v>6.4994200000000005E-3</v>
      </c>
      <c r="L77" s="44" t="s">
        <v>423</v>
      </c>
      <c r="M77" s="44">
        <v>0.34863259700000004</v>
      </c>
      <c r="N77" s="44">
        <v>0.26570499999999997</v>
      </c>
      <c r="O77" s="44">
        <v>0.12540000000000001</v>
      </c>
      <c r="P77" s="44">
        <v>0.20574899999999999</v>
      </c>
      <c r="Q77" s="44">
        <v>1.8827E-2</v>
      </c>
      <c r="R77" s="44" t="s">
        <v>423</v>
      </c>
      <c r="S77" s="44" t="s">
        <v>423</v>
      </c>
      <c r="T77" s="44" t="s">
        <v>423</v>
      </c>
      <c r="U77" s="44" t="s">
        <v>423</v>
      </c>
      <c r="V77" s="44">
        <v>2.1930649999999998</v>
      </c>
      <c r="W77" s="44">
        <v>2.0329999999999999</v>
      </c>
      <c r="X77" s="44" t="s">
        <v>423</v>
      </c>
      <c r="Y77" s="44" t="s">
        <v>423</v>
      </c>
      <c r="Z77" s="44" t="s">
        <v>423</v>
      </c>
      <c r="AA77" s="44" t="s">
        <v>423</v>
      </c>
      <c r="AB77" s="44" t="s">
        <v>423</v>
      </c>
      <c r="AC77" s="44" t="s">
        <v>423</v>
      </c>
      <c r="AD77" s="44">
        <v>3.0899999999999998E-4</v>
      </c>
      <c r="AE77" s="196"/>
      <c r="AF77" s="44">
        <v>1990.44</v>
      </c>
      <c r="AG77" s="44">
        <v>233.36579999999998</v>
      </c>
      <c r="AH77" s="44" t="s">
        <v>423</v>
      </c>
      <c r="AI77" s="44" t="s">
        <v>423</v>
      </c>
      <c r="AJ77" s="44" t="s">
        <v>423</v>
      </c>
      <c r="AK77" s="44">
        <v>346.07400000000001</v>
      </c>
      <c r="AL77" s="45" t="s">
        <v>210</v>
      </c>
    </row>
    <row r="78" spans="1:38" s="5" customFormat="1" ht="26.25" customHeight="1" thickBot="1" x14ac:dyDescent="0.25">
      <c r="A78" s="41" t="s">
        <v>73</v>
      </c>
      <c r="B78" s="41" t="s">
        <v>211</v>
      </c>
      <c r="C78" s="41" t="s">
        <v>212</v>
      </c>
      <c r="D78" s="42"/>
      <c r="E78" s="44">
        <v>0.151402275</v>
      </c>
      <c r="F78" s="44">
        <v>8.6328129999999996E-3</v>
      </c>
      <c r="G78" s="44">
        <v>2.5625201409999998</v>
      </c>
      <c r="H78" s="44" t="s">
        <v>423</v>
      </c>
      <c r="I78" s="44">
        <v>5.5875960000000002E-2</v>
      </c>
      <c r="J78" s="44">
        <v>7.2742920000000003E-2</v>
      </c>
      <c r="K78" s="44">
        <v>8.9957120000000002E-2</v>
      </c>
      <c r="L78" s="44" t="s">
        <v>423</v>
      </c>
      <c r="M78" s="44">
        <v>2.0738738000000003E-2</v>
      </c>
      <c r="N78" s="44">
        <v>4.7756480000000003</v>
      </c>
      <c r="O78" s="44">
        <v>3.7757449999999997</v>
      </c>
      <c r="P78" s="44">
        <v>7.6379999999999998E-3</v>
      </c>
      <c r="Q78" s="44">
        <v>1.794192</v>
      </c>
      <c r="R78" s="44">
        <v>5.1742319999999999</v>
      </c>
      <c r="S78" s="44">
        <v>15.016616000000001</v>
      </c>
      <c r="T78" s="44">
        <v>4.685962</v>
      </c>
      <c r="U78" s="44" t="s">
        <v>423</v>
      </c>
      <c r="V78" s="44" t="s">
        <v>423</v>
      </c>
      <c r="W78" s="44">
        <v>1.738</v>
      </c>
      <c r="X78" s="44" t="s">
        <v>423</v>
      </c>
      <c r="Y78" s="44" t="s">
        <v>423</v>
      </c>
      <c r="Z78" s="44" t="s">
        <v>423</v>
      </c>
      <c r="AA78" s="44" t="s">
        <v>423</v>
      </c>
      <c r="AB78" s="44" t="s">
        <v>423</v>
      </c>
      <c r="AC78" s="44" t="s">
        <v>423</v>
      </c>
      <c r="AD78" s="44">
        <v>1.2800000000000002E-4</v>
      </c>
      <c r="AE78" s="196"/>
      <c r="AF78" s="44">
        <v>285.8</v>
      </c>
      <c r="AG78" s="44" t="s">
        <v>423</v>
      </c>
      <c r="AH78" s="44">
        <v>64.6875</v>
      </c>
      <c r="AI78" s="44" t="s">
        <v>423</v>
      </c>
      <c r="AJ78" s="44" t="s">
        <v>423</v>
      </c>
      <c r="AK78" s="44">
        <v>281.11599999999999</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10.314558</v>
      </c>
      <c r="G82" s="44" t="s">
        <v>423</v>
      </c>
      <c r="H82" s="44" t="s">
        <v>423</v>
      </c>
      <c r="I82" s="44" t="s">
        <v>443</v>
      </c>
      <c r="J82" s="44" t="s">
        <v>423</v>
      </c>
      <c r="K82" s="44" t="s">
        <v>423</v>
      </c>
      <c r="L82" s="44" t="s">
        <v>423</v>
      </c>
      <c r="M82" s="44" t="s">
        <v>423</v>
      </c>
      <c r="N82" s="44" t="s">
        <v>423</v>
      </c>
      <c r="O82" s="44" t="s">
        <v>423</v>
      </c>
      <c r="P82" s="44">
        <v>4.8134604000000003E-5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8595.4650000000001</v>
      </c>
      <c r="AL82" s="153" t="s">
        <v>454</v>
      </c>
    </row>
    <row r="83" spans="1:38" s="5" customFormat="1" ht="24.75" customHeight="1" thickBot="1" x14ac:dyDescent="0.25">
      <c r="A83" s="148" t="s">
        <v>222</v>
      </c>
      <c r="B83" s="157" t="s">
        <v>226</v>
      </c>
      <c r="C83" s="154" t="s">
        <v>227</v>
      </c>
      <c r="D83" s="149"/>
      <c r="E83" s="44">
        <v>1.4239999999999999E-2</v>
      </c>
      <c r="F83" s="44">
        <v>6.0000000000000001E-3</v>
      </c>
      <c r="G83" s="44">
        <v>7.0800000000000004E-3</v>
      </c>
      <c r="H83" s="44" t="s">
        <v>423</v>
      </c>
      <c r="I83" s="44">
        <v>0.28000000000000003</v>
      </c>
      <c r="J83" s="44">
        <v>1.2</v>
      </c>
      <c r="K83" s="44">
        <v>5.2</v>
      </c>
      <c r="L83" s="44" t="s">
        <v>423</v>
      </c>
      <c r="M83" s="44">
        <v>0.08</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t="s">
        <v>423</v>
      </c>
      <c r="AL83" s="177" t="s">
        <v>455</v>
      </c>
    </row>
    <row r="84" spans="1:38" s="5" customFormat="1" ht="26.25" customHeight="1" thickBot="1" x14ac:dyDescent="0.25">
      <c r="A84" s="41" t="s">
        <v>73</v>
      </c>
      <c r="B84" s="174" t="s">
        <v>228</v>
      </c>
      <c r="C84" s="47" t="s">
        <v>229</v>
      </c>
      <c r="D84" s="42"/>
      <c r="E84" s="44" t="s">
        <v>423</v>
      </c>
      <c r="F84" s="44" t="s">
        <v>443</v>
      </c>
      <c r="G84" s="44" t="s">
        <v>423</v>
      </c>
      <c r="H84" s="44" t="s">
        <v>423</v>
      </c>
      <c r="I84" s="44" t="s">
        <v>443</v>
      </c>
      <c r="J84" s="44" t="s">
        <v>423</v>
      </c>
      <c r="K84" s="44" t="s">
        <v>423</v>
      </c>
      <c r="L84" s="44" t="s">
        <v>423</v>
      </c>
      <c r="M84" s="44" t="s">
        <v>423</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t="s">
        <v>423</v>
      </c>
      <c r="AL84" s="45" t="s">
        <v>147</v>
      </c>
    </row>
    <row r="85" spans="1:38" s="5" customFormat="1" ht="24.75" customHeight="1" thickBot="1" x14ac:dyDescent="0.25">
      <c r="A85" s="148" t="s">
        <v>73</v>
      </c>
      <c r="B85" s="148" t="s">
        <v>230</v>
      </c>
      <c r="C85" s="154" t="s">
        <v>456</v>
      </c>
      <c r="D85" s="149"/>
      <c r="E85" s="44" t="s">
        <v>423</v>
      </c>
      <c r="F85" s="44">
        <v>36.512340000000002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68.98</v>
      </c>
      <c r="AL85" s="153" t="s">
        <v>232</v>
      </c>
    </row>
    <row r="86" spans="1:38" s="5" customFormat="1" ht="24.75" customHeight="1" thickBot="1" x14ac:dyDescent="0.25">
      <c r="A86" s="148" t="s">
        <v>222</v>
      </c>
      <c r="B86" s="148" t="s">
        <v>233</v>
      </c>
      <c r="C86" s="154" t="s">
        <v>234</v>
      </c>
      <c r="D86" s="149"/>
      <c r="E86" s="44" t="s">
        <v>423</v>
      </c>
      <c r="F86" s="44">
        <v>243.19349403999999</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342.52604599999995</v>
      </c>
      <c r="AL86" s="153" t="s">
        <v>225</v>
      </c>
    </row>
    <row r="87" spans="1:38" s="5" customFormat="1" ht="24.75" customHeight="1" thickBot="1" x14ac:dyDescent="0.25">
      <c r="A87" s="148" t="s">
        <v>222</v>
      </c>
      <c r="B87" s="148" t="s">
        <v>235</v>
      </c>
      <c r="C87" s="154" t="s">
        <v>236</v>
      </c>
      <c r="D87" s="149"/>
      <c r="E87" s="44" t="s">
        <v>423</v>
      </c>
      <c r="F87" s="44">
        <v>0.229215</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1.2949999999999999</v>
      </c>
      <c r="AL87" s="153" t="s">
        <v>225</v>
      </c>
    </row>
    <row r="88" spans="1:38" s="5" customFormat="1" ht="24.75" customHeight="1" thickBot="1" x14ac:dyDescent="0.25">
      <c r="A88" s="148" t="s">
        <v>222</v>
      </c>
      <c r="B88" s="148" t="s">
        <v>237</v>
      </c>
      <c r="C88" s="154" t="s">
        <v>238</v>
      </c>
      <c r="D88" s="149"/>
      <c r="E88" s="44" t="s">
        <v>423</v>
      </c>
      <c r="F88" s="44">
        <v>3.1829680999999992</v>
      </c>
      <c r="G88" s="44" t="s">
        <v>423</v>
      </c>
      <c r="H88" s="44" t="s">
        <v>423</v>
      </c>
      <c r="I88" s="44" t="s">
        <v>443</v>
      </c>
      <c r="J88" s="44" t="s">
        <v>423</v>
      </c>
      <c r="K88" s="44">
        <v>0.22323599999999999</v>
      </c>
      <c r="L88" s="44" t="s">
        <v>423</v>
      </c>
      <c r="M88" s="44" t="s">
        <v>423</v>
      </c>
      <c r="N88" s="44" t="s">
        <v>423</v>
      </c>
      <c r="O88" s="44">
        <v>1.8603000000000001E-9</v>
      </c>
      <c r="P88" s="44" t="s">
        <v>443</v>
      </c>
      <c r="Q88" s="44">
        <v>9.3015000000000006E-9</v>
      </c>
      <c r="R88" s="44">
        <v>1.1161800000000001E-7</v>
      </c>
      <c r="S88" s="44" t="s">
        <v>423</v>
      </c>
      <c r="T88" s="44">
        <v>9.3015000000000011E-7</v>
      </c>
      <c r="U88" s="44">
        <v>9.3015000000000006E-9</v>
      </c>
      <c r="V88" s="44" t="s">
        <v>423</v>
      </c>
      <c r="W88" s="44" t="s">
        <v>423</v>
      </c>
      <c r="X88" s="44">
        <v>7.4412000000000006E-2</v>
      </c>
      <c r="Y88" s="44" t="s">
        <v>423</v>
      </c>
      <c r="Z88" s="44" t="s">
        <v>423</v>
      </c>
      <c r="AA88" s="44" t="s">
        <v>423</v>
      </c>
      <c r="AB88" s="44">
        <v>7.4412000000000006E-2</v>
      </c>
      <c r="AC88" s="44" t="s">
        <v>423</v>
      </c>
      <c r="AD88" s="44" t="s">
        <v>423</v>
      </c>
      <c r="AE88" s="196"/>
      <c r="AF88" s="44" t="s">
        <v>423</v>
      </c>
      <c r="AG88" s="44" t="s">
        <v>423</v>
      </c>
      <c r="AH88" s="44" t="s">
        <v>423</v>
      </c>
      <c r="AI88" s="44" t="s">
        <v>423</v>
      </c>
      <c r="AJ88" s="44" t="s">
        <v>423</v>
      </c>
      <c r="AK88" s="44">
        <v>120.651</v>
      </c>
      <c r="AL88" s="153" t="s">
        <v>225</v>
      </c>
    </row>
    <row r="89" spans="1:38" s="5" customFormat="1" ht="24.75" customHeight="1" thickBot="1" x14ac:dyDescent="0.25">
      <c r="A89" s="148" t="s">
        <v>222</v>
      </c>
      <c r="B89" s="148" t="s">
        <v>239</v>
      </c>
      <c r="C89" s="154" t="s">
        <v>240</v>
      </c>
      <c r="D89" s="149"/>
      <c r="E89" s="44" t="s">
        <v>423</v>
      </c>
      <c r="F89" s="44">
        <v>6.4240000000000005E-2</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8.7999999999999995E-2</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5.5877959837706136E-5</v>
      </c>
      <c r="O90" s="44">
        <v>7.6748041222873473E-3</v>
      </c>
      <c r="P90" s="44">
        <v>0</v>
      </c>
      <c r="Q90" s="44">
        <v>0</v>
      </c>
      <c r="R90" s="44">
        <v>3.2314964725420413E-2</v>
      </c>
      <c r="S90" s="44">
        <v>1.309429299811306</v>
      </c>
      <c r="T90" s="44">
        <v>5.3673136723627966E-2</v>
      </c>
      <c r="U90" s="44">
        <v>7.6411427006983692E-3</v>
      </c>
      <c r="V90" s="44">
        <v>0.75771859996793101</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4.6265307814644545E-2</v>
      </c>
      <c r="F91" s="44">
        <v>2.3634700720633166</v>
      </c>
      <c r="G91" s="44">
        <v>3.3146362515159736E-3</v>
      </c>
      <c r="H91" s="44">
        <v>0.10600931021441398</v>
      </c>
      <c r="I91" s="44">
        <v>0.69110673404946665</v>
      </c>
      <c r="J91" s="44">
        <v>0.69183469505852224</v>
      </c>
      <c r="K91" s="44">
        <v>0.69229577189469849</v>
      </c>
      <c r="L91" s="44">
        <v>2.0427730669933014E-3</v>
      </c>
      <c r="M91" s="44">
        <v>1.4153446726619343</v>
      </c>
      <c r="N91" s="44">
        <v>0.86048835138692825</v>
      </c>
      <c r="O91" s="44">
        <v>0.13956421661481483</v>
      </c>
      <c r="P91" s="44">
        <v>6.2561015343182291E-5</v>
      </c>
      <c r="Q91" s="44">
        <v>1.4597570246742532E-3</v>
      </c>
      <c r="R91" s="44">
        <v>1.7121962093923571E-2</v>
      </c>
      <c r="S91" s="44">
        <v>0.62525720801244677</v>
      </c>
      <c r="T91" s="44">
        <v>9.4233439220283349E-2</v>
      </c>
      <c r="U91" s="44" t="s">
        <v>443</v>
      </c>
      <c r="V91" s="44">
        <v>0.35433594756834491</v>
      </c>
      <c r="W91" s="44">
        <v>2.5544412099858791E-3</v>
      </c>
      <c r="X91" s="44">
        <v>3.5167954743084325E-2</v>
      </c>
      <c r="Y91" s="44">
        <v>1.7315761044493647E-2</v>
      </c>
      <c r="Z91" s="44">
        <v>1.7315761044493647E-2</v>
      </c>
      <c r="AA91" s="44">
        <v>1.7315761044493647E-2</v>
      </c>
      <c r="AB91" s="44">
        <v>8.7115237876565263E-2</v>
      </c>
      <c r="AC91" s="44" t="s">
        <v>443</v>
      </c>
      <c r="AD91" s="44" t="s">
        <v>443</v>
      </c>
      <c r="AE91" s="196"/>
      <c r="AF91" s="44" t="s">
        <v>423</v>
      </c>
      <c r="AG91" s="44" t="s">
        <v>423</v>
      </c>
      <c r="AH91" s="44" t="s">
        <v>423</v>
      </c>
      <c r="AI91" s="44" t="s">
        <v>423</v>
      </c>
      <c r="AJ91" s="44" t="s">
        <v>423</v>
      </c>
      <c r="AK91" s="44">
        <v>37.693973772546201</v>
      </c>
      <c r="AL91" s="45" t="s">
        <v>147</v>
      </c>
    </row>
    <row r="92" spans="1:38" s="5" customFormat="1" ht="26.25" customHeight="1" thickBot="1" x14ac:dyDescent="0.25">
      <c r="A92" s="41" t="s">
        <v>73</v>
      </c>
      <c r="B92" s="41" t="s">
        <v>245</v>
      </c>
      <c r="C92" s="41" t="s">
        <v>246</v>
      </c>
      <c r="D92" s="48"/>
      <c r="E92" s="44">
        <v>8.9264999999999997E-2</v>
      </c>
      <c r="F92" s="44">
        <v>0.17852999999999999</v>
      </c>
      <c r="G92" s="44">
        <v>0.17852999999999999</v>
      </c>
      <c r="H92" s="44" t="s">
        <v>423</v>
      </c>
      <c r="I92" s="44">
        <v>5.3558999999999996E-2</v>
      </c>
      <c r="J92" s="44">
        <v>7.1412000000000003E-2</v>
      </c>
      <c r="K92" s="44">
        <v>8.9264999999999997E-2</v>
      </c>
      <c r="L92" s="44" t="s">
        <v>423</v>
      </c>
      <c r="M92" s="44">
        <v>0.49095749999999999</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389.90199999999999</v>
      </c>
      <c r="AL92" s="45" t="s">
        <v>247</v>
      </c>
    </row>
    <row r="93" spans="1:38" s="5" customFormat="1" ht="26.25" customHeight="1" thickBot="1" x14ac:dyDescent="0.25">
      <c r="A93" s="41" t="s">
        <v>73</v>
      </c>
      <c r="B93" s="41" t="s">
        <v>248</v>
      </c>
      <c r="C93" s="41" t="s">
        <v>249</v>
      </c>
      <c r="D93" s="48"/>
      <c r="E93" s="44" t="s">
        <v>423</v>
      </c>
      <c r="F93" s="44">
        <v>15.44084295</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2161.4949999999999</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2.8910271648848324E-2</v>
      </c>
      <c r="F99" s="44">
        <v>9.0915622178423305</v>
      </c>
      <c r="G99" s="44" t="s">
        <v>423</v>
      </c>
      <c r="H99" s="44">
        <v>5.0347237960958475</v>
      </c>
      <c r="I99" s="44">
        <v>0.1984443675168</v>
      </c>
      <c r="J99" s="44">
        <v>0.30492671106240005</v>
      </c>
      <c r="K99" s="44">
        <v>0.6679347004224</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601.24800000000005</v>
      </c>
      <c r="AL99" s="45" t="s">
        <v>264</v>
      </c>
    </row>
    <row r="100" spans="1:38" s="5" customFormat="1" ht="26.25" customHeight="1" thickBot="1" x14ac:dyDescent="0.25">
      <c r="A100" s="41" t="s">
        <v>261</v>
      </c>
      <c r="B100" s="41" t="s">
        <v>265</v>
      </c>
      <c r="C100" s="41" t="s">
        <v>266</v>
      </c>
      <c r="D100" s="48"/>
      <c r="E100" s="44">
        <v>9.058690908992148E-2</v>
      </c>
      <c r="F100" s="44">
        <v>7.0795967203759878</v>
      </c>
      <c r="G100" s="44" t="s">
        <v>423</v>
      </c>
      <c r="H100" s="44">
        <v>5.6603858052944558</v>
      </c>
      <c r="I100" s="44">
        <v>9.3380321615471842E-2</v>
      </c>
      <c r="J100" s="44">
        <v>0.14496665703501127</v>
      </c>
      <c r="K100" s="44">
        <v>0.31206415648736197</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914.75549999999998</v>
      </c>
      <c r="AL100" s="45" t="s">
        <v>264</v>
      </c>
    </row>
    <row r="101" spans="1:38" s="5" customFormat="1" ht="26.25" customHeight="1" thickBot="1" x14ac:dyDescent="0.25">
      <c r="A101" s="41" t="s">
        <v>261</v>
      </c>
      <c r="B101" s="41" t="s">
        <v>267</v>
      </c>
      <c r="C101" s="41" t="s">
        <v>268</v>
      </c>
      <c r="D101" s="48"/>
      <c r="E101" s="44">
        <v>1.2924128805094786E-2</v>
      </c>
      <c r="F101" s="44">
        <v>1.3577765045000001</v>
      </c>
      <c r="G101" s="44" t="s">
        <v>423</v>
      </c>
      <c r="H101" s="44">
        <v>1.6619444981348932</v>
      </c>
      <c r="I101" s="44">
        <v>5.6239263500000004E-2</v>
      </c>
      <c r="J101" s="44">
        <v>0.16871779049999996</v>
      </c>
      <c r="K101" s="44">
        <v>0.39367484450000001</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8034.1805000000004</v>
      </c>
      <c r="AL101" s="45" t="s">
        <v>264</v>
      </c>
    </row>
    <row r="102" spans="1:38" s="5" customFormat="1" ht="26.25" customHeight="1" thickBot="1" x14ac:dyDescent="0.25">
      <c r="A102" s="41" t="s">
        <v>261</v>
      </c>
      <c r="B102" s="41" t="s">
        <v>269</v>
      </c>
      <c r="C102" s="41" t="s">
        <v>270</v>
      </c>
      <c r="D102" s="48"/>
      <c r="E102" s="44">
        <v>7.5719091850774883E-2</v>
      </c>
      <c r="F102" s="44">
        <v>2.8528436147696477</v>
      </c>
      <c r="G102" s="44" t="s">
        <v>423</v>
      </c>
      <c r="H102" s="44">
        <v>13.939513831491642</v>
      </c>
      <c r="I102" s="44">
        <v>1.9285035260995656E-3</v>
      </c>
      <c r="J102" s="44">
        <v>4.2988133542882626E-2</v>
      </c>
      <c r="K102" s="44">
        <v>0.29268297240320373</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4259.0999999999995</v>
      </c>
      <c r="AL102" s="45" t="s">
        <v>264</v>
      </c>
    </row>
    <row r="103" spans="1:38" s="5" customFormat="1" ht="26.25" customHeight="1" thickBot="1" x14ac:dyDescent="0.25">
      <c r="A103" s="41" t="s">
        <v>261</v>
      </c>
      <c r="B103" s="41" t="s">
        <v>271</v>
      </c>
      <c r="C103" s="41" t="s">
        <v>272</v>
      </c>
      <c r="D103" s="48"/>
      <c r="E103" s="44">
        <v>2.1898225542034284E-5</v>
      </c>
      <c r="F103" s="44">
        <v>0.10326921950000001</v>
      </c>
      <c r="G103" s="44" t="s">
        <v>423</v>
      </c>
      <c r="H103" s="44">
        <v>1.9360819337142857E-2</v>
      </c>
      <c r="I103" s="44">
        <v>6.585531304E-3</v>
      </c>
      <c r="J103" s="44">
        <v>1.0027968122E-2</v>
      </c>
      <c r="K103" s="44">
        <v>2.1702319069999997E-2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24.281500000000001</v>
      </c>
      <c r="AL103" s="45" t="s">
        <v>264</v>
      </c>
    </row>
    <row r="104" spans="1:38" s="5" customFormat="1" ht="26.25" customHeight="1" thickBot="1" x14ac:dyDescent="0.25">
      <c r="A104" s="41" t="s">
        <v>261</v>
      </c>
      <c r="B104" s="41" t="s">
        <v>273</v>
      </c>
      <c r="C104" s="41" t="s">
        <v>274</v>
      </c>
      <c r="D104" s="48"/>
      <c r="E104" s="44">
        <v>1.0830836206262857E-3</v>
      </c>
      <c r="F104" s="44">
        <v>0.25230371000000001</v>
      </c>
      <c r="G104" s="44" t="s">
        <v>423</v>
      </c>
      <c r="H104" s="44">
        <v>4.7977242287871993E-2</v>
      </c>
      <c r="I104" s="44">
        <v>7.6529021999999995E-4</v>
      </c>
      <c r="J104" s="44">
        <v>2.2958706600000002E-3</v>
      </c>
      <c r="K104" s="44">
        <v>5.3570315399999995E-3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465.505</v>
      </c>
      <c r="AL104" s="45" t="s">
        <v>264</v>
      </c>
    </row>
    <row r="105" spans="1:38" s="5" customFormat="1" ht="26.25" customHeight="1" thickBot="1" x14ac:dyDescent="0.25">
      <c r="A105" s="41" t="s">
        <v>261</v>
      </c>
      <c r="B105" s="41" t="s">
        <v>275</v>
      </c>
      <c r="C105" s="41" t="s">
        <v>276</v>
      </c>
      <c r="D105" s="48"/>
      <c r="E105" s="44">
        <v>3.805028927591313E-3</v>
      </c>
      <c r="F105" s="44">
        <v>0.50087396250000005</v>
      </c>
      <c r="G105" s="44" t="s">
        <v>423</v>
      </c>
      <c r="H105" s="44">
        <v>0.20214354805682053</v>
      </c>
      <c r="I105" s="44">
        <v>8.0899053480000017E-3</v>
      </c>
      <c r="J105" s="44">
        <v>1.2712708404000002E-2</v>
      </c>
      <c r="K105" s="44">
        <v>2.7736818335999999E-2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117.1635</v>
      </c>
      <c r="AL105" s="45" t="s">
        <v>264</v>
      </c>
    </row>
    <row r="106" spans="1:38" s="5" customFormat="1" ht="26.25" customHeight="1" thickBot="1" x14ac:dyDescent="0.25">
      <c r="A106" s="41" t="s">
        <v>261</v>
      </c>
      <c r="B106" s="41" t="s">
        <v>277</v>
      </c>
      <c r="C106" s="41" t="s">
        <v>278</v>
      </c>
      <c r="D106" s="48"/>
      <c r="E106" s="44">
        <v>8.7296625000000003E-2</v>
      </c>
      <c r="F106" s="44">
        <v>0.51330415499999993</v>
      </c>
      <c r="G106" s="44" t="s">
        <v>423</v>
      </c>
      <c r="H106" s="44">
        <v>0.15562780181609137</v>
      </c>
      <c r="I106" s="44">
        <v>1.7221878180000001E-2</v>
      </c>
      <c r="J106" s="44">
        <v>2.7555005088E-2</v>
      </c>
      <c r="K106" s="44">
        <v>5.8554385812000002E-2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349.18650000000002</v>
      </c>
      <c r="AL106" s="45" t="s">
        <v>264</v>
      </c>
    </row>
    <row r="107" spans="1:38" s="5" customFormat="1" ht="26.25" customHeight="1" thickBot="1" x14ac:dyDescent="0.25">
      <c r="A107" s="41" t="s">
        <v>261</v>
      </c>
      <c r="B107" s="41" t="s">
        <v>279</v>
      </c>
      <c r="C107" s="41" t="s">
        <v>280</v>
      </c>
      <c r="D107" s="48"/>
      <c r="E107" s="44">
        <v>8.5300102194383998E-2</v>
      </c>
      <c r="F107" s="44">
        <v>2.4339948600000003</v>
      </c>
      <c r="G107" s="44" t="s">
        <v>423</v>
      </c>
      <c r="H107" s="44">
        <v>1.8283891470361437</v>
      </c>
      <c r="I107" s="44">
        <v>4.4254452E-2</v>
      </c>
      <c r="J107" s="44">
        <v>0.59005936000000003</v>
      </c>
      <c r="K107" s="44">
        <v>2.8027819599999999</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14751.484</v>
      </c>
      <c r="AL107" s="45" t="s">
        <v>264</v>
      </c>
    </row>
    <row r="108" spans="1:38" s="5" customFormat="1" ht="26.25" customHeight="1" thickBot="1" x14ac:dyDescent="0.25">
      <c r="A108" s="41" t="s">
        <v>261</v>
      </c>
      <c r="B108" s="41" t="s">
        <v>281</v>
      </c>
      <c r="C108" s="41" t="s">
        <v>282</v>
      </c>
      <c r="D108" s="48"/>
      <c r="E108" s="44">
        <v>0.10473058539454089</v>
      </c>
      <c r="F108" s="44">
        <v>1.4766157979999999</v>
      </c>
      <c r="G108" s="44" t="s">
        <v>423</v>
      </c>
      <c r="H108" s="44">
        <v>3.2188660106538989</v>
      </c>
      <c r="I108" s="44">
        <v>2.7344737000000001E-2</v>
      </c>
      <c r="J108" s="44">
        <v>0.27344737000000002</v>
      </c>
      <c r="K108" s="44">
        <v>0.54689474000000005</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13672.3685</v>
      </c>
      <c r="AL108" s="45" t="s">
        <v>264</v>
      </c>
    </row>
    <row r="109" spans="1:38" s="5" customFormat="1" ht="26.25" customHeight="1" thickBot="1" x14ac:dyDescent="0.25">
      <c r="A109" s="41" t="s">
        <v>261</v>
      </c>
      <c r="B109" s="41" t="s">
        <v>283</v>
      </c>
      <c r="C109" s="41" t="s">
        <v>284</v>
      </c>
      <c r="D109" s="48"/>
      <c r="E109" s="44">
        <v>2.6637717815357991E-2</v>
      </c>
      <c r="F109" s="44">
        <v>0.63251367599999997</v>
      </c>
      <c r="G109" s="44" t="s">
        <v>423</v>
      </c>
      <c r="H109" s="44">
        <v>0.76634665099568355</v>
      </c>
      <c r="I109" s="44">
        <v>2.5869679999999999E-2</v>
      </c>
      <c r="J109" s="44">
        <v>0.14228323999999998</v>
      </c>
      <c r="K109" s="44">
        <v>0.14228323999999998</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1293.4839999999999</v>
      </c>
      <c r="AL109" s="45" t="s">
        <v>264</v>
      </c>
    </row>
    <row r="110" spans="1:38" s="5" customFormat="1" ht="26.25" customHeight="1" thickBot="1" x14ac:dyDescent="0.25">
      <c r="A110" s="41" t="s">
        <v>261</v>
      </c>
      <c r="B110" s="41" t="s">
        <v>285</v>
      </c>
      <c r="C110" s="41" t="s">
        <v>286</v>
      </c>
      <c r="D110" s="48"/>
      <c r="E110" s="44">
        <v>5.8249975974677841E-2</v>
      </c>
      <c r="F110" s="44">
        <v>1.1984896109999998</v>
      </c>
      <c r="G110" s="44" t="s">
        <v>423</v>
      </c>
      <c r="H110" s="44">
        <v>1.5520747138774842</v>
      </c>
      <c r="I110" s="44">
        <v>5.5790790000000007E-2</v>
      </c>
      <c r="J110" s="44">
        <v>0.41085396000000007</v>
      </c>
      <c r="K110" s="44">
        <v>0.41085396000000007</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2450.8989999999999</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7.4032000000000009</v>
      </c>
      <c r="F112" s="44" t="s">
        <v>423</v>
      </c>
      <c r="G112" s="44" t="s">
        <v>423</v>
      </c>
      <c r="H112" s="44">
        <v>8.7064436342020528</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185.08</v>
      </c>
      <c r="AL112" s="45" t="s">
        <v>292</v>
      </c>
    </row>
    <row r="113" spans="1:38" s="5" customFormat="1" ht="26.25" customHeight="1" thickBot="1" x14ac:dyDescent="0.25">
      <c r="A113" s="41" t="s">
        <v>289</v>
      </c>
      <c r="B113" s="180" t="s">
        <v>293</v>
      </c>
      <c r="C113" s="180" t="s">
        <v>294</v>
      </c>
      <c r="D113" s="42"/>
      <c r="E113" s="44">
        <v>5.1704682008708884</v>
      </c>
      <c r="F113" s="44" t="s">
        <v>423</v>
      </c>
      <c r="G113" s="44" t="s">
        <v>423</v>
      </c>
      <c r="H113" s="44">
        <v>31.264003870429551</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5.816848740193584</v>
      </c>
      <c r="F116" s="44" t="s">
        <v>423</v>
      </c>
      <c r="G116" s="44" t="s">
        <v>423</v>
      </c>
      <c r="H116" s="44">
        <v>10.414782517594276</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0.25183090168724409</v>
      </c>
      <c r="J119" s="44">
        <v>6.5476034438683461</v>
      </c>
      <c r="K119" s="44">
        <v>6.5476034438683461</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4197.1816947874013</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3.5553934600000003</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6007.5199999999995</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1.1760241917677999E-3</v>
      </c>
      <c r="F123" s="44">
        <v>2.5565743299299997E-4</v>
      </c>
      <c r="G123" s="44">
        <v>2.5565743299299997E-4</v>
      </c>
      <c r="H123" s="44">
        <v>1.2271556783663999E-3</v>
      </c>
      <c r="I123" s="44">
        <v>2.7611002763244003E-3</v>
      </c>
      <c r="J123" s="44">
        <v>2.9144947361201996E-3</v>
      </c>
      <c r="K123" s="44">
        <v>2.9656262227187999E-3</v>
      </c>
      <c r="L123" s="44">
        <v>2.5565743299300002E-4</v>
      </c>
      <c r="M123" s="44">
        <v>3.4104701561266201E-2</v>
      </c>
      <c r="N123" s="44">
        <v>5.6244635258460004E-5</v>
      </c>
      <c r="O123" s="44">
        <v>4.4995708206768003E-4</v>
      </c>
      <c r="P123" s="44">
        <v>7.1584081238040001E-5</v>
      </c>
      <c r="Q123" s="44">
        <v>3.2724151423103998E-6</v>
      </c>
      <c r="R123" s="44">
        <v>4.0905189278880007E-5</v>
      </c>
      <c r="S123" s="44">
        <v>3.7325985216978E-5</v>
      </c>
      <c r="T123" s="44">
        <v>2.6588373031272E-5</v>
      </c>
      <c r="U123" s="44">
        <v>1.0226297319720002E-5</v>
      </c>
      <c r="V123" s="44">
        <v>2.8633632495216001E-4</v>
      </c>
      <c r="W123" s="44">
        <v>0.25565743299299998</v>
      </c>
      <c r="X123" s="44">
        <v>2.0094674233249799E-4</v>
      </c>
      <c r="Y123" s="44">
        <v>5.6091240798664197E-4</v>
      </c>
      <c r="Z123" s="44">
        <v>2.3929535728144799E-4</v>
      </c>
      <c r="AA123" s="44">
        <v>1.7180179497129603E-4</v>
      </c>
      <c r="AB123" s="44">
        <v>1.1729563025718842E-3</v>
      </c>
      <c r="AC123" s="44" t="s">
        <v>423</v>
      </c>
      <c r="AD123" s="44" t="s">
        <v>423</v>
      </c>
      <c r="AE123" s="196"/>
      <c r="AF123" s="44" t="s">
        <v>423</v>
      </c>
      <c r="AG123" s="44" t="s">
        <v>423</v>
      </c>
      <c r="AH123" s="44" t="s">
        <v>423</v>
      </c>
      <c r="AI123" s="44" t="s">
        <v>423</v>
      </c>
      <c r="AJ123" s="44" t="s">
        <v>423</v>
      </c>
      <c r="AK123" s="44">
        <v>111.13349999999997</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1.1776584745329368</v>
      </c>
      <c r="G125" s="44" t="s">
        <v>423</v>
      </c>
      <c r="H125" s="44" t="s">
        <v>443</v>
      </c>
      <c r="I125" s="44">
        <v>6.7460151000000015E-5</v>
      </c>
      <c r="J125" s="44">
        <v>4.4769009299999994E-4</v>
      </c>
      <c r="K125" s="44">
        <v>9.4648636100000004E-4</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2676.645</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3.2301390673119983E-2</v>
      </c>
      <c r="F129" s="44">
        <v>0.27474746089780216</v>
      </c>
      <c r="G129" s="44">
        <v>1.7450176570536085E-3</v>
      </c>
      <c r="H129" s="44" t="s">
        <v>443</v>
      </c>
      <c r="I129" s="44">
        <v>1.4851214102583901E-4</v>
      </c>
      <c r="J129" s="44">
        <v>2.5989624679521829E-4</v>
      </c>
      <c r="K129" s="44">
        <v>3.7128035256459751E-4</v>
      </c>
      <c r="L129" s="44">
        <v>5.1979249359043662E-6</v>
      </c>
      <c r="M129" s="44">
        <v>2.5989624679521829E-3</v>
      </c>
      <c r="N129" s="44">
        <v>4.8266445833397682E-2</v>
      </c>
      <c r="O129" s="44">
        <v>3.7128035256459757E-3</v>
      </c>
      <c r="P129" s="44">
        <v>2.0791699743617463E-3</v>
      </c>
      <c r="Q129" s="44">
        <v>5.9404856410335606E-4</v>
      </c>
      <c r="R129" s="44" t="s">
        <v>457</v>
      </c>
      <c r="S129" s="44" t="s">
        <v>457</v>
      </c>
      <c r="T129" s="44">
        <v>5.1979249359043658E-3</v>
      </c>
      <c r="U129" s="44" t="s">
        <v>443</v>
      </c>
      <c r="V129" s="44" t="s">
        <v>443</v>
      </c>
      <c r="W129" s="44">
        <v>12.994812339760914</v>
      </c>
      <c r="X129" s="44" t="s">
        <v>443</v>
      </c>
      <c r="Y129" s="44" t="s">
        <v>443</v>
      </c>
      <c r="Z129" s="44" t="s">
        <v>443</v>
      </c>
      <c r="AA129" s="44" t="s">
        <v>443</v>
      </c>
      <c r="AB129" s="44">
        <v>7.4256070512919502E-4</v>
      </c>
      <c r="AC129" s="44">
        <v>7.4256070512919506E-2</v>
      </c>
      <c r="AD129" s="44" t="s">
        <v>423</v>
      </c>
      <c r="AE129" s="196"/>
      <c r="AF129" s="44" t="s">
        <v>423</v>
      </c>
      <c r="AG129" s="44" t="s">
        <v>423</v>
      </c>
      <c r="AH129" s="44" t="s">
        <v>423</v>
      </c>
      <c r="AI129" s="44" t="s">
        <v>423</v>
      </c>
      <c r="AJ129" s="44" t="s">
        <v>423</v>
      </c>
      <c r="AK129" s="44">
        <v>37.128035256459754</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409</v>
      </c>
      <c r="V130" s="44" t="s">
        <v>409</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1.9345663504058746E-3</v>
      </c>
      <c r="F131" s="44">
        <v>5.8878106316700529E-4</v>
      </c>
      <c r="G131" s="44">
        <v>4.5420253444311846E-4</v>
      </c>
      <c r="H131" s="44" t="s">
        <v>443</v>
      </c>
      <c r="I131" s="44" t="s">
        <v>443</v>
      </c>
      <c r="J131" s="44" t="s">
        <v>443</v>
      </c>
      <c r="K131" s="44">
        <v>1.4298968676912988E-2</v>
      </c>
      <c r="L131" s="44">
        <v>3.2887627956899873E-4</v>
      </c>
      <c r="M131" s="44">
        <v>1.5981200285961574E-4</v>
      </c>
      <c r="N131" s="44">
        <v>5.2149179880506193E-2</v>
      </c>
      <c r="O131" s="44">
        <v>6.7289264361943468E-3</v>
      </c>
      <c r="P131" s="44">
        <v>3.6167979594544618E-2</v>
      </c>
      <c r="Q131" s="44">
        <v>1.6822316090485867E-4</v>
      </c>
      <c r="R131" s="44">
        <v>1.6822316090485867E-3</v>
      </c>
      <c r="S131" s="44">
        <v>8.2429348843380754E-2</v>
      </c>
      <c r="T131" s="44">
        <v>1.6822316090485867E-3</v>
      </c>
      <c r="U131" s="44" t="s">
        <v>443</v>
      </c>
      <c r="V131" s="44" t="s">
        <v>443</v>
      </c>
      <c r="W131" s="44">
        <v>33.644632180971733</v>
      </c>
      <c r="X131" s="44" t="s">
        <v>443</v>
      </c>
      <c r="Y131" s="44" t="s">
        <v>443</v>
      </c>
      <c r="Z131" s="44" t="s">
        <v>443</v>
      </c>
      <c r="AA131" s="44" t="s">
        <v>443</v>
      </c>
      <c r="AB131" s="44">
        <v>3.3644632180971735E-8</v>
      </c>
      <c r="AC131" s="44">
        <v>8.4111580452429335E-5</v>
      </c>
      <c r="AD131" s="44">
        <v>1.6822316090485867E-5</v>
      </c>
      <c r="AE131" s="196"/>
      <c r="AF131" s="44" t="s">
        <v>423</v>
      </c>
      <c r="AG131" s="44" t="s">
        <v>423</v>
      </c>
      <c r="AH131" s="44" t="s">
        <v>423</v>
      </c>
      <c r="AI131" s="44" t="s">
        <v>423</v>
      </c>
      <c r="AJ131" s="44" t="s">
        <v>423</v>
      </c>
      <c r="AK131" s="44">
        <v>0.84111580452429335</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442</v>
      </c>
      <c r="AG134" s="44" t="s">
        <v>442</v>
      </c>
      <c r="AH134" s="44" t="s">
        <v>442</v>
      </c>
      <c r="AI134" s="44" t="s">
        <v>442</v>
      </c>
      <c r="AJ134" s="44" t="s">
        <v>442</v>
      </c>
      <c r="AK134" s="44" t="s">
        <v>442</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442</v>
      </c>
      <c r="AG135" s="44" t="s">
        <v>442</v>
      </c>
      <c r="AH135" s="44" t="s">
        <v>442</v>
      </c>
      <c r="AI135" s="44" t="s">
        <v>442</v>
      </c>
      <c r="AJ135" s="44" t="s">
        <v>442</v>
      </c>
      <c r="AK135" s="44" t="s">
        <v>442</v>
      </c>
      <c r="AL135" s="45" t="s">
        <v>147</v>
      </c>
    </row>
    <row r="136" spans="1:38" s="5" customFormat="1" ht="26.25" customHeight="1" thickBot="1" x14ac:dyDescent="0.25">
      <c r="A136" s="41" t="s">
        <v>318</v>
      </c>
      <c r="B136" s="41" t="s">
        <v>347</v>
      </c>
      <c r="C136" s="41" t="s">
        <v>348</v>
      </c>
      <c r="D136" s="42"/>
      <c r="E136" s="44" t="s">
        <v>423</v>
      </c>
      <c r="F136" s="44">
        <v>3.2698000000000021E-4</v>
      </c>
      <c r="G136" s="44" t="s">
        <v>423</v>
      </c>
      <c r="H136" s="44">
        <v>4.4968719999999998</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459231.70005735889</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442</v>
      </c>
      <c r="AG138" s="44" t="s">
        <v>442</v>
      </c>
      <c r="AH138" s="44" t="s">
        <v>442</v>
      </c>
      <c r="AI138" s="44" t="s">
        <v>442</v>
      </c>
      <c r="AJ138" s="44" t="s">
        <v>442</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0.42661470666666668</v>
      </c>
      <c r="J139" s="44">
        <v>0.42661470666666668</v>
      </c>
      <c r="K139" s="44">
        <v>0.42661470666666668</v>
      </c>
      <c r="L139" s="44" t="s">
        <v>423</v>
      </c>
      <c r="M139" s="44" t="s">
        <v>423</v>
      </c>
      <c r="N139" s="44">
        <v>1.2341866666666667E-3</v>
      </c>
      <c r="O139" s="44">
        <v>2.4835199999999999E-3</v>
      </c>
      <c r="P139" s="44">
        <v>2.4835199999999999E-3</v>
      </c>
      <c r="Q139" s="44">
        <v>3.9458200000000009E-3</v>
      </c>
      <c r="R139" s="44">
        <v>3.7631466666666665E-3</v>
      </c>
      <c r="S139" s="44">
        <v>8.7613933333333342E-3</v>
      </c>
      <c r="T139" s="44" t="s">
        <v>423</v>
      </c>
      <c r="U139" s="44" t="s">
        <v>423</v>
      </c>
      <c r="V139" s="44" t="s">
        <v>423</v>
      </c>
      <c r="W139" s="44">
        <v>4.3329426666666668</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8497</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226.20568727645431</v>
      </c>
      <c r="F141" s="54">
        <f t="shared" ref="F141:AK141" si="0">SUM(F14:F140)</f>
        <v>415.21055540526083</v>
      </c>
      <c r="G141" s="54">
        <f t="shared" si="0"/>
        <v>1239.0111775999335</v>
      </c>
      <c r="H141" s="54">
        <f t="shared" si="0"/>
        <v>92.251872712826668</v>
      </c>
      <c r="I141" s="54">
        <f t="shared" si="0"/>
        <v>35.203028883455048</v>
      </c>
      <c r="J141" s="54">
        <f t="shared" si="0"/>
        <v>57.059907235643642</v>
      </c>
      <c r="K141" s="54">
        <f t="shared" si="0"/>
        <v>90.771001425500259</v>
      </c>
      <c r="L141" s="54">
        <f t="shared" si="0"/>
        <v>1.9003598927404666</v>
      </c>
      <c r="M141" s="54">
        <f t="shared" si="0"/>
        <v>503.4799012489741</v>
      </c>
      <c r="N141" s="54">
        <f t="shared" si="0"/>
        <v>184.03667926523624</v>
      </c>
      <c r="O141" s="54">
        <f t="shared" si="0"/>
        <v>5.845819439972523</v>
      </c>
      <c r="P141" s="54">
        <f t="shared" si="0"/>
        <v>2.58068974766902</v>
      </c>
      <c r="Q141" s="54">
        <f t="shared" si="0"/>
        <v>14.054600034854312</v>
      </c>
      <c r="R141" s="54">
        <f t="shared" si="0"/>
        <v>14.053740373681197</v>
      </c>
      <c r="S141" s="54">
        <f t="shared" si="0"/>
        <v>25.36936485478709</v>
      </c>
      <c r="T141" s="54">
        <f t="shared" si="0"/>
        <v>50.90132675261605</v>
      </c>
      <c r="U141" s="54">
        <f t="shared" si="0"/>
        <v>31.394219450486311</v>
      </c>
      <c r="V141" s="54">
        <f t="shared" si="0"/>
        <v>36.505957216107468</v>
      </c>
      <c r="W141" s="54">
        <f t="shared" si="0"/>
        <v>99.550957536602311</v>
      </c>
      <c r="X141" s="54">
        <f t="shared" si="0"/>
        <v>8.1471422107374156</v>
      </c>
      <c r="Y141" s="54">
        <f t="shared" si="0"/>
        <v>9.6012968505451148</v>
      </c>
      <c r="Z141" s="54">
        <f t="shared" si="0"/>
        <v>4.1650107360280613</v>
      </c>
      <c r="AA141" s="54">
        <f t="shared" si="0"/>
        <v>4.4816070794138652</v>
      </c>
      <c r="AB141" s="54">
        <f t="shared" si="0"/>
        <v>29.676287936402591</v>
      </c>
      <c r="AC141" s="54">
        <f t="shared" si="0"/>
        <v>0.34104959795337186</v>
      </c>
      <c r="AD141" s="54">
        <f t="shared" si="0"/>
        <v>12.269757601116092</v>
      </c>
      <c r="AE141" s="38"/>
      <c r="AF141" s="54">
        <f t="shared" si="0"/>
        <v>264192.16183889937</v>
      </c>
      <c r="AG141" s="54">
        <f t="shared" si="0"/>
        <v>266143.99309200002</v>
      </c>
      <c r="AH141" s="54">
        <f t="shared" si="0"/>
        <v>187226.228523</v>
      </c>
      <c r="AI141" s="54">
        <f t="shared" si="0"/>
        <v>5717.4161000000004</v>
      </c>
      <c r="AJ141" s="54">
        <f t="shared" si="0"/>
        <v>0</v>
      </c>
      <c r="AK141" s="54">
        <f t="shared" si="0"/>
        <v>605919.37588709674</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226.20568727645431</v>
      </c>
      <c r="F152" s="85">
        <f t="shared" ref="F152:AD152" si="1">SUM(F$141, F$151, IF(AND(ISNUMBER(SEARCH($B$4,"AT|BE|CH|GB|IE|LT|LU|NL")),SUM(F$143:F$149)&gt;0),SUM(F$143:F$149)-SUM(F$27:F$33),0))</f>
        <v>415.21055540526083</v>
      </c>
      <c r="G152" s="85">
        <f t="shared" si="1"/>
        <v>1239.0111775999335</v>
      </c>
      <c r="H152" s="85">
        <f t="shared" si="1"/>
        <v>92.251872712826668</v>
      </c>
      <c r="I152" s="85">
        <f t="shared" si="1"/>
        <v>35.203028883455048</v>
      </c>
      <c r="J152" s="85">
        <f t="shared" si="1"/>
        <v>57.059907235643642</v>
      </c>
      <c r="K152" s="85">
        <f t="shared" si="1"/>
        <v>90.771001425500259</v>
      </c>
      <c r="L152" s="85">
        <f t="shared" si="1"/>
        <v>1.9003598927404666</v>
      </c>
      <c r="M152" s="85">
        <f t="shared" si="1"/>
        <v>503.4799012489741</v>
      </c>
      <c r="N152" s="85">
        <f t="shared" si="1"/>
        <v>184.03667926523624</v>
      </c>
      <c r="O152" s="85">
        <f t="shared" si="1"/>
        <v>5.845819439972523</v>
      </c>
      <c r="P152" s="85">
        <f t="shared" si="1"/>
        <v>2.58068974766902</v>
      </c>
      <c r="Q152" s="85">
        <f t="shared" si="1"/>
        <v>14.054600034854312</v>
      </c>
      <c r="R152" s="85">
        <f t="shared" si="1"/>
        <v>14.053740373681197</v>
      </c>
      <c r="S152" s="85">
        <f t="shared" si="1"/>
        <v>25.36936485478709</v>
      </c>
      <c r="T152" s="85">
        <f t="shared" si="1"/>
        <v>50.90132675261605</v>
      </c>
      <c r="U152" s="85">
        <f t="shared" si="1"/>
        <v>31.394219450486311</v>
      </c>
      <c r="V152" s="85">
        <f t="shared" si="1"/>
        <v>36.505957216107468</v>
      </c>
      <c r="W152" s="85">
        <f t="shared" si="1"/>
        <v>99.550957536602311</v>
      </c>
      <c r="X152" s="85">
        <f t="shared" si="1"/>
        <v>8.1471422107374156</v>
      </c>
      <c r="Y152" s="85">
        <f t="shared" si="1"/>
        <v>9.6012968505451148</v>
      </c>
      <c r="Z152" s="85">
        <f t="shared" si="1"/>
        <v>4.1650107360280613</v>
      </c>
      <c r="AA152" s="85">
        <f t="shared" si="1"/>
        <v>4.4816070794138652</v>
      </c>
      <c r="AB152" s="85">
        <f t="shared" si="1"/>
        <v>29.676287936402591</v>
      </c>
      <c r="AC152" s="85">
        <f t="shared" si="1"/>
        <v>0.34104959795337186</v>
      </c>
      <c r="AD152" s="85">
        <f t="shared" si="1"/>
        <v>12.269757601116092</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226.20568727645431</v>
      </c>
      <c r="F154" s="85">
        <f>SUM(F$141, F$153, -1 * IF(OR($B$6=2005,$B$6&gt;=2020),SUM(F$99:F$122),0), IF(AND(ISNUMBER(SEARCH($B$4,"AT|BE|CH|GB|IE|LT|LU|NL")),SUM(F$143:F$149)&gt;0),SUM(F$143:F$149)-SUM(F$27:F$33),0))</f>
        <v>415.21055540526083</v>
      </c>
      <c r="G154" s="85">
        <f>SUM(G$141, G$153, IF(AND(ISNUMBER(SEARCH($B$4,"AT|BE|CH|GB|IE|LT|LU|NL")),SUM(G$143:G$149)&gt;0),SUM(G$143:G$149)-SUM(G$27:G$33),0))</f>
        <v>1239.0111775999335</v>
      </c>
      <c r="H154" s="85">
        <f>SUM(H$141, H$153, IF(AND(ISNUMBER(SEARCH($B$4,"AT|BE|CH|GB|IE|LT|LU|NL")),SUM(H$143:H$149)&gt;0),SUM(H$143:H$149)-SUM(H$27:H$33),0))</f>
        <v>92.251872712826668</v>
      </c>
      <c r="I154" s="85">
        <f t="shared" ref="I154:AD154" si="2">SUM(I$141, I$153, IF(AND(ISNUMBER(SEARCH($B$4,"AT|BE|CH|GB|IE|LT|LU|NL")),SUM(I$143:I$149)&gt;0),SUM(I$143:I$149)-SUM(I$27:I$33),0))</f>
        <v>35.203028883455048</v>
      </c>
      <c r="J154" s="85">
        <f t="shared" si="2"/>
        <v>57.059907235643642</v>
      </c>
      <c r="K154" s="85">
        <f t="shared" si="2"/>
        <v>90.771001425500259</v>
      </c>
      <c r="L154" s="85">
        <f t="shared" si="2"/>
        <v>1.9003598927404666</v>
      </c>
      <c r="M154" s="85">
        <f t="shared" si="2"/>
        <v>503.4799012489741</v>
      </c>
      <c r="N154" s="85">
        <f t="shared" si="2"/>
        <v>184.03667926523624</v>
      </c>
      <c r="O154" s="85">
        <f t="shared" si="2"/>
        <v>5.845819439972523</v>
      </c>
      <c r="P154" s="85">
        <f t="shared" si="2"/>
        <v>2.58068974766902</v>
      </c>
      <c r="Q154" s="85">
        <f t="shared" si="2"/>
        <v>14.054600034854312</v>
      </c>
      <c r="R154" s="85">
        <f t="shared" si="2"/>
        <v>14.053740373681197</v>
      </c>
      <c r="S154" s="85">
        <f t="shared" si="2"/>
        <v>25.36936485478709</v>
      </c>
      <c r="T154" s="85">
        <f t="shared" si="2"/>
        <v>50.90132675261605</v>
      </c>
      <c r="U154" s="85">
        <f t="shared" si="2"/>
        <v>31.394219450486311</v>
      </c>
      <c r="V154" s="85">
        <f t="shared" si="2"/>
        <v>36.505957216107468</v>
      </c>
      <c r="W154" s="85">
        <f t="shared" si="2"/>
        <v>99.550957536602311</v>
      </c>
      <c r="X154" s="85">
        <f t="shared" si="2"/>
        <v>8.1471422107374156</v>
      </c>
      <c r="Y154" s="85">
        <f t="shared" si="2"/>
        <v>9.6012968505451148</v>
      </c>
      <c r="Z154" s="85">
        <f t="shared" si="2"/>
        <v>4.1650107360280613</v>
      </c>
      <c r="AA154" s="85">
        <f t="shared" si="2"/>
        <v>4.4816070794138652</v>
      </c>
      <c r="AB154" s="85">
        <f t="shared" si="2"/>
        <v>29.676287936402591</v>
      </c>
      <c r="AC154" s="85">
        <f t="shared" si="2"/>
        <v>0.34104959795337186</v>
      </c>
      <c r="AD154" s="85">
        <f t="shared" si="2"/>
        <v>12.269757601116092</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0.69202285714285705</v>
      </c>
      <c r="F157" s="95">
        <v>3.2871085714285715</v>
      </c>
      <c r="G157" s="95">
        <v>0.17300571428571426</v>
      </c>
      <c r="H157" s="95" t="s">
        <v>423</v>
      </c>
      <c r="I157" s="95">
        <v>1.7300571428571427E-3</v>
      </c>
      <c r="J157" s="95" t="s">
        <v>423</v>
      </c>
      <c r="K157" s="95" t="s">
        <v>443</v>
      </c>
      <c r="L157" s="95" t="s">
        <v>443</v>
      </c>
      <c r="M157" s="95">
        <v>207.60685714285714</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7439.2457142857138</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9.4182857142857165E-2</v>
      </c>
      <c r="F158" s="95">
        <v>0.4473685714285715</v>
      </c>
      <c r="G158" s="95">
        <v>2.3545714285714291E-2</v>
      </c>
      <c r="H158" s="95" t="s">
        <v>443</v>
      </c>
      <c r="I158" s="95">
        <v>2.354571428571429E-4</v>
      </c>
      <c r="J158" s="95" t="s">
        <v>423</v>
      </c>
      <c r="K158" s="95" t="s">
        <v>443</v>
      </c>
      <c r="L158" s="95" t="s">
        <v>443</v>
      </c>
      <c r="M158" s="95">
        <v>28.254857142857148</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1012.4657142857145</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426</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427</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429</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2009</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61.807571557999978</v>
      </c>
      <c r="F14" s="44">
        <v>0.78096425099999967</v>
      </c>
      <c r="G14" s="44">
        <v>513.60747393200018</v>
      </c>
      <c r="H14" s="44">
        <v>4.2920999999999998E-5</v>
      </c>
      <c r="I14" s="44">
        <v>5.41</v>
      </c>
      <c r="J14" s="44">
        <v>11.345895679000002</v>
      </c>
      <c r="K14" s="44">
        <v>21.071909419999994</v>
      </c>
      <c r="L14" s="44" t="s">
        <v>423</v>
      </c>
      <c r="M14" s="44">
        <v>5.1438830569999991</v>
      </c>
      <c r="N14" s="44">
        <v>7.4796639999999979</v>
      </c>
      <c r="O14" s="44">
        <v>0.81909999999999983</v>
      </c>
      <c r="P14" s="44">
        <v>1.3652029999999997</v>
      </c>
      <c r="Q14" s="44">
        <v>6.4179689999999976</v>
      </c>
      <c r="R14" s="44">
        <v>4.1862340000000007</v>
      </c>
      <c r="S14" s="44">
        <v>2.1183879999999995</v>
      </c>
      <c r="T14" s="44">
        <v>6.1176829999999978</v>
      </c>
      <c r="U14" s="44">
        <v>20.167874000000001</v>
      </c>
      <c r="V14" s="44">
        <v>8.7993000000000006</v>
      </c>
      <c r="W14" s="44">
        <v>3.2000000000000006</v>
      </c>
      <c r="X14" s="44">
        <v>0.10312756000000003</v>
      </c>
      <c r="Y14" s="44">
        <v>0.14339977200000001</v>
      </c>
      <c r="Z14" s="44">
        <v>7.813407E-2</v>
      </c>
      <c r="AA14" s="44">
        <v>4.8084797000000006E-2</v>
      </c>
      <c r="AB14" s="44">
        <v>0.372746199</v>
      </c>
      <c r="AC14" s="44" t="s">
        <v>423</v>
      </c>
      <c r="AD14" s="44">
        <v>1.3427359999999997</v>
      </c>
      <c r="AE14" s="196"/>
      <c r="AF14" s="44">
        <v>6718.2843596027469</v>
      </c>
      <c r="AG14" s="44">
        <v>242935.31252205785</v>
      </c>
      <c r="AH14" s="44">
        <v>37279.848791285549</v>
      </c>
      <c r="AI14" s="44">
        <v>1.1600273999999999</v>
      </c>
      <c r="AJ14" s="44">
        <v>437.11068799999998</v>
      </c>
      <c r="AK14" s="44" t="s">
        <v>423</v>
      </c>
      <c r="AL14" s="45" t="s">
        <v>70</v>
      </c>
    </row>
    <row r="15" spans="1:38" s="5" customFormat="1" ht="26.25" customHeight="1" thickBot="1" x14ac:dyDescent="0.25">
      <c r="A15" s="41" t="s">
        <v>73</v>
      </c>
      <c r="B15" s="41" t="s">
        <v>21</v>
      </c>
      <c r="C15" s="41" t="s">
        <v>74</v>
      </c>
      <c r="D15" s="42"/>
      <c r="E15" s="44">
        <v>1.4970578E-2</v>
      </c>
      <c r="F15" s="44">
        <v>6.6844300000000001E-4</v>
      </c>
      <c r="G15" s="44">
        <v>0.11115306200000001</v>
      </c>
      <c r="H15" s="44" t="s">
        <v>423</v>
      </c>
      <c r="I15" s="44">
        <v>2.1838020000000003E-3</v>
      </c>
      <c r="J15" s="44">
        <v>2.892623E-3</v>
      </c>
      <c r="K15" s="44">
        <v>2.9164400000000002E-3</v>
      </c>
      <c r="L15" s="44" t="s">
        <v>423</v>
      </c>
      <c r="M15" s="44">
        <v>5.7290330000000014E-3</v>
      </c>
      <c r="N15" s="44">
        <v>8.1099999999999998E-4</v>
      </c>
      <c r="O15" s="44">
        <v>1.7200000000000001E-4</v>
      </c>
      <c r="P15" s="44">
        <v>3.9999999999999996E-5</v>
      </c>
      <c r="Q15" s="44">
        <v>1.1700000000000001E-4</v>
      </c>
      <c r="R15" s="44">
        <v>1.8810000000000001E-3</v>
      </c>
      <c r="S15" s="44">
        <v>4.8099999999999998E-4</v>
      </c>
      <c r="T15" s="44">
        <v>1.7821E-2</v>
      </c>
      <c r="U15" s="44">
        <v>1.1399999999999999E-4</v>
      </c>
      <c r="V15" s="44">
        <v>1.714E-3</v>
      </c>
      <c r="W15" s="44">
        <v>1E-3</v>
      </c>
      <c r="X15" s="44">
        <v>6.8167E-5</v>
      </c>
      <c r="Y15" s="44">
        <v>1.3632400000000003E-4</v>
      </c>
      <c r="Z15" s="44">
        <v>6.8183000000000008E-5</v>
      </c>
      <c r="AA15" s="44">
        <v>6.8183000000000008E-5</v>
      </c>
      <c r="AB15" s="44">
        <v>3.4085700000000007E-4</v>
      </c>
      <c r="AC15" s="44" t="s">
        <v>423</v>
      </c>
      <c r="AD15" s="44" t="s">
        <v>423</v>
      </c>
      <c r="AE15" s="196"/>
      <c r="AF15" s="44">
        <v>72.888999999999996</v>
      </c>
      <c r="AG15" s="44" t="s">
        <v>423</v>
      </c>
      <c r="AH15" s="44">
        <v>128.10665023327201</v>
      </c>
      <c r="AI15" s="44" t="s">
        <v>423</v>
      </c>
      <c r="AJ15" s="44" t="s">
        <v>423</v>
      </c>
      <c r="AK15" s="44" t="s">
        <v>423</v>
      </c>
      <c r="AL15" s="45" t="s">
        <v>70</v>
      </c>
    </row>
    <row r="16" spans="1:38" s="5" customFormat="1" ht="26.25" customHeight="1" thickBot="1" x14ac:dyDescent="0.25">
      <c r="A16" s="41" t="s">
        <v>73</v>
      </c>
      <c r="B16" s="41" t="s">
        <v>1</v>
      </c>
      <c r="C16" s="41" t="s">
        <v>75</v>
      </c>
      <c r="D16" s="42"/>
      <c r="E16" s="44" t="s">
        <v>423</v>
      </c>
      <c r="F16" s="44" t="s">
        <v>423</v>
      </c>
      <c r="G16" s="44" t="s">
        <v>423</v>
      </c>
      <c r="H16" s="44" t="s">
        <v>423</v>
      </c>
      <c r="I16" s="44" t="s">
        <v>423</v>
      </c>
      <c r="J16" s="44" t="s">
        <v>423</v>
      </c>
      <c r="K16" s="44" t="s">
        <v>423</v>
      </c>
      <c r="L16" s="44" t="s">
        <v>423</v>
      </c>
      <c r="M16" s="44" t="s">
        <v>423</v>
      </c>
      <c r="N16" s="44" t="s">
        <v>423</v>
      </c>
      <c r="O16" s="44" t="s">
        <v>423</v>
      </c>
      <c r="P16" s="44" t="s">
        <v>423</v>
      </c>
      <c r="Q16" s="44" t="s">
        <v>423</v>
      </c>
      <c r="R16" s="44" t="s">
        <v>423</v>
      </c>
      <c r="S16" s="44" t="s">
        <v>423</v>
      </c>
      <c r="T16" s="44" t="s">
        <v>423</v>
      </c>
      <c r="U16" s="44" t="s">
        <v>423</v>
      </c>
      <c r="V16" s="44" t="s">
        <v>423</v>
      </c>
      <c r="W16" s="44" t="s">
        <v>423</v>
      </c>
      <c r="X16" s="44" t="s">
        <v>423</v>
      </c>
      <c r="Y16" s="44" t="s">
        <v>423</v>
      </c>
      <c r="Z16" s="44" t="s">
        <v>423</v>
      </c>
      <c r="AA16" s="44" t="s">
        <v>423</v>
      </c>
      <c r="AB16" s="44" t="s">
        <v>423</v>
      </c>
      <c r="AC16" s="44" t="s">
        <v>423</v>
      </c>
      <c r="AD16" s="44" t="s">
        <v>423</v>
      </c>
      <c r="AE16" s="196"/>
      <c r="AF16" s="44" t="s">
        <v>423</v>
      </c>
      <c r="AG16" s="44" t="s">
        <v>423</v>
      </c>
      <c r="AH16" s="44" t="s">
        <v>423</v>
      </c>
      <c r="AI16" s="44" t="s">
        <v>423</v>
      </c>
      <c r="AJ16" s="44" t="s">
        <v>423</v>
      </c>
      <c r="AK16" s="44" t="s">
        <v>423</v>
      </c>
      <c r="AL16" s="45" t="s">
        <v>70</v>
      </c>
    </row>
    <row r="17" spans="1:38" s="5" customFormat="1" ht="26.25" customHeight="1" thickBot="1" x14ac:dyDescent="0.25">
      <c r="A17" s="41" t="s">
        <v>73</v>
      </c>
      <c r="B17" s="41" t="s">
        <v>2</v>
      </c>
      <c r="C17" s="41" t="s">
        <v>76</v>
      </c>
      <c r="D17" s="42"/>
      <c r="E17" s="44">
        <v>2.4126273819999997</v>
      </c>
      <c r="F17" s="44">
        <v>0.15138416699999999</v>
      </c>
      <c r="G17" s="44">
        <v>17.290709320000001</v>
      </c>
      <c r="H17" s="44">
        <v>3.9235534000000002E-2</v>
      </c>
      <c r="I17" s="44">
        <v>0.51565648899999994</v>
      </c>
      <c r="J17" s="44">
        <v>0.6347832480000003</v>
      </c>
      <c r="K17" s="44">
        <v>0.66947999000000014</v>
      </c>
      <c r="L17" s="44" t="s">
        <v>423</v>
      </c>
      <c r="M17" s="44">
        <v>1.2583826959999997</v>
      </c>
      <c r="N17" s="44">
        <v>0.20322400000000002</v>
      </c>
      <c r="O17" s="44">
        <v>1.8311000000000008E-2</v>
      </c>
      <c r="P17" s="44">
        <v>8.9849999999999982E-3</v>
      </c>
      <c r="Q17" s="44">
        <v>2.1314E-2</v>
      </c>
      <c r="R17" s="44">
        <v>0.23524700000000001</v>
      </c>
      <c r="S17" s="44">
        <v>5.136700000000001E-2</v>
      </c>
      <c r="T17" s="44">
        <v>2.0624800000000008</v>
      </c>
      <c r="U17" s="44">
        <v>2.3893000000000005E-2</v>
      </c>
      <c r="V17" s="44">
        <v>0.68650199999999983</v>
      </c>
      <c r="W17" s="44">
        <v>0.32399999999999984</v>
      </c>
      <c r="X17" s="44">
        <v>2.5000404999999996E-2</v>
      </c>
      <c r="Y17" s="44">
        <v>4.3274416999999989E-2</v>
      </c>
      <c r="Z17" s="44">
        <v>1.8389311000000009E-2</v>
      </c>
      <c r="AA17" s="44">
        <v>1.6328081999999994E-2</v>
      </c>
      <c r="AB17" s="44">
        <v>0.102992215</v>
      </c>
      <c r="AC17" s="44">
        <v>2.7900000000000001E-4</v>
      </c>
      <c r="AD17" s="44">
        <v>5.6689999999999997E-2</v>
      </c>
      <c r="AE17" s="196"/>
      <c r="AF17" s="44">
        <v>11150.282902026711</v>
      </c>
      <c r="AG17" s="44">
        <v>636.47469726768793</v>
      </c>
      <c r="AH17" s="44">
        <v>18121.644770666222</v>
      </c>
      <c r="AI17" s="44">
        <v>1060.7958465172678</v>
      </c>
      <c r="AJ17" s="44">
        <v>0.95532000000000006</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0.10693623299999999</v>
      </c>
      <c r="F20" s="44">
        <v>0.112656507</v>
      </c>
      <c r="G20" s="44">
        <v>2.7613219999999997E-2</v>
      </c>
      <c r="H20" s="44">
        <v>7.64432E-4</v>
      </c>
      <c r="I20" s="44">
        <v>6.8077800000000005E-4</v>
      </c>
      <c r="J20" s="44">
        <v>7.780319999999999E-4</v>
      </c>
      <c r="K20" s="44">
        <v>9.7253999999999993E-4</v>
      </c>
      <c r="L20" s="44" t="s">
        <v>423</v>
      </c>
      <c r="M20" s="44">
        <v>0.20587011000000002</v>
      </c>
      <c r="N20" s="44">
        <v>8.3999999999999995E-5</v>
      </c>
      <c r="O20" s="44">
        <v>7.0000000000000007E-6</v>
      </c>
      <c r="P20" s="44">
        <v>9.9999999999999995E-7</v>
      </c>
      <c r="Q20" s="44" t="s">
        <v>423</v>
      </c>
      <c r="R20" s="44">
        <v>3.0000000000000001E-6</v>
      </c>
      <c r="S20" s="44" t="s">
        <v>423</v>
      </c>
      <c r="T20" s="44">
        <v>2.3E-5</v>
      </c>
      <c r="U20" s="44" t="s">
        <v>423</v>
      </c>
      <c r="V20" s="44">
        <v>1.16E-4</v>
      </c>
      <c r="W20" s="44">
        <v>3.2000000000000001E-2</v>
      </c>
      <c r="X20" s="44">
        <v>3.3353189999999998E-3</v>
      </c>
      <c r="Y20" s="44">
        <v>6.0571289999999996E-3</v>
      </c>
      <c r="Z20" s="44">
        <v>1.713247E-3</v>
      </c>
      <c r="AA20" s="44">
        <v>1.3791469999999998E-3</v>
      </c>
      <c r="AB20" s="44">
        <v>1.2484841999999999E-2</v>
      </c>
      <c r="AC20" s="44">
        <v>1.1999999999999999E-4</v>
      </c>
      <c r="AD20" s="44">
        <v>1.9000000000000001E-5</v>
      </c>
      <c r="AE20" s="196"/>
      <c r="AF20" s="44">
        <v>60.16</v>
      </c>
      <c r="AG20" s="44" t="s">
        <v>423</v>
      </c>
      <c r="AH20" s="44">
        <v>631.98721500000011</v>
      </c>
      <c r="AI20" s="44">
        <v>322.05599999999998</v>
      </c>
      <c r="AJ20" s="44" t="s">
        <v>423</v>
      </c>
      <c r="AK20" s="44">
        <v>32.417999999999999</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0.21224307499999998</v>
      </c>
      <c r="F22" s="44">
        <v>6.4340189000000006E-2</v>
      </c>
      <c r="G22" s="44">
        <v>1.1265631359999999</v>
      </c>
      <c r="H22" s="44" t="s">
        <v>423</v>
      </c>
      <c r="I22" s="44">
        <v>1.2711944000000001E-2</v>
      </c>
      <c r="J22" s="44">
        <v>2.5569049999999999E-2</v>
      </c>
      <c r="K22" s="44">
        <v>4.0287458999999998E-2</v>
      </c>
      <c r="L22" s="44" t="s">
        <v>423</v>
      </c>
      <c r="M22" s="44">
        <v>0.30941211500000004</v>
      </c>
      <c r="N22" s="44">
        <v>3.6900000000000009E-2</v>
      </c>
      <c r="O22" s="44">
        <v>4.95E-4</v>
      </c>
      <c r="P22" s="44">
        <v>3.0699999999999998E-3</v>
      </c>
      <c r="Q22" s="44">
        <v>1.2700000000000001E-3</v>
      </c>
      <c r="R22" s="44">
        <v>3.7509999999999996E-3</v>
      </c>
      <c r="S22" s="44">
        <v>4.8400000000000006E-3</v>
      </c>
      <c r="T22" s="44">
        <v>3.5989999999999989E-3</v>
      </c>
      <c r="U22" s="44">
        <v>5.9800000000000001E-4</v>
      </c>
      <c r="V22" s="44">
        <v>5.8669000000000006E-2</v>
      </c>
      <c r="W22" s="44">
        <v>5.3999999999999999E-2</v>
      </c>
      <c r="X22" s="44">
        <v>1.2681997000000002E-2</v>
      </c>
      <c r="Y22" s="44">
        <v>1.7471116999999998E-2</v>
      </c>
      <c r="Z22" s="44">
        <v>6.6665080000000015E-3</v>
      </c>
      <c r="AA22" s="44">
        <v>5.2186759999999994E-3</v>
      </c>
      <c r="AB22" s="44">
        <v>4.2038298000000002E-2</v>
      </c>
      <c r="AC22" s="44">
        <v>8.4000000000000009E-5</v>
      </c>
      <c r="AD22" s="44">
        <v>4.678400000000002E-2</v>
      </c>
      <c r="AE22" s="196"/>
      <c r="AF22" s="44">
        <v>2881.885946283076</v>
      </c>
      <c r="AG22" s="44">
        <v>8862.3552647966899</v>
      </c>
      <c r="AH22" s="44">
        <v>5844.9709691516582</v>
      </c>
      <c r="AI22" s="44">
        <v>132.22065698</v>
      </c>
      <c r="AJ22" s="44">
        <v>207.35733849899998</v>
      </c>
      <c r="AK22" s="44" t="s">
        <v>423</v>
      </c>
      <c r="AL22" s="45" t="s">
        <v>70</v>
      </c>
    </row>
    <row r="23" spans="1:38" s="5" customFormat="1" ht="24.75" customHeight="1" thickBot="1" x14ac:dyDescent="0.25">
      <c r="A23" s="148" t="s">
        <v>84</v>
      </c>
      <c r="B23" s="148" t="s">
        <v>445</v>
      </c>
      <c r="C23" s="148" t="s">
        <v>446</v>
      </c>
      <c r="D23" s="152"/>
      <c r="E23" s="44">
        <v>1.207273</v>
      </c>
      <c r="F23" s="44">
        <v>0.124949</v>
      </c>
      <c r="G23" s="44">
        <v>9.6940000000000004E-4</v>
      </c>
      <c r="H23" s="44">
        <v>2.9599999999999998E-4</v>
      </c>
      <c r="I23" s="44">
        <v>7.7848000000000001E-2</v>
      </c>
      <c r="J23" s="44">
        <v>7.7848000000000001E-2</v>
      </c>
      <c r="K23" s="44">
        <v>7.7848000000000001E-2</v>
      </c>
      <c r="L23" s="44" t="s">
        <v>423</v>
      </c>
      <c r="M23" s="44">
        <v>0.39863799999999999</v>
      </c>
      <c r="N23" s="44" t="s">
        <v>423</v>
      </c>
      <c r="O23" s="44">
        <v>3.6999999999999999E-4</v>
      </c>
      <c r="P23" s="44" t="s">
        <v>423</v>
      </c>
      <c r="Q23" s="44" t="s">
        <v>423</v>
      </c>
      <c r="R23" s="44">
        <v>1.8500000000000001E-3</v>
      </c>
      <c r="S23" s="44">
        <v>6.2899999999999998E-2</v>
      </c>
      <c r="T23" s="44">
        <v>2.5900000000000003E-3</v>
      </c>
      <c r="U23" s="44">
        <v>3.6999999999999999E-4</v>
      </c>
      <c r="V23" s="44">
        <v>3.6999999999999998E-2</v>
      </c>
      <c r="W23" s="44" t="s">
        <v>423</v>
      </c>
      <c r="X23" s="44">
        <v>1.1100000000000001E-3</v>
      </c>
      <c r="Y23" s="44">
        <v>1.8500000000000001E-3</v>
      </c>
      <c r="Z23" s="44" t="s">
        <v>423</v>
      </c>
      <c r="AA23" s="44" t="s">
        <v>423</v>
      </c>
      <c r="AB23" s="44">
        <v>2.96E-3</v>
      </c>
      <c r="AC23" s="44" t="s">
        <v>423</v>
      </c>
      <c r="AD23" s="44" t="s">
        <v>423</v>
      </c>
      <c r="AE23" s="196"/>
      <c r="AF23" s="44">
        <v>1564.508</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7.6960000000000015E-2</v>
      </c>
      <c r="F25" s="44">
        <v>0.36556000000000005</v>
      </c>
      <c r="G25" s="44">
        <v>1.9240000000000004E-2</v>
      </c>
      <c r="H25" s="44" t="s">
        <v>423</v>
      </c>
      <c r="I25" s="44">
        <v>1.9240000000000001E-4</v>
      </c>
      <c r="J25" s="44" t="s">
        <v>423</v>
      </c>
      <c r="K25" s="44" t="s">
        <v>443</v>
      </c>
      <c r="L25" s="44" t="s">
        <v>443</v>
      </c>
      <c r="M25" s="44">
        <v>23.088000000000005</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827.32</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3.3040000000000007E-2</v>
      </c>
      <c r="F26" s="44">
        <v>0.15694000000000002</v>
      </c>
      <c r="G26" s="44">
        <v>8.2600000000000017E-3</v>
      </c>
      <c r="H26" s="44" t="s">
        <v>443</v>
      </c>
      <c r="I26" s="44">
        <v>8.2600000000000016E-5</v>
      </c>
      <c r="J26" s="44" t="s">
        <v>443</v>
      </c>
      <c r="K26" s="44" t="s">
        <v>443</v>
      </c>
      <c r="L26" s="44" t="s">
        <v>443</v>
      </c>
      <c r="M26" s="44">
        <v>9.9120000000000026</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356.18</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20.962047511958989</v>
      </c>
      <c r="F27" s="44">
        <v>10.820395059325387</v>
      </c>
      <c r="G27" s="44">
        <v>5.843971586878572E-2</v>
      </c>
      <c r="H27" s="44">
        <v>0.82957691372104414</v>
      </c>
      <c r="I27" s="44">
        <v>1.0835963363062746</v>
      </c>
      <c r="J27" s="44">
        <v>1.0835963363062746</v>
      </c>
      <c r="K27" s="44">
        <v>1.0835963363062746</v>
      </c>
      <c r="L27" s="44">
        <v>0.66743973039626736</v>
      </c>
      <c r="M27" s="44">
        <v>87.970881751613348</v>
      </c>
      <c r="N27" s="44">
        <v>1.1434987492150682E-3</v>
      </c>
      <c r="O27" s="44">
        <v>1.3603597078830156E-4</v>
      </c>
      <c r="P27" s="44">
        <v>7.642907945186613E-3</v>
      </c>
      <c r="Q27" s="44">
        <v>2.1785670190961639E-4</v>
      </c>
      <c r="R27" s="44">
        <v>8.1084936462559182E-3</v>
      </c>
      <c r="S27" s="44">
        <v>5.5867118108077892E-3</v>
      </c>
      <c r="T27" s="44">
        <v>1.3573724781580094E-3</v>
      </c>
      <c r="U27" s="44">
        <v>1.636414622426295E-4</v>
      </c>
      <c r="V27" s="44">
        <v>2.7829006013663699E-2</v>
      </c>
      <c r="W27" s="44">
        <v>0.8136177</v>
      </c>
      <c r="X27" s="44">
        <v>2.1146620650799999E-2</v>
      </c>
      <c r="Y27" s="44">
        <v>2.4597146718699999E-2</v>
      </c>
      <c r="Z27" s="44">
        <v>1.81034312472E-2</v>
      </c>
      <c r="AA27" s="44">
        <v>2.2001539585300003E-2</v>
      </c>
      <c r="AB27" s="44">
        <v>8.5848738201999994E-2</v>
      </c>
      <c r="AC27" s="44">
        <v>8.1361710000000002E-4</v>
      </c>
      <c r="AD27" s="44">
        <v>1.675813E-4</v>
      </c>
      <c r="AE27" s="196"/>
      <c r="AF27" s="44">
        <v>63340.5969690727</v>
      </c>
      <c r="AG27" s="44" t="s">
        <v>423</v>
      </c>
      <c r="AH27" s="44">
        <v>1773.7850268565001</v>
      </c>
      <c r="AI27" s="44">
        <v>93.028544355400001</v>
      </c>
      <c r="AJ27" s="44" t="s">
        <v>423</v>
      </c>
      <c r="AK27" s="44" t="s">
        <v>423</v>
      </c>
      <c r="AL27" s="45" t="s">
        <v>70</v>
      </c>
    </row>
    <row r="28" spans="1:38" s="147" customFormat="1" ht="26.25" customHeight="1" thickBot="1" x14ac:dyDescent="0.25">
      <c r="A28" s="146" t="s">
        <v>94</v>
      </c>
      <c r="B28" s="146" t="s">
        <v>97</v>
      </c>
      <c r="C28" s="146" t="s">
        <v>98</v>
      </c>
      <c r="D28" s="42"/>
      <c r="E28" s="44">
        <v>5.1052573199098896</v>
      </c>
      <c r="F28" s="44">
        <v>0.79827215958409814</v>
      </c>
      <c r="G28" s="44">
        <v>8.3241514441420375E-3</v>
      </c>
      <c r="H28" s="44">
        <v>3.4455725916828099E-2</v>
      </c>
      <c r="I28" s="44">
        <v>0.5287491020377052</v>
      </c>
      <c r="J28" s="44">
        <v>0.5287491020377052</v>
      </c>
      <c r="K28" s="44">
        <v>0.5287491020377052</v>
      </c>
      <c r="L28" s="44">
        <v>0.33016201199687678</v>
      </c>
      <c r="M28" s="44">
        <v>8.4754179548957236</v>
      </c>
      <c r="N28" s="44">
        <v>2.3831509916931768E-4</v>
      </c>
      <c r="O28" s="44">
        <v>2.6286439016183066E-5</v>
      </c>
      <c r="P28" s="44">
        <v>2.0191971921993731E-3</v>
      </c>
      <c r="Q28" s="44">
        <v>4.6435555284237867E-5</v>
      </c>
      <c r="R28" s="44">
        <v>2.7686562315195951E-3</v>
      </c>
      <c r="S28" s="44">
        <v>1.873523984937399E-3</v>
      </c>
      <c r="T28" s="44">
        <v>1.9720559728665603E-4</v>
      </c>
      <c r="U28" s="44">
        <v>4.0298232536109623E-5</v>
      </c>
      <c r="V28" s="44">
        <v>7.0695621740558857E-3</v>
      </c>
      <c r="W28" s="44">
        <v>0.1487108</v>
      </c>
      <c r="X28" s="44">
        <v>6.4370327080000003E-3</v>
      </c>
      <c r="Y28" s="44">
        <v>7.2890332616000007E-3</v>
      </c>
      <c r="Z28" s="44">
        <v>5.6226878038E-3</v>
      </c>
      <c r="AA28" s="44">
        <v>6.1669171827000002E-3</v>
      </c>
      <c r="AB28" s="44">
        <v>2.5515670956100002E-2</v>
      </c>
      <c r="AC28" s="44">
        <v>1.487107E-4</v>
      </c>
      <c r="AD28" s="44">
        <v>3.65157E-5</v>
      </c>
      <c r="AE28" s="196"/>
      <c r="AF28" s="44">
        <v>14500.416811991099</v>
      </c>
      <c r="AG28" s="44" t="s">
        <v>423</v>
      </c>
      <c r="AH28" s="44" t="s">
        <v>443</v>
      </c>
      <c r="AI28" s="44">
        <v>47.218748382999998</v>
      </c>
      <c r="AJ28" s="44" t="s">
        <v>423</v>
      </c>
      <c r="AK28" s="44" t="s">
        <v>423</v>
      </c>
      <c r="AL28" s="45" t="s">
        <v>70</v>
      </c>
    </row>
    <row r="29" spans="1:38" s="147" customFormat="1" ht="26.25" customHeight="1" thickBot="1" x14ac:dyDescent="0.25">
      <c r="A29" s="146" t="s">
        <v>94</v>
      </c>
      <c r="B29" s="146" t="s">
        <v>99</v>
      </c>
      <c r="C29" s="146" t="s">
        <v>100</v>
      </c>
      <c r="D29" s="42"/>
      <c r="E29" s="44">
        <v>19.40769969833433</v>
      </c>
      <c r="F29" s="44">
        <v>1.1297759208895655</v>
      </c>
      <c r="G29" s="44">
        <v>1.600474310651066E-2</v>
      </c>
      <c r="H29" s="44">
        <v>9.7400933537386911E-3</v>
      </c>
      <c r="I29" s="44">
        <v>0.5594898723807602</v>
      </c>
      <c r="J29" s="44">
        <v>0.5594898723807602</v>
      </c>
      <c r="K29" s="44">
        <v>0.5594898723807602</v>
      </c>
      <c r="L29" s="44">
        <v>0.31893854106572977</v>
      </c>
      <c r="M29" s="44">
        <v>4.7740005058963009</v>
      </c>
      <c r="N29" s="44">
        <v>3.0838309010791903E-4</v>
      </c>
      <c r="O29" s="44">
        <v>3.092942387821189E-5</v>
      </c>
      <c r="P29" s="44">
        <v>3.250045535021714E-3</v>
      </c>
      <c r="Q29" s="44">
        <v>6.1631060587873809E-5</v>
      </c>
      <c r="R29" s="44">
        <v>5.1949050136076806E-3</v>
      </c>
      <c r="S29" s="44">
        <v>3.4842692702715108E-3</v>
      </c>
      <c r="T29" s="44">
        <v>1.2713450304109708E-4</v>
      </c>
      <c r="U29" s="44">
        <v>6.1403273419323838E-5</v>
      </c>
      <c r="V29" s="44">
        <v>1.1045755600421791E-2</v>
      </c>
      <c r="W29" s="44">
        <v>0.15802379999999999</v>
      </c>
      <c r="X29" s="44">
        <v>2.3826947944000001E-3</v>
      </c>
      <c r="Y29" s="44">
        <v>1.44285406992E-2</v>
      </c>
      <c r="Z29" s="44">
        <v>1.6122901441100002E-2</v>
      </c>
      <c r="AA29" s="44">
        <v>3.7064141244000002E-3</v>
      </c>
      <c r="AB29" s="44">
        <v>3.6640551059100003E-2</v>
      </c>
      <c r="AC29" s="44">
        <v>1.085101E-4</v>
      </c>
      <c r="AD29" s="44">
        <v>2.87141E-5</v>
      </c>
      <c r="AE29" s="196"/>
      <c r="AF29" s="44">
        <v>25763.698035748799</v>
      </c>
      <c r="AG29" s="44" t="s">
        <v>423</v>
      </c>
      <c r="AH29" s="44">
        <v>282.7149731435</v>
      </c>
      <c r="AI29" s="44">
        <v>102.6947072615</v>
      </c>
      <c r="AJ29" s="44" t="s">
        <v>423</v>
      </c>
      <c r="AK29" s="44" t="s">
        <v>423</v>
      </c>
      <c r="AL29" s="45" t="s">
        <v>70</v>
      </c>
    </row>
    <row r="30" spans="1:38" s="147" customFormat="1" ht="26.25" customHeight="1" thickBot="1" x14ac:dyDescent="0.25">
      <c r="A30" s="146" t="s">
        <v>94</v>
      </c>
      <c r="B30" s="146" t="s">
        <v>101</v>
      </c>
      <c r="C30" s="146" t="s">
        <v>102</v>
      </c>
      <c r="D30" s="42"/>
      <c r="E30" s="44">
        <v>5.0142230226286659E-2</v>
      </c>
      <c r="F30" s="44">
        <v>0.55418404969113111</v>
      </c>
      <c r="G30" s="44">
        <v>1.1630078532494159E-4</v>
      </c>
      <c r="H30" s="44">
        <v>4.02187240670079E-4</v>
      </c>
      <c r="I30" s="44">
        <v>1.1305978768923112E-2</v>
      </c>
      <c r="J30" s="44">
        <v>1.1305978768923112E-2</v>
      </c>
      <c r="K30" s="44">
        <v>1.1305978768923112E-2</v>
      </c>
      <c r="L30" s="44">
        <v>1.9079898057127245E-3</v>
      </c>
      <c r="M30" s="44">
        <v>2.9747848662979814</v>
      </c>
      <c r="N30" s="44">
        <v>1.4026718950301868E-5</v>
      </c>
      <c r="O30" s="44">
        <v>3.306308774431624E-4</v>
      </c>
      <c r="P30" s="44">
        <v>6.3238552020436991E-5</v>
      </c>
      <c r="Q30" s="44">
        <v>2.1806397248426547E-6</v>
      </c>
      <c r="R30" s="44">
        <v>1.4318023505442248E-3</v>
      </c>
      <c r="S30" s="44">
        <v>5.6194945892691778E-2</v>
      </c>
      <c r="T30" s="44">
        <v>2.3187924223449104E-3</v>
      </c>
      <c r="U30" s="44">
        <v>3.2918711815532644E-4</v>
      </c>
      <c r="V30" s="44">
        <v>3.2738891938920323E-2</v>
      </c>
      <c r="W30" s="44">
        <v>4.9347000000000002E-3</v>
      </c>
      <c r="X30" s="44">
        <v>7.5335968000000004E-5</v>
      </c>
      <c r="Y30" s="44">
        <v>1.2519893620000001E-4</v>
      </c>
      <c r="Z30" s="44">
        <v>5.0504187400000001E-5</v>
      </c>
      <c r="AA30" s="44">
        <v>1.447523509E-4</v>
      </c>
      <c r="AB30" s="44">
        <v>3.9579144250000001E-4</v>
      </c>
      <c r="AC30" s="44">
        <v>4.9349E-6</v>
      </c>
      <c r="AD30" s="44">
        <v>3.9848000000000004E-6</v>
      </c>
      <c r="AE30" s="196"/>
      <c r="AF30" s="44">
        <v>319.82715964379997</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2.5587382662129512</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119.339552736</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0.3641728260154371</v>
      </c>
      <c r="J32" s="44">
        <v>0.67433889688659376</v>
      </c>
      <c r="K32" s="44">
        <v>0.89310721166927887</v>
      </c>
      <c r="L32" s="44">
        <v>3.7683587279888506E-2</v>
      </c>
      <c r="M32" s="44" t="s">
        <v>423</v>
      </c>
      <c r="N32" s="44">
        <v>0.90202590415878536</v>
      </c>
      <c r="O32" s="44">
        <v>4.2271121662629278E-3</v>
      </c>
      <c r="P32" s="44">
        <v>0</v>
      </c>
      <c r="Q32" s="44">
        <v>1.0436813948473714E-2</v>
      </c>
      <c r="R32" s="44">
        <v>0.33372106098022836</v>
      </c>
      <c r="S32" s="44">
        <v>7.30260522939344</v>
      </c>
      <c r="T32" s="44">
        <v>5.3112214703146234E-2</v>
      </c>
      <c r="U32" s="44">
        <v>7.2834565203087369E-3</v>
      </c>
      <c r="V32" s="44">
        <v>2.8837721363906246</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33653.915532401385</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0.17934949275873327</v>
      </c>
      <c r="J33" s="44">
        <v>0.33212869029395037</v>
      </c>
      <c r="K33" s="44">
        <v>0.66425738058790074</v>
      </c>
      <c r="L33" s="44">
        <v>7.0411282342317501E-3</v>
      </c>
      <c r="M33" s="44" t="s">
        <v>423</v>
      </c>
      <c r="N33" s="44" t="s">
        <v>443</v>
      </c>
      <c r="O33" s="44" t="s">
        <v>443</v>
      </c>
      <c r="P33" s="44" t="s">
        <v>443</v>
      </c>
      <c r="Q33" s="44" t="s">
        <v>443</v>
      </c>
      <c r="R33" s="44" t="s">
        <v>443</v>
      </c>
      <c r="S33" s="44" t="s">
        <v>443</v>
      </c>
      <c r="T33" s="44" t="s">
        <v>443</v>
      </c>
      <c r="U33" s="44" t="s">
        <v>443</v>
      </c>
      <c r="V33" s="44" t="s">
        <v>443</v>
      </c>
      <c r="W33" s="44" t="s">
        <v>443</v>
      </c>
      <c r="X33" s="44">
        <f>(3.9+0.74)/10^6*K33</f>
        <v>3.0821542459278592E-6</v>
      </c>
      <c r="Y33" s="44">
        <f>0.42/10^6*K33</f>
        <v>2.789880998469183E-7</v>
      </c>
      <c r="Z33" s="44">
        <f>0.62/10^6*K33</f>
        <v>4.1183957596449848E-7</v>
      </c>
      <c r="AA33" s="44" t="s">
        <v>443</v>
      </c>
      <c r="AB33" s="44" t="s">
        <v>443</v>
      </c>
      <c r="AC33" s="44" t="s">
        <v>443</v>
      </c>
      <c r="AD33" s="44" t="s">
        <v>443</v>
      </c>
      <c r="AE33" s="196"/>
      <c r="AF33" s="44" t="s">
        <v>423</v>
      </c>
      <c r="AG33" s="44" t="s">
        <v>423</v>
      </c>
      <c r="AH33" s="44" t="s">
        <v>423</v>
      </c>
      <c r="AI33" s="44" t="s">
        <v>423</v>
      </c>
      <c r="AJ33" s="44" t="s">
        <v>423</v>
      </c>
      <c r="AK33" s="44">
        <v>33653.915532401385</v>
      </c>
      <c r="AL33" s="45" t="s">
        <v>107</v>
      </c>
    </row>
    <row r="34" spans="1:38" s="5" customFormat="1" ht="24.75" customHeight="1" thickBot="1" x14ac:dyDescent="0.25">
      <c r="A34" s="148" t="s">
        <v>84</v>
      </c>
      <c r="B34" s="148" t="s">
        <v>110</v>
      </c>
      <c r="C34" s="148" t="s">
        <v>111</v>
      </c>
      <c r="D34" s="149"/>
      <c r="E34" s="44">
        <v>1.048</v>
      </c>
      <c r="F34" s="44">
        <v>9.2999999999999999E-2</v>
      </c>
      <c r="G34" s="44">
        <v>5.2400000000000005E-4</v>
      </c>
      <c r="H34" s="44">
        <v>1.3999999999999999E-4</v>
      </c>
      <c r="I34" s="44">
        <v>2.7400000000000004E-2</v>
      </c>
      <c r="J34" s="44">
        <v>2.8799999999999999E-2</v>
      </c>
      <c r="K34" s="44">
        <v>3.04E-2</v>
      </c>
      <c r="L34" s="44" t="s">
        <v>423</v>
      </c>
      <c r="M34" s="44">
        <v>0.214</v>
      </c>
      <c r="N34" s="44" t="s">
        <v>423</v>
      </c>
      <c r="O34" s="44">
        <v>2.0000000000000001E-4</v>
      </c>
      <c r="P34" s="44" t="s">
        <v>423</v>
      </c>
      <c r="Q34" s="44" t="s">
        <v>423</v>
      </c>
      <c r="R34" s="44">
        <v>1E-3</v>
      </c>
      <c r="S34" s="44">
        <v>3.4000000000000002E-2</v>
      </c>
      <c r="T34" s="44">
        <v>1.4000000000000002E-3</v>
      </c>
      <c r="U34" s="44">
        <v>2.0000000000000001E-4</v>
      </c>
      <c r="V34" s="44">
        <v>0.02</v>
      </c>
      <c r="W34" s="44" t="s">
        <v>423</v>
      </c>
      <c r="X34" s="44">
        <v>5.9999999999999995E-4</v>
      </c>
      <c r="Y34" s="44">
        <v>1E-3</v>
      </c>
      <c r="Z34" s="44" t="s">
        <v>423</v>
      </c>
      <c r="AA34" s="44" t="s">
        <v>423</v>
      </c>
      <c r="AB34" s="44">
        <v>1.5999999999999999E-3</v>
      </c>
      <c r="AC34" s="44" t="s">
        <v>423</v>
      </c>
      <c r="AD34" s="44" t="s">
        <v>423</v>
      </c>
      <c r="AE34" s="196"/>
      <c r="AF34" s="44">
        <v>846</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16.0134336162</v>
      </c>
      <c r="F35" s="44">
        <v>0.56385330095999997</v>
      </c>
      <c r="G35" s="44">
        <v>4.0682378640000003</v>
      </c>
      <c r="H35" s="44" t="s">
        <v>423</v>
      </c>
      <c r="I35" s="44">
        <v>0.52417665048000006</v>
      </c>
      <c r="J35" s="44">
        <v>0.57301783979999998</v>
      </c>
      <c r="K35" s="44">
        <v>0.57301783979999998</v>
      </c>
      <c r="L35" s="44" t="s">
        <v>423</v>
      </c>
      <c r="M35" s="44">
        <v>1.5052480096800001</v>
      </c>
      <c r="N35" s="44">
        <v>2.9293546116000005E-2</v>
      </c>
      <c r="O35" s="44">
        <v>2.6041189320000005E-3</v>
      </c>
      <c r="P35" s="44">
        <v>5.5323567959999998E-3</v>
      </c>
      <c r="Q35" s="44">
        <v>4.4616475728000003E-2</v>
      </c>
      <c r="R35" s="44">
        <v>4.8360594660000006E-2</v>
      </c>
      <c r="S35" s="44">
        <v>0.20009246601600003</v>
      </c>
      <c r="T35" s="44">
        <v>1.9704118932000001</v>
      </c>
      <c r="U35" s="44">
        <v>2.6611189320000006E-2</v>
      </c>
      <c r="V35" s="44">
        <v>0.24409427184000004</v>
      </c>
      <c r="W35" s="44">
        <v>4.5823546116000008E-2</v>
      </c>
      <c r="X35" s="44" t="s">
        <v>423</v>
      </c>
      <c r="Y35" s="44" t="s">
        <v>423</v>
      </c>
      <c r="Z35" s="44" t="s">
        <v>423</v>
      </c>
      <c r="AA35" s="44" t="s">
        <v>423</v>
      </c>
      <c r="AB35" s="44" t="s">
        <v>423</v>
      </c>
      <c r="AC35" s="44">
        <v>1.9692951456000002E-2</v>
      </c>
      <c r="AD35" s="44">
        <v>3.8053651941599993E-2</v>
      </c>
      <c r="AE35" s="196"/>
      <c r="AF35" s="44">
        <v>8473.2230823600003</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0.28166638380000003</v>
      </c>
      <c r="F36" s="44">
        <v>1.0046699040000001E-2</v>
      </c>
      <c r="G36" s="44">
        <v>7.1762136000000018E-2</v>
      </c>
      <c r="H36" s="44" t="s">
        <v>423</v>
      </c>
      <c r="I36" s="44">
        <v>5.0233495200000004E-3</v>
      </c>
      <c r="J36" s="44">
        <v>5.3821602000000005E-3</v>
      </c>
      <c r="K36" s="44">
        <v>5.3821602000000005E-3</v>
      </c>
      <c r="L36" s="44" t="s">
        <v>423</v>
      </c>
      <c r="M36" s="44">
        <v>2.6551990320000003E-2</v>
      </c>
      <c r="N36" s="44">
        <v>4.6645388400000007E-4</v>
      </c>
      <c r="O36" s="44">
        <v>3.5881068000000004E-5</v>
      </c>
      <c r="P36" s="44">
        <v>1.0764320400000001E-4</v>
      </c>
      <c r="Q36" s="44">
        <v>1.4352427200000001E-4</v>
      </c>
      <c r="R36" s="44">
        <v>1.7940534000000002E-4</v>
      </c>
      <c r="S36" s="44">
        <v>3.1575339840000005E-3</v>
      </c>
      <c r="T36" s="44">
        <v>3.5881068000000005E-3</v>
      </c>
      <c r="U36" s="44">
        <v>3.5881068000000004E-4</v>
      </c>
      <c r="V36" s="44">
        <v>4.3057281600000002E-3</v>
      </c>
      <c r="W36" s="44">
        <v>4.6645388400000007E-4</v>
      </c>
      <c r="X36" s="44" t="s">
        <v>423</v>
      </c>
      <c r="Y36" s="44" t="s">
        <v>423</v>
      </c>
      <c r="Z36" s="44" t="s">
        <v>423</v>
      </c>
      <c r="AA36" s="44" t="s">
        <v>423</v>
      </c>
      <c r="AB36" s="44" t="s">
        <v>423</v>
      </c>
      <c r="AC36" s="44">
        <v>2.8704854400000003E-4</v>
      </c>
      <c r="AD36" s="44">
        <v>1.3634805840000001E-4</v>
      </c>
      <c r="AE36" s="196"/>
      <c r="AF36" s="44">
        <v>151.77691763999999</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0.4710325409999998</v>
      </c>
      <c r="F39" s="44">
        <v>2.5741338999999995E-2</v>
      </c>
      <c r="G39" s="44">
        <v>3.8754495689999988</v>
      </c>
      <c r="H39" s="44">
        <v>5.4856690000000003E-3</v>
      </c>
      <c r="I39" s="44">
        <v>7.1694102999999967E-2</v>
      </c>
      <c r="J39" s="44">
        <v>9.0408401000000041E-2</v>
      </c>
      <c r="K39" s="44">
        <v>9.121830000000003E-2</v>
      </c>
      <c r="L39" s="44" t="s">
        <v>423</v>
      </c>
      <c r="M39" s="44">
        <v>0.31435088799999994</v>
      </c>
      <c r="N39" s="44">
        <v>3.5004000000000007E-2</v>
      </c>
      <c r="O39" s="44">
        <v>2.599000000000001E-3</v>
      </c>
      <c r="P39" s="44">
        <v>1.9900000000000004E-3</v>
      </c>
      <c r="Q39" s="44">
        <v>3.0319999999999995E-3</v>
      </c>
      <c r="R39" s="44">
        <v>4.1569000000000002E-2</v>
      </c>
      <c r="S39" s="44">
        <v>7.6139999999999992E-3</v>
      </c>
      <c r="T39" s="44">
        <v>0.36383999999999994</v>
      </c>
      <c r="U39" s="44">
        <v>3.9600000000000014E-4</v>
      </c>
      <c r="V39" s="44">
        <v>0.10479700000000002</v>
      </c>
      <c r="W39" s="44">
        <v>4.6000000000000006E-2</v>
      </c>
      <c r="X39" s="44">
        <v>4.9716559999999996E-3</v>
      </c>
      <c r="Y39" s="44">
        <v>8.1893939999999974E-3</v>
      </c>
      <c r="Z39" s="44">
        <v>3.7166440000000003E-3</v>
      </c>
      <c r="AA39" s="44">
        <v>3.1819130000000011E-3</v>
      </c>
      <c r="AB39" s="44">
        <v>2.0059606999999986E-2</v>
      </c>
      <c r="AC39" s="44" t="s">
        <v>423</v>
      </c>
      <c r="AD39" s="44">
        <v>2.1902999999999999E-2</v>
      </c>
      <c r="AE39" s="196"/>
      <c r="AF39" s="44">
        <v>1819.3631985874106</v>
      </c>
      <c r="AG39" s="44">
        <v>128.82364572279999</v>
      </c>
      <c r="AH39" s="44">
        <v>5680.8686262613146</v>
      </c>
      <c r="AI39" s="44">
        <v>148.26131012799999</v>
      </c>
      <c r="AJ39" s="44" t="s">
        <v>423</v>
      </c>
      <c r="AK39" s="44" t="s">
        <v>423</v>
      </c>
      <c r="AL39" s="45" t="s">
        <v>70</v>
      </c>
    </row>
    <row r="40" spans="1:38" s="5" customFormat="1" ht="24.75" customHeight="1" thickBot="1" x14ac:dyDescent="0.25">
      <c r="A40" s="148" t="s">
        <v>84</v>
      </c>
      <c r="B40" s="148" t="s">
        <v>124</v>
      </c>
      <c r="C40" s="148" t="s">
        <v>448</v>
      </c>
      <c r="D40" s="149"/>
      <c r="E40" s="44">
        <v>9.7887000000000002E-2</v>
      </c>
      <c r="F40" s="44">
        <v>1.0130999999999999E-2</v>
      </c>
      <c r="G40" s="44">
        <v>7.86E-5</v>
      </c>
      <c r="H40" s="44">
        <v>2.4000000000000001E-5</v>
      </c>
      <c r="I40" s="44">
        <v>6.3119999999999999E-3</v>
      </c>
      <c r="J40" s="44">
        <v>6.3119999999999999E-3</v>
      </c>
      <c r="K40" s="44">
        <v>6.3119999999999999E-3</v>
      </c>
      <c r="L40" s="44" t="s">
        <v>423</v>
      </c>
      <c r="M40" s="44">
        <v>3.2321999999999997E-2</v>
      </c>
      <c r="N40" s="44" t="s">
        <v>423</v>
      </c>
      <c r="O40" s="44">
        <v>2.9999999999999997E-5</v>
      </c>
      <c r="P40" s="44" t="s">
        <v>423</v>
      </c>
      <c r="Q40" s="44" t="s">
        <v>423</v>
      </c>
      <c r="R40" s="44">
        <v>1.5000000000000001E-4</v>
      </c>
      <c r="S40" s="44">
        <v>5.0999999999999995E-3</v>
      </c>
      <c r="T40" s="44">
        <v>2.1000000000000001E-4</v>
      </c>
      <c r="U40" s="44">
        <v>2.9999999999999997E-5</v>
      </c>
      <c r="V40" s="44">
        <v>3.0000000000000001E-3</v>
      </c>
      <c r="W40" s="44" t="s">
        <v>423</v>
      </c>
      <c r="X40" s="44">
        <v>9.0000000000000006E-5</v>
      </c>
      <c r="Y40" s="44">
        <v>1.4999999999999999E-4</v>
      </c>
      <c r="Z40" s="44" t="s">
        <v>423</v>
      </c>
      <c r="AA40" s="44" t="s">
        <v>423</v>
      </c>
      <c r="AB40" s="44">
        <v>2.3999999999999998E-4</v>
      </c>
      <c r="AC40" s="44" t="s">
        <v>423</v>
      </c>
      <c r="AD40" s="44" t="s">
        <v>423</v>
      </c>
      <c r="AE40" s="196"/>
      <c r="AF40" s="44">
        <v>126.852</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2.3114326002399999</v>
      </c>
      <c r="F41" s="44">
        <v>18.31164553672</v>
      </c>
      <c r="G41" s="44">
        <v>5.4727037100000011</v>
      </c>
      <c r="H41" s="44">
        <v>1.9185251999999999</v>
      </c>
      <c r="I41" s="44">
        <v>21.783345908280001</v>
      </c>
      <c r="J41" s="44">
        <v>22.390929866999997</v>
      </c>
      <c r="K41" s="44">
        <v>23.708021341079998</v>
      </c>
      <c r="L41" s="44">
        <v>2.1427840732699202</v>
      </c>
      <c r="M41" s="44">
        <v>137.52547851635998</v>
      </c>
      <c r="N41" s="44">
        <v>1.6106385375700001</v>
      </c>
      <c r="O41" s="44">
        <v>0.36719330483500001</v>
      </c>
      <c r="P41" s="44">
        <v>4.9136611279999999E-2</v>
      </c>
      <c r="Q41" s="44">
        <v>2.4625640680000001E-2</v>
      </c>
      <c r="R41" s="44">
        <v>0.70126493681199997</v>
      </c>
      <c r="S41" s="44">
        <v>0.30870249934119998</v>
      </c>
      <c r="T41" s="44">
        <v>0.14192389653699999</v>
      </c>
      <c r="U41" s="44">
        <v>2.5185072900000001E-2</v>
      </c>
      <c r="V41" s="44">
        <v>15.44689286805</v>
      </c>
      <c r="W41" s="44">
        <v>25.854572050000002</v>
      </c>
      <c r="X41" s="44">
        <v>4.8116903875999988</v>
      </c>
      <c r="Y41" s="44">
        <v>4.8892538659999998</v>
      </c>
      <c r="Z41" s="44">
        <v>1.8686769440000002</v>
      </c>
      <c r="AA41" s="44">
        <v>2.5568127395999998</v>
      </c>
      <c r="AB41" s="44">
        <v>14.1264339372</v>
      </c>
      <c r="AC41" s="44">
        <v>0.14028314217999999</v>
      </c>
      <c r="AD41" s="44">
        <v>0.97726033000000001</v>
      </c>
      <c r="AE41" s="196"/>
      <c r="AF41" s="44">
        <v>84.6</v>
      </c>
      <c r="AG41" s="44">
        <v>5738.9390000000003</v>
      </c>
      <c r="AH41" s="44">
        <v>3138.7000000000003</v>
      </c>
      <c r="AI41" s="44">
        <v>27345</v>
      </c>
      <c r="AJ41" s="44" t="s">
        <v>423</v>
      </c>
      <c r="AK41" s="44" t="s">
        <v>423</v>
      </c>
      <c r="AL41" s="153" t="s">
        <v>70</v>
      </c>
    </row>
    <row r="42" spans="1:38" s="5" customFormat="1" ht="24.75" customHeight="1" thickBot="1" x14ac:dyDescent="0.25">
      <c r="A42" s="148" t="s">
        <v>84</v>
      </c>
      <c r="B42" s="148" t="s">
        <v>128</v>
      </c>
      <c r="C42" s="148" t="s">
        <v>129</v>
      </c>
      <c r="D42" s="149"/>
      <c r="E42" s="44" t="s">
        <v>443</v>
      </c>
      <c r="F42" s="44" t="s">
        <v>443</v>
      </c>
      <c r="G42" s="44" t="s">
        <v>443</v>
      </c>
      <c r="H42" s="44" t="s">
        <v>443</v>
      </c>
      <c r="I42" s="44" t="s">
        <v>443</v>
      </c>
      <c r="J42" s="44" t="s">
        <v>443</v>
      </c>
      <c r="K42" s="44" t="s">
        <v>443</v>
      </c>
      <c r="L42" s="44" t="s">
        <v>443</v>
      </c>
      <c r="M42" s="44" t="s">
        <v>443</v>
      </c>
      <c r="N42" s="44" t="s">
        <v>443</v>
      </c>
      <c r="O42" s="44" t="s">
        <v>443</v>
      </c>
      <c r="P42" s="44" t="s">
        <v>443</v>
      </c>
      <c r="Q42" s="44" t="s">
        <v>443</v>
      </c>
      <c r="R42" s="44" t="s">
        <v>443</v>
      </c>
      <c r="S42" s="44" t="s">
        <v>443</v>
      </c>
      <c r="T42" s="44" t="s">
        <v>443</v>
      </c>
      <c r="U42" s="44" t="s">
        <v>443</v>
      </c>
      <c r="V42" s="44" t="s">
        <v>443</v>
      </c>
      <c r="W42" s="44" t="s">
        <v>443</v>
      </c>
      <c r="X42" s="44" t="s">
        <v>443</v>
      </c>
      <c r="Y42" s="44" t="s">
        <v>443</v>
      </c>
      <c r="Z42" s="44" t="s">
        <v>443</v>
      </c>
      <c r="AA42" s="44" t="s">
        <v>443</v>
      </c>
      <c r="AB42" s="44" t="s">
        <v>443</v>
      </c>
      <c r="AC42" s="44" t="s">
        <v>443</v>
      </c>
      <c r="AD42" s="44" t="s">
        <v>443</v>
      </c>
      <c r="AE42" s="196"/>
      <c r="AF42" s="44" t="s">
        <v>423</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9.3943357000000019E-2</v>
      </c>
      <c r="F43" s="44">
        <v>1.7535076E-2</v>
      </c>
      <c r="G43" s="44">
        <v>0.35213833500000014</v>
      </c>
      <c r="H43" s="44">
        <v>1.4997799999999998E-3</v>
      </c>
      <c r="I43" s="44">
        <v>1.6050640000000001E-2</v>
      </c>
      <c r="J43" s="44">
        <v>1.8683555999999997E-2</v>
      </c>
      <c r="K43" s="44">
        <v>1.9175311E-2</v>
      </c>
      <c r="L43" s="44" t="s">
        <v>423</v>
      </c>
      <c r="M43" s="44">
        <v>6.7290459999999983E-2</v>
      </c>
      <c r="N43" s="44">
        <v>1.357E-2</v>
      </c>
      <c r="O43" s="44">
        <v>6.9400000000000017E-4</v>
      </c>
      <c r="P43" s="44">
        <v>1.0409999999999998E-3</v>
      </c>
      <c r="Q43" s="44">
        <v>7.130000000000002E-4</v>
      </c>
      <c r="R43" s="44">
        <v>6.8730000000000006E-3</v>
      </c>
      <c r="S43" s="44">
        <v>1.9329999999999998E-3</v>
      </c>
      <c r="T43" s="44">
        <v>4.5040000000000004E-2</v>
      </c>
      <c r="U43" s="44">
        <v>2.5900000000000001E-4</v>
      </c>
      <c r="V43" s="44">
        <v>3.7815000000000001E-2</v>
      </c>
      <c r="W43" s="44">
        <v>1.5000000000000001E-2</v>
      </c>
      <c r="X43" s="44">
        <v>1.9608299999999998E-3</v>
      </c>
      <c r="Y43" s="44">
        <v>2.8358280000000003E-3</v>
      </c>
      <c r="Z43" s="44">
        <v>1.3475069999999997E-3</v>
      </c>
      <c r="AA43" s="44">
        <v>9.9882700000000031E-4</v>
      </c>
      <c r="AB43" s="44">
        <v>7.1429920000000025E-3</v>
      </c>
      <c r="AC43" s="44" t="s">
        <v>423</v>
      </c>
      <c r="AD43" s="44">
        <v>1.7462000000000002E-2</v>
      </c>
      <c r="AE43" s="196"/>
      <c r="AF43" s="44">
        <v>222.08462708113598</v>
      </c>
      <c r="AG43" s="44">
        <v>102.72073194999997</v>
      </c>
      <c r="AH43" s="44">
        <v>729.38693435401194</v>
      </c>
      <c r="AI43" s="44">
        <v>40.534596000000001</v>
      </c>
      <c r="AJ43" s="44" t="s">
        <v>423</v>
      </c>
      <c r="AK43" s="44" t="s">
        <v>423</v>
      </c>
      <c r="AL43" s="45" t="s">
        <v>70</v>
      </c>
    </row>
    <row r="44" spans="1:38" s="5" customFormat="1" ht="24.75" customHeight="1" thickBot="1" x14ac:dyDescent="0.25">
      <c r="A44" s="148" t="s">
        <v>84</v>
      </c>
      <c r="B44" s="148" t="s">
        <v>132</v>
      </c>
      <c r="C44" s="148" t="s">
        <v>133</v>
      </c>
      <c r="D44" s="149"/>
      <c r="E44" s="44">
        <v>4.1003829999999999</v>
      </c>
      <c r="F44" s="44">
        <v>0.42149799999999998</v>
      </c>
      <c r="G44" s="44">
        <v>3.1178E-3</v>
      </c>
      <c r="H44" s="44">
        <v>9.5200000000000005E-4</v>
      </c>
      <c r="I44" s="44">
        <v>0.22764699999999999</v>
      </c>
      <c r="J44" s="44">
        <v>0.22764699999999999</v>
      </c>
      <c r="K44" s="44">
        <v>0.22764699999999999</v>
      </c>
      <c r="L44" s="44">
        <v>0.13220899999999999</v>
      </c>
      <c r="M44" s="44">
        <v>1.364811</v>
      </c>
      <c r="N44" s="44" t="s">
        <v>423</v>
      </c>
      <c r="O44" s="44">
        <v>1.1899999999999999E-3</v>
      </c>
      <c r="P44" s="44" t="s">
        <v>423</v>
      </c>
      <c r="Q44" s="44" t="s">
        <v>423</v>
      </c>
      <c r="R44" s="44">
        <v>5.9500000000000004E-3</v>
      </c>
      <c r="S44" s="44">
        <v>0.20229999999999998</v>
      </c>
      <c r="T44" s="44">
        <v>8.3300000000000006E-3</v>
      </c>
      <c r="U44" s="44">
        <v>1.1899999999999999E-3</v>
      </c>
      <c r="V44" s="44">
        <v>0.11899999999999999</v>
      </c>
      <c r="W44" s="44" t="s">
        <v>423</v>
      </c>
      <c r="X44" s="44">
        <v>3.5699999999999998E-3</v>
      </c>
      <c r="Y44" s="44">
        <v>5.9500000000000004E-3</v>
      </c>
      <c r="Z44" s="44" t="s">
        <v>423</v>
      </c>
      <c r="AA44" s="44" t="s">
        <v>423</v>
      </c>
      <c r="AB44" s="44">
        <v>9.5200000000000007E-3</v>
      </c>
      <c r="AC44" s="44" t="s">
        <v>423</v>
      </c>
      <c r="AD44" s="44" t="s">
        <v>423</v>
      </c>
      <c r="AE44" s="196"/>
      <c r="AF44" s="44">
        <v>5031.7960000000003</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4" t="s">
        <v>423</v>
      </c>
      <c r="AH45" s="44" t="s">
        <v>423</v>
      </c>
      <c r="AI45" s="44" t="s">
        <v>423</v>
      </c>
      <c r="AJ45" s="44" t="s">
        <v>423</v>
      </c>
      <c r="AK45" s="44"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7.3916000000000004</v>
      </c>
      <c r="G48" s="44" t="s">
        <v>423</v>
      </c>
      <c r="H48" s="44" t="s">
        <v>423</v>
      </c>
      <c r="I48" s="44">
        <v>0.15892799999999999</v>
      </c>
      <c r="J48" s="44">
        <v>1.033032</v>
      </c>
      <c r="K48" s="44">
        <v>2.1720160000000002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27.186</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3.4370000000000004E-3</v>
      </c>
      <c r="G51" s="44">
        <v>1.1970000000000001E-6</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34.369999999999997</v>
      </c>
      <c r="AL51" s="45" t="s">
        <v>150</v>
      </c>
    </row>
    <row r="52" spans="1:38" s="5" customFormat="1" ht="24.75" customHeight="1" thickBot="1" x14ac:dyDescent="0.25">
      <c r="A52" s="148" t="s">
        <v>140</v>
      </c>
      <c r="B52" s="148" t="s">
        <v>151</v>
      </c>
      <c r="C52" s="148" t="s">
        <v>450</v>
      </c>
      <c r="D52" s="149"/>
      <c r="E52" s="44">
        <v>1.4992799999999999</v>
      </c>
      <c r="F52" s="44">
        <v>1.2494000000000001</v>
      </c>
      <c r="G52" s="44">
        <v>3.8731399999999998</v>
      </c>
      <c r="H52" s="44">
        <v>6.8717000000000006E-3</v>
      </c>
      <c r="I52" s="44">
        <v>2.6862100000000003E-2</v>
      </c>
      <c r="J52" s="44">
        <v>6.1845299999999999E-2</v>
      </c>
      <c r="K52" s="44">
        <v>9.9951999999999999E-2</v>
      </c>
      <c r="L52" s="44" t="s">
        <v>423</v>
      </c>
      <c r="M52" s="44">
        <v>0.5622299999999999</v>
      </c>
      <c r="N52" s="44">
        <v>3.1859700000000005E-2</v>
      </c>
      <c r="O52" s="44">
        <v>3.1859700000000005E-2</v>
      </c>
      <c r="P52" s="44">
        <v>3.1859700000000005E-2</v>
      </c>
      <c r="Q52" s="44">
        <v>3.1859700000000005E-2</v>
      </c>
      <c r="R52" s="44">
        <v>3.1859700000000005E-2</v>
      </c>
      <c r="S52" s="44">
        <v>3.1859700000000005E-2</v>
      </c>
      <c r="T52" s="44">
        <v>3.1859700000000005E-2</v>
      </c>
      <c r="U52" s="44">
        <v>3.1859700000000005E-2</v>
      </c>
      <c r="V52" s="44">
        <v>3.1859700000000005E-2</v>
      </c>
      <c r="W52" s="44">
        <v>3.5607900000000005E-2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6247</v>
      </c>
      <c r="AL52" s="153" t="s">
        <v>153</v>
      </c>
    </row>
    <row r="53" spans="1:38" s="5" customFormat="1" ht="26.25" customHeight="1" thickBot="1" x14ac:dyDescent="0.25">
      <c r="A53" s="41" t="s">
        <v>140</v>
      </c>
      <c r="B53" s="41" t="s">
        <v>154</v>
      </c>
      <c r="C53" s="41" t="s">
        <v>155</v>
      </c>
      <c r="D53" s="42"/>
      <c r="E53" s="44" t="s">
        <v>423</v>
      </c>
      <c r="F53" s="44">
        <v>2.4384640900000001</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2360.4534600000002</v>
      </c>
      <c r="AL53" s="45" t="s">
        <v>156</v>
      </c>
    </row>
    <row r="54" spans="1:38" s="5" customFormat="1" ht="26.25" customHeight="1" thickBot="1" x14ac:dyDescent="0.25">
      <c r="A54" s="41" t="s">
        <v>140</v>
      </c>
      <c r="B54" s="41" t="s">
        <v>12</v>
      </c>
      <c r="C54" s="41" t="s">
        <v>157</v>
      </c>
      <c r="D54" s="42"/>
      <c r="E54" s="44" t="s">
        <v>423</v>
      </c>
      <c r="F54" s="44">
        <v>1.5476534690000001</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15476.534180000001</v>
      </c>
      <c r="AL54" s="45" t="s">
        <v>158</v>
      </c>
    </row>
    <row r="55" spans="1:38" s="5" customFormat="1" ht="26.25" customHeight="1" thickBot="1" x14ac:dyDescent="0.25">
      <c r="A55" s="41" t="s">
        <v>140</v>
      </c>
      <c r="B55" s="41" t="s">
        <v>13</v>
      </c>
      <c r="C55" s="41" t="s">
        <v>159</v>
      </c>
      <c r="D55" s="42"/>
      <c r="E55" s="44">
        <v>0.33733800000000003</v>
      </c>
      <c r="F55" s="44">
        <v>1.2494E-2</v>
      </c>
      <c r="G55" s="44">
        <v>0.48101900000000003</v>
      </c>
      <c r="H55" s="44" t="s">
        <v>423</v>
      </c>
      <c r="I55" s="44" t="s">
        <v>423</v>
      </c>
      <c r="J55" s="44" t="s">
        <v>423</v>
      </c>
      <c r="K55" s="44" t="s">
        <v>423</v>
      </c>
      <c r="L55" s="44" t="s">
        <v>423</v>
      </c>
      <c r="M55" s="44">
        <v>7.4964000000000003E-2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6247</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2.812846489</v>
      </c>
      <c r="F57" s="44">
        <v>4.0798739999999993E-2</v>
      </c>
      <c r="G57" s="44">
        <v>0.84770716099999988</v>
      </c>
      <c r="H57" s="44" t="s">
        <v>423</v>
      </c>
      <c r="I57" s="44">
        <v>2.2099318999999999E-2</v>
      </c>
      <c r="J57" s="44">
        <v>3.9778773000000003E-2</v>
      </c>
      <c r="K57" s="44">
        <v>4.4198635999999993E-2</v>
      </c>
      <c r="L57" s="44" t="s">
        <v>423</v>
      </c>
      <c r="M57" s="44">
        <v>3.2978981799999998</v>
      </c>
      <c r="N57" s="44">
        <v>2.2199999999999998E-4</v>
      </c>
      <c r="O57" s="44">
        <v>1.8E-5</v>
      </c>
      <c r="P57" s="44">
        <v>1.1100000000000001E-4</v>
      </c>
      <c r="Q57" s="44">
        <v>6.0999999999999999E-5</v>
      </c>
      <c r="R57" s="44">
        <v>9.2E-5</v>
      </c>
      <c r="S57" s="44">
        <v>1.47E-4</v>
      </c>
      <c r="T57" s="44">
        <v>1.1100000000000001E-4</v>
      </c>
      <c r="U57" s="44">
        <v>5.7000000000000003E-5</v>
      </c>
      <c r="V57" s="44">
        <v>9.6000000000000002E-4</v>
      </c>
      <c r="W57" s="44">
        <v>0.01</v>
      </c>
      <c r="X57" s="44">
        <v>1.47329E-4</v>
      </c>
      <c r="Y57" s="44">
        <v>6.3464599999999999E-4</v>
      </c>
      <c r="Z57" s="44">
        <v>1.74527E-4</v>
      </c>
      <c r="AA57" s="44">
        <v>9.7462999999999985E-5</v>
      </c>
      <c r="AB57" s="44">
        <v>1.0539649999999998E-3</v>
      </c>
      <c r="AC57" s="44">
        <v>1.0426000000000001E-2</v>
      </c>
      <c r="AD57" s="44">
        <v>0.233459</v>
      </c>
      <c r="AE57" s="196"/>
      <c r="AF57" s="44">
        <v>2025.2865645850002</v>
      </c>
      <c r="AG57" s="44">
        <v>6118.6870717729998</v>
      </c>
      <c r="AH57" s="44">
        <v>2154.5871275003101</v>
      </c>
      <c r="AI57" s="44">
        <v>132.03265698000001</v>
      </c>
      <c r="AJ57" s="44">
        <v>207.35733849899998</v>
      </c>
      <c r="AK57" s="44">
        <v>2266.5966899999999</v>
      </c>
      <c r="AL57" s="45" t="s">
        <v>164</v>
      </c>
    </row>
    <row r="58" spans="1:38" s="5" customFormat="1" ht="26.25" customHeight="1" thickBot="1" x14ac:dyDescent="0.25">
      <c r="A58" s="41" t="s">
        <v>73</v>
      </c>
      <c r="B58" s="41" t="s">
        <v>20</v>
      </c>
      <c r="C58" s="41" t="s">
        <v>165</v>
      </c>
      <c r="D58" s="42"/>
      <c r="E58" s="44">
        <v>1.154394191</v>
      </c>
      <c r="F58" s="44">
        <v>0.230573576</v>
      </c>
      <c r="G58" s="44">
        <v>0.26646352400000001</v>
      </c>
      <c r="H58" s="44" t="s">
        <v>423</v>
      </c>
      <c r="I58" s="44">
        <v>8.6885580000000004E-2</v>
      </c>
      <c r="J58" s="44">
        <v>0.47199370000000002</v>
      </c>
      <c r="K58" s="44">
        <v>1.1278333999999999</v>
      </c>
      <c r="L58" s="44" t="s">
        <v>423</v>
      </c>
      <c r="M58" s="44">
        <v>1.63588366</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v>19.898599999999998</v>
      </c>
      <c r="AG58" s="44">
        <v>2474.3764117790497</v>
      </c>
      <c r="AH58" s="44">
        <v>396.09449999999998</v>
      </c>
      <c r="AI58" s="44" t="s">
        <v>423</v>
      </c>
      <c r="AJ58" s="44" t="s">
        <v>423</v>
      </c>
      <c r="AK58" s="44">
        <v>843.23900000000003</v>
      </c>
      <c r="AL58" s="45" t="s">
        <v>166</v>
      </c>
    </row>
    <row r="59" spans="1:38" s="5" customFormat="1" ht="26.25" customHeight="1" thickBot="1" x14ac:dyDescent="0.25">
      <c r="A59" s="41" t="s">
        <v>73</v>
      </c>
      <c r="B59" s="174" t="s">
        <v>22</v>
      </c>
      <c r="C59" s="41" t="s">
        <v>167</v>
      </c>
      <c r="D59" s="42"/>
      <c r="E59" s="44">
        <v>0.32799014500000007</v>
      </c>
      <c r="F59" s="44">
        <v>0.10176364000000002</v>
      </c>
      <c r="G59" s="44">
        <v>3.3620829999999997E-3</v>
      </c>
      <c r="H59" s="44" t="s">
        <v>423</v>
      </c>
      <c r="I59" s="44">
        <v>0.112097802</v>
      </c>
      <c r="J59" s="44">
        <v>0.12859522400000004</v>
      </c>
      <c r="K59" s="44">
        <v>0.14318900600000001</v>
      </c>
      <c r="L59" s="44" t="s">
        <v>423</v>
      </c>
      <c r="M59" s="44">
        <v>0.12835664199999999</v>
      </c>
      <c r="N59" s="44">
        <v>1.302808</v>
      </c>
      <c r="O59" s="44">
        <v>6.3702999999999996E-2</v>
      </c>
      <c r="P59" s="44">
        <v>5.71E-4</v>
      </c>
      <c r="Q59" s="44">
        <v>0.122666</v>
      </c>
      <c r="R59" s="44">
        <v>0.171734</v>
      </c>
      <c r="S59" s="44">
        <v>1.333E-3</v>
      </c>
      <c r="T59" s="44">
        <v>0.24238600000000002</v>
      </c>
      <c r="U59" s="44">
        <v>0.63733600000000001</v>
      </c>
      <c r="V59" s="44">
        <v>7.0434999999999998E-2</v>
      </c>
      <c r="W59" s="44">
        <v>2E-3</v>
      </c>
      <c r="X59" s="44">
        <v>5.7170000000000005E-6</v>
      </c>
      <c r="Y59" s="44">
        <v>3.2824999999999998E-5</v>
      </c>
      <c r="Z59" s="44">
        <v>7.131E-6</v>
      </c>
      <c r="AA59" s="44">
        <v>6.7769999999999997E-6</v>
      </c>
      <c r="AB59" s="44">
        <v>5.2449999999999994E-5</v>
      </c>
      <c r="AC59" s="44" t="s">
        <v>423</v>
      </c>
      <c r="AD59" s="44" t="s">
        <v>423</v>
      </c>
      <c r="AE59" s="196"/>
      <c r="AF59" s="44">
        <v>8.6646000000000001</v>
      </c>
      <c r="AG59" s="44" t="s">
        <v>423</v>
      </c>
      <c r="AH59" s="44">
        <v>4423.0570439999992</v>
      </c>
      <c r="AI59" s="44" t="s">
        <v>423</v>
      </c>
      <c r="AJ59" s="44" t="s">
        <v>423</v>
      </c>
      <c r="AK59" s="44">
        <v>613.88784999999996</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0.23380200000000001</v>
      </c>
      <c r="F64" s="44">
        <v>2.1042179999999997E-2</v>
      </c>
      <c r="G64" s="44" t="s">
        <v>423</v>
      </c>
      <c r="H64" s="44">
        <v>1.16901E-2</v>
      </c>
      <c r="I64" s="44" t="s">
        <v>423</v>
      </c>
      <c r="J64" s="44" t="s">
        <v>423</v>
      </c>
      <c r="K64" s="44" t="s">
        <v>423</v>
      </c>
      <c r="L64" s="44" t="s">
        <v>423</v>
      </c>
      <c r="M64" s="44">
        <v>1.402812E-3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233.80199999999999</v>
      </c>
      <c r="AL64" s="153" t="s">
        <v>180</v>
      </c>
    </row>
    <row r="65" spans="1:38" s="5" customFormat="1" ht="24.75" customHeight="1" thickBot="1" x14ac:dyDescent="0.25">
      <c r="A65" s="148" t="s">
        <v>73</v>
      </c>
      <c r="B65" s="148" t="s">
        <v>9</v>
      </c>
      <c r="C65" s="148" t="s">
        <v>181</v>
      </c>
      <c r="D65" s="149"/>
      <c r="E65" s="44">
        <v>0.26889360000000001</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411.024</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3.2923099999999998E-4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6.7190000000000003</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0.75229830000000009</v>
      </c>
      <c r="I69" s="44" t="s">
        <v>423</v>
      </c>
      <c r="J69" s="44" t="s">
        <v>423</v>
      </c>
      <c r="K69" s="44">
        <v>8.3588700000000002E-2</v>
      </c>
      <c r="L69" s="44" t="s">
        <v>423</v>
      </c>
      <c r="M69" s="44">
        <v>7.522983</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835.88699999999994</v>
      </c>
      <c r="AL69" s="45" t="s">
        <v>192</v>
      </c>
    </row>
    <row r="70" spans="1:38" s="5" customFormat="1" ht="26.25" customHeight="1" thickBot="1" x14ac:dyDescent="0.25">
      <c r="A70" s="41" t="s">
        <v>73</v>
      </c>
      <c r="B70" s="41" t="s">
        <v>193</v>
      </c>
      <c r="C70" s="41" t="s">
        <v>194</v>
      </c>
      <c r="D70" s="48"/>
      <c r="E70" s="44" t="s">
        <v>423</v>
      </c>
      <c r="F70" s="44">
        <v>0.32396733399999994</v>
      </c>
      <c r="G70" s="44">
        <v>18.278181</v>
      </c>
      <c r="H70" s="44">
        <v>1.5937949999999999E-2</v>
      </c>
      <c r="I70" s="44">
        <v>2.063104E-2</v>
      </c>
      <c r="J70" s="44">
        <v>3.0126719999999996E-2</v>
      </c>
      <c r="K70" s="44">
        <v>1.150443034</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v>16.920000000000002</v>
      </c>
      <c r="AG70" s="44" t="s">
        <v>423</v>
      </c>
      <c r="AH70" s="44" t="s">
        <v>423</v>
      </c>
      <c r="AI70" s="44" t="s">
        <v>423</v>
      </c>
      <c r="AJ70" s="44" t="s">
        <v>423</v>
      </c>
      <c r="AK70" s="44">
        <v>2073.6769800000002</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9.6788471000000001E-2</v>
      </c>
      <c r="F72" s="44">
        <v>4.0877228199999997E-2</v>
      </c>
      <c r="G72" s="44">
        <v>4.4671601999999998E-2</v>
      </c>
      <c r="H72" s="44" t="s">
        <v>423</v>
      </c>
      <c r="I72" s="44">
        <v>1.5635060700000002E-2</v>
      </c>
      <c r="J72" s="44">
        <v>1.7868640800000002E-2</v>
      </c>
      <c r="K72" s="44">
        <v>3.0858800999999998E-2</v>
      </c>
      <c r="L72" s="44">
        <v>5.6286218519999997E-5</v>
      </c>
      <c r="M72" s="44">
        <v>1.2656953899999999</v>
      </c>
      <c r="N72" s="44">
        <v>1.9357694200000002</v>
      </c>
      <c r="O72" s="44">
        <v>0.14890534</v>
      </c>
      <c r="P72" s="44">
        <v>3.7226334999999999E-2</v>
      </c>
      <c r="Q72" s="44">
        <v>1.1167900499999999E-2</v>
      </c>
      <c r="R72" s="44">
        <v>7.4452669999999999E-2</v>
      </c>
      <c r="S72" s="44">
        <v>1.4890534E-2</v>
      </c>
      <c r="T72" s="44">
        <v>0.52116868999999999</v>
      </c>
      <c r="U72" s="44">
        <v>0</v>
      </c>
      <c r="V72" s="44">
        <v>2.6802961199999999</v>
      </c>
      <c r="W72" s="44">
        <v>2.2335801000000002</v>
      </c>
      <c r="X72" s="44" t="s">
        <v>423</v>
      </c>
      <c r="Y72" s="44" t="s">
        <v>423</v>
      </c>
      <c r="Z72" s="44" t="s">
        <v>423</v>
      </c>
      <c r="AA72" s="44" t="s">
        <v>423</v>
      </c>
      <c r="AB72" s="44">
        <v>0.35737281599999998</v>
      </c>
      <c r="AC72" s="44" t="s">
        <v>442</v>
      </c>
      <c r="AD72" s="44">
        <v>1.8613167499999999</v>
      </c>
      <c r="AE72" s="196"/>
      <c r="AF72" s="44" t="s">
        <v>423</v>
      </c>
      <c r="AG72" s="44" t="s">
        <v>423</v>
      </c>
      <c r="AH72" s="44" t="s">
        <v>423</v>
      </c>
      <c r="AI72" s="44" t="s">
        <v>423</v>
      </c>
      <c r="AJ72" s="44" t="s">
        <v>423</v>
      </c>
      <c r="AK72" s="44">
        <v>1691.5266999999999</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1.5894000000000001E-3</v>
      </c>
      <c r="J73" s="44">
        <v>2.25165E-3</v>
      </c>
      <c r="K73" s="44">
        <v>2.6489999999999999E-3</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v>82.267920000000004</v>
      </c>
      <c r="AH73" s="44" t="s">
        <v>423</v>
      </c>
      <c r="AI73" s="44" t="s">
        <v>423</v>
      </c>
      <c r="AJ73" s="44" t="s">
        <v>423</v>
      </c>
      <c r="AK73" s="44">
        <v>2.649</v>
      </c>
      <c r="AL73" s="45" t="s">
        <v>200</v>
      </c>
    </row>
    <row r="74" spans="1:38" s="5" customFormat="1" ht="26.25" customHeight="1" thickBot="1" x14ac:dyDescent="0.25">
      <c r="A74" s="41" t="s">
        <v>73</v>
      </c>
      <c r="B74" s="41" t="s">
        <v>14</v>
      </c>
      <c r="C74" s="41" t="s">
        <v>201</v>
      </c>
      <c r="D74" s="42"/>
      <c r="E74" s="44">
        <v>2.1399440999999998E-2</v>
      </c>
      <c r="F74" s="44">
        <v>5.9636660000000003E-3</v>
      </c>
      <c r="G74" s="44">
        <v>9.3015449999999996E-3</v>
      </c>
      <c r="H74" s="44" t="s">
        <v>423</v>
      </c>
      <c r="I74" s="44">
        <v>1.9202107E-2</v>
      </c>
      <c r="J74" s="44">
        <v>4.8878087000000001E-2</v>
      </c>
      <c r="K74" s="44">
        <v>6.9825839000000001E-2</v>
      </c>
      <c r="L74" s="44" t="s">
        <v>423</v>
      </c>
      <c r="M74" s="44">
        <v>7.6957149999999997E-3</v>
      </c>
      <c r="N74" s="44" t="s">
        <v>423</v>
      </c>
      <c r="O74" s="44" t="s">
        <v>423</v>
      </c>
      <c r="P74" s="44" t="s">
        <v>423</v>
      </c>
      <c r="Q74" s="44" t="s">
        <v>423</v>
      </c>
      <c r="R74" s="44" t="s">
        <v>423</v>
      </c>
      <c r="S74" s="44" t="s">
        <v>423</v>
      </c>
      <c r="T74" s="44" t="s">
        <v>423</v>
      </c>
      <c r="U74" s="44" t="s">
        <v>423</v>
      </c>
      <c r="V74" s="44" t="s">
        <v>423</v>
      </c>
      <c r="W74" s="44">
        <v>3.0140000000000002</v>
      </c>
      <c r="X74" s="44" t="s">
        <v>423</v>
      </c>
      <c r="Y74" s="44" t="s">
        <v>423</v>
      </c>
      <c r="Z74" s="44" t="s">
        <v>423</v>
      </c>
      <c r="AA74" s="44" t="s">
        <v>423</v>
      </c>
      <c r="AB74" s="44" t="s">
        <v>423</v>
      </c>
      <c r="AC74" s="44">
        <v>0.43063499999999999</v>
      </c>
      <c r="AD74" s="44" t="s">
        <v>423</v>
      </c>
      <c r="AE74" s="196"/>
      <c r="AF74" s="44">
        <v>5.1136649999999992</v>
      </c>
      <c r="AG74" s="44" t="s">
        <v>423</v>
      </c>
      <c r="AH74" s="44">
        <v>253.731498040444</v>
      </c>
      <c r="AI74" s="44" t="s">
        <v>423</v>
      </c>
      <c r="AJ74" s="44" t="s">
        <v>423</v>
      </c>
      <c r="AK74" s="44">
        <v>86.126630000000006</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0.23609817399999999</v>
      </c>
      <c r="F76" s="44">
        <v>9.5505639999999989E-2</v>
      </c>
      <c r="G76" s="44">
        <v>0.42885952900000002</v>
      </c>
      <c r="H76" s="44" t="s">
        <v>423</v>
      </c>
      <c r="I76" s="44">
        <v>4.2933600000000004E-3</v>
      </c>
      <c r="J76" s="44">
        <v>5.4960169999999997E-3</v>
      </c>
      <c r="K76" s="44">
        <v>6.8989309999999988E-3</v>
      </c>
      <c r="L76" s="44" t="s">
        <v>423</v>
      </c>
      <c r="M76" s="44">
        <v>0.95783585300000007</v>
      </c>
      <c r="N76" s="44">
        <v>2.6656660000000003</v>
      </c>
      <c r="O76" s="44">
        <v>1.4485E-2</v>
      </c>
      <c r="P76" s="44">
        <v>2.0784E-2</v>
      </c>
      <c r="Q76" s="44">
        <v>3.4861000000000003E-2</v>
      </c>
      <c r="R76" s="44" t="s">
        <v>423</v>
      </c>
      <c r="S76" s="44" t="s">
        <v>423</v>
      </c>
      <c r="T76" s="44" t="s">
        <v>423</v>
      </c>
      <c r="U76" s="44" t="s">
        <v>423</v>
      </c>
      <c r="V76" s="44">
        <v>5.7223999999999997E-2</v>
      </c>
      <c r="W76" s="44">
        <v>0.58699999999999997</v>
      </c>
      <c r="X76" s="44" t="s">
        <v>423</v>
      </c>
      <c r="Y76" s="44" t="s">
        <v>423</v>
      </c>
      <c r="Z76" s="44" t="s">
        <v>423</v>
      </c>
      <c r="AA76" s="44" t="s">
        <v>423</v>
      </c>
      <c r="AB76" s="44" t="s">
        <v>423</v>
      </c>
      <c r="AC76" s="44" t="s">
        <v>423</v>
      </c>
      <c r="AD76" s="44">
        <v>2.2699999999999999E-4</v>
      </c>
      <c r="AE76" s="196"/>
      <c r="AF76" s="44">
        <v>177.09101731499999</v>
      </c>
      <c r="AG76" s="44">
        <v>1018.2015349999999</v>
      </c>
      <c r="AH76" s="44">
        <v>111.78</v>
      </c>
      <c r="AI76" s="44" t="s">
        <v>423</v>
      </c>
      <c r="AJ76" s="44" t="s">
        <v>423</v>
      </c>
      <c r="AK76" s="44">
        <v>99.342000000000013</v>
      </c>
      <c r="AL76" s="45" t="s">
        <v>207</v>
      </c>
    </row>
    <row r="77" spans="1:38" s="5" customFormat="1" ht="26.25" customHeight="1" thickBot="1" x14ac:dyDescent="0.25">
      <c r="A77" s="41" t="s">
        <v>73</v>
      </c>
      <c r="B77" s="41" t="s">
        <v>208</v>
      </c>
      <c r="C77" s="41" t="s">
        <v>209</v>
      </c>
      <c r="D77" s="42"/>
      <c r="E77" s="44">
        <v>0.27865509900000002</v>
      </c>
      <c r="F77" s="44">
        <v>0.102054671</v>
      </c>
      <c r="G77" s="44">
        <v>0.92614072600000008</v>
      </c>
      <c r="H77" s="44" t="s">
        <v>423</v>
      </c>
      <c r="I77" s="44">
        <v>1.2176190000000001E-3</v>
      </c>
      <c r="J77" s="44">
        <v>1.3290869999999998E-3</v>
      </c>
      <c r="K77" s="44">
        <v>1.5251730000000001E-3</v>
      </c>
      <c r="L77" s="44" t="s">
        <v>423</v>
      </c>
      <c r="M77" s="44">
        <v>1.0359702729999998</v>
      </c>
      <c r="N77" s="44">
        <v>2.5299000000000002E-2</v>
      </c>
      <c r="O77" s="44">
        <v>7.247E-3</v>
      </c>
      <c r="P77" s="44">
        <v>5.0781999999999994E-2</v>
      </c>
      <c r="Q77" s="44">
        <v>5.8900000000000001E-4</v>
      </c>
      <c r="R77" s="44" t="s">
        <v>423</v>
      </c>
      <c r="S77" s="44" t="s">
        <v>423</v>
      </c>
      <c r="T77" s="44" t="s">
        <v>423</v>
      </c>
      <c r="U77" s="44" t="s">
        <v>423</v>
      </c>
      <c r="V77" s="44">
        <v>0.49699199999999999</v>
      </c>
      <c r="W77" s="44">
        <v>1.145</v>
      </c>
      <c r="X77" s="44" t="s">
        <v>423</v>
      </c>
      <c r="Y77" s="44" t="s">
        <v>423</v>
      </c>
      <c r="Z77" s="44" t="s">
        <v>423</v>
      </c>
      <c r="AA77" s="44" t="s">
        <v>423</v>
      </c>
      <c r="AB77" s="44" t="s">
        <v>423</v>
      </c>
      <c r="AC77" s="44" t="s">
        <v>423</v>
      </c>
      <c r="AD77" s="44">
        <v>7.5999999999999991E-5</v>
      </c>
      <c r="AE77" s="196"/>
      <c r="AF77" s="44">
        <v>171.85642466800002</v>
      </c>
      <c r="AG77" s="44">
        <v>1100.5238649999999</v>
      </c>
      <c r="AH77" s="44">
        <v>1.38</v>
      </c>
      <c r="AI77" s="44" t="s">
        <v>423</v>
      </c>
      <c r="AJ77" s="44" t="s">
        <v>423</v>
      </c>
      <c r="AK77" s="44">
        <v>91.837319999999991</v>
      </c>
      <c r="AL77" s="45" t="s">
        <v>210</v>
      </c>
    </row>
    <row r="78" spans="1:38" s="5" customFormat="1" ht="26.25" customHeight="1" thickBot="1" x14ac:dyDescent="0.25">
      <c r="A78" s="41" t="s">
        <v>73</v>
      </c>
      <c r="B78" s="41" t="s">
        <v>211</v>
      </c>
      <c r="C78" s="41" t="s">
        <v>212</v>
      </c>
      <c r="D78" s="42"/>
      <c r="E78" s="44">
        <v>0</v>
      </c>
      <c r="F78" s="44">
        <v>0</v>
      </c>
      <c r="G78" s="44">
        <v>0</v>
      </c>
      <c r="H78" s="44" t="s">
        <v>423</v>
      </c>
      <c r="I78" s="44">
        <v>0</v>
      </c>
      <c r="J78" s="44">
        <v>0</v>
      </c>
      <c r="K78" s="44">
        <v>0</v>
      </c>
      <c r="L78" s="44" t="s">
        <v>423</v>
      </c>
      <c r="M78" s="44">
        <v>0</v>
      </c>
      <c r="N78" s="44">
        <v>0</v>
      </c>
      <c r="O78" s="44">
        <v>0</v>
      </c>
      <c r="P78" s="44">
        <v>0</v>
      </c>
      <c r="Q78" s="44">
        <v>0</v>
      </c>
      <c r="R78" s="44">
        <v>0</v>
      </c>
      <c r="S78" s="44">
        <v>0</v>
      </c>
      <c r="T78" s="44">
        <v>0</v>
      </c>
      <c r="U78" s="44">
        <v>0</v>
      </c>
      <c r="V78" s="44">
        <v>0</v>
      </c>
      <c r="W78" s="44">
        <v>0</v>
      </c>
      <c r="X78" s="44">
        <v>0</v>
      </c>
      <c r="Y78" s="44">
        <v>0</v>
      </c>
      <c r="Z78" s="44">
        <v>0</v>
      </c>
      <c r="AA78" s="44">
        <v>0</v>
      </c>
      <c r="AB78" s="44">
        <v>0</v>
      </c>
      <c r="AC78" s="44" t="s">
        <v>423</v>
      </c>
      <c r="AD78" s="44">
        <v>0</v>
      </c>
      <c r="AE78" s="196"/>
      <c r="AF78" s="44">
        <v>292.8</v>
      </c>
      <c r="AG78" s="44">
        <v>42.975999999999999</v>
      </c>
      <c r="AH78" s="44">
        <v>156.71424999999999</v>
      </c>
      <c r="AI78" s="44" t="s">
        <v>423</v>
      </c>
      <c r="AJ78" s="44" t="s">
        <v>423</v>
      </c>
      <c r="AK78" s="44">
        <v>345.20260000000002</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9"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9" s="5" customFormat="1" ht="24.75" customHeight="1" thickBot="1" x14ac:dyDescent="0.25">
      <c r="A82" s="148" t="s">
        <v>222</v>
      </c>
      <c r="B82" s="148" t="s">
        <v>223</v>
      </c>
      <c r="C82" s="154" t="s">
        <v>224</v>
      </c>
      <c r="D82" s="149"/>
      <c r="E82" s="44" t="s">
        <v>423</v>
      </c>
      <c r="F82" s="44">
        <v>9.0764519999999997</v>
      </c>
      <c r="G82" s="44" t="s">
        <v>423</v>
      </c>
      <c r="H82" s="44" t="s">
        <v>423</v>
      </c>
      <c r="I82" s="44" t="s">
        <v>443</v>
      </c>
      <c r="J82" s="44" t="s">
        <v>423</v>
      </c>
      <c r="K82" s="44" t="s">
        <v>423</v>
      </c>
      <c r="L82" s="44" t="s">
        <v>423</v>
      </c>
      <c r="M82" s="44" t="s">
        <v>423</v>
      </c>
      <c r="N82" s="44" t="s">
        <v>423</v>
      </c>
      <c r="O82" s="44" t="s">
        <v>423</v>
      </c>
      <c r="P82" s="44">
        <v>4.2356775999999995E-5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7563.71</v>
      </c>
      <c r="AL82" s="153" t="s">
        <v>454</v>
      </c>
    </row>
    <row r="83" spans="1:39" s="5" customFormat="1" ht="24.75" customHeight="1" thickBot="1" x14ac:dyDescent="0.25">
      <c r="A83" s="148" t="s">
        <v>222</v>
      </c>
      <c r="B83" s="157" t="s">
        <v>226</v>
      </c>
      <c r="C83" s="154" t="s">
        <v>227</v>
      </c>
      <c r="D83" s="149"/>
      <c r="E83" s="44">
        <v>8.7875865999999997E-2</v>
      </c>
      <c r="F83" s="44">
        <v>3.7026348999999993E-2</v>
      </c>
      <c r="G83" s="44">
        <v>4.3691090999999994E-2</v>
      </c>
      <c r="H83" s="44" t="s">
        <v>423</v>
      </c>
      <c r="I83" s="44">
        <v>0.687138527</v>
      </c>
      <c r="J83" s="44">
        <v>2.9448794020000006</v>
      </c>
      <c r="K83" s="44">
        <v>12.761144073000001</v>
      </c>
      <c r="L83" s="44" t="s">
        <v>423</v>
      </c>
      <c r="M83" s="44">
        <v>0.49368465</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2468.4232900000002</v>
      </c>
      <c r="AL83" s="177" t="s">
        <v>455</v>
      </c>
    </row>
    <row r="84" spans="1:39" s="5" customFormat="1" ht="26.25" customHeight="1" thickBot="1" x14ac:dyDescent="0.25">
      <c r="A84" s="41" t="s">
        <v>73</v>
      </c>
      <c r="B84" s="174" t="s">
        <v>228</v>
      </c>
      <c r="C84" s="47" t="s">
        <v>229</v>
      </c>
      <c r="D84" s="42"/>
      <c r="E84" s="44" t="s">
        <v>423</v>
      </c>
      <c r="F84" s="44">
        <v>1.0010555099999999E-2</v>
      </c>
      <c r="G84" s="44" t="s">
        <v>423</v>
      </c>
      <c r="H84" s="44" t="s">
        <v>423</v>
      </c>
      <c r="I84" s="44">
        <v>6.1603416000000008E-3</v>
      </c>
      <c r="J84" s="44">
        <v>3.0801707999999997E-2</v>
      </c>
      <c r="K84" s="44">
        <v>0.12320683199999999</v>
      </c>
      <c r="L84" s="44">
        <v>7.1503967288126882</v>
      </c>
      <c r="M84" s="44">
        <v>7.3154056500000005E-4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11.00061</v>
      </c>
      <c r="AL84" s="45" t="s">
        <v>147</v>
      </c>
    </row>
    <row r="85" spans="1:39" s="5" customFormat="1" ht="24.75" customHeight="1" thickBot="1" x14ac:dyDescent="0.25">
      <c r="A85" s="148" t="s">
        <v>73</v>
      </c>
      <c r="B85" s="148" t="s">
        <v>230</v>
      </c>
      <c r="C85" s="154" t="s">
        <v>456</v>
      </c>
      <c r="D85" s="149"/>
      <c r="E85" s="44" t="s">
        <v>423</v>
      </c>
      <c r="F85" s="44">
        <v>3.1029789999999995</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5.0380999999999991</v>
      </c>
      <c r="AL85" s="153" t="s">
        <v>232</v>
      </c>
    </row>
    <row r="86" spans="1:39" s="5" customFormat="1" ht="24.75" customHeight="1" thickBot="1" x14ac:dyDescent="0.25">
      <c r="A86" s="148" t="s">
        <v>222</v>
      </c>
      <c r="B86" s="148" t="s">
        <v>233</v>
      </c>
      <c r="C86" s="154" t="s">
        <v>234</v>
      </c>
      <c r="D86" s="149"/>
      <c r="E86" s="44" t="s">
        <v>423</v>
      </c>
      <c r="F86" s="44">
        <v>8.6490000000000011E-2</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0.12180000000000001</v>
      </c>
      <c r="AL86" s="153" t="s">
        <v>225</v>
      </c>
    </row>
    <row r="87" spans="1:39" s="5" customFormat="1" ht="24.75" customHeight="1" thickBot="1" x14ac:dyDescent="0.25">
      <c r="A87" s="148" t="s">
        <v>222</v>
      </c>
      <c r="B87" s="148" t="s">
        <v>235</v>
      </c>
      <c r="C87" s="154" t="s">
        <v>236</v>
      </c>
      <c r="D87" s="149"/>
      <c r="E87" s="44" t="s">
        <v>423</v>
      </c>
      <c r="F87" s="44">
        <v>6.1950000000000004E-4</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3.5000000000000001E-3</v>
      </c>
      <c r="AL87" s="153" t="s">
        <v>225</v>
      </c>
    </row>
    <row r="88" spans="1:39" s="5" customFormat="1" ht="24.75" customHeight="1" thickBot="1" x14ac:dyDescent="0.25">
      <c r="A88" s="148" t="s">
        <v>222</v>
      </c>
      <c r="B88" s="148" t="s">
        <v>237</v>
      </c>
      <c r="C88" s="154" t="s">
        <v>238</v>
      </c>
      <c r="D88" s="149"/>
      <c r="E88" s="44" t="s">
        <v>423</v>
      </c>
      <c r="F88" s="44">
        <v>0.27588290599999998</v>
      </c>
      <c r="G88" s="44" t="s">
        <v>423</v>
      </c>
      <c r="H88" s="44" t="s">
        <v>423</v>
      </c>
      <c r="I88" s="44" t="s">
        <v>443</v>
      </c>
      <c r="J88" s="44" t="s">
        <v>423</v>
      </c>
      <c r="K88" s="44">
        <v>4.2521999999999997E-2</v>
      </c>
      <c r="L88" s="44" t="s">
        <v>423</v>
      </c>
      <c r="M88" s="44" t="s">
        <v>423</v>
      </c>
      <c r="N88" s="44" t="s">
        <v>423</v>
      </c>
      <c r="O88" s="44">
        <v>3.5435000000000002E-10</v>
      </c>
      <c r="P88" s="44" t="s">
        <v>443</v>
      </c>
      <c r="Q88" s="44">
        <v>1.77175E-9</v>
      </c>
      <c r="R88" s="44">
        <v>2.1260999999999998E-8</v>
      </c>
      <c r="S88" s="44" t="s">
        <v>423</v>
      </c>
      <c r="T88" s="44">
        <v>1.7717500000000002E-7</v>
      </c>
      <c r="U88" s="44">
        <v>1.77175E-9</v>
      </c>
      <c r="V88" s="44" t="s">
        <v>423</v>
      </c>
      <c r="W88" s="44" t="s">
        <v>423</v>
      </c>
      <c r="X88" s="44">
        <v>1.4174000000000001E-2</v>
      </c>
      <c r="Y88" s="44" t="s">
        <v>423</v>
      </c>
      <c r="Z88" s="44" t="s">
        <v>423</v>
      </c>
      <c r="AA88" s="44" t="s">
        <v>423</v>
      </c>
      <c r="AB88" s="44">
        <v>1.4174000000000001E-2</v>
      </c>
      <c r="AC88" s="44" t="s">
        <v>423</v>
      </c>
      <c r="AD88" s="44" t="s">
        <v>423</v>
      </c>
      <c r="AE88" s="196"/>
      <c r="AF88" s="44" t="s">
        <v>423</v>
      </c>
      <c r="AG88" s="44" t="s">
        <v>423</v>
      </c>
      <c r="AH88" s="44" t="s">
        <v>423</v>
      </c>
      <c r="AI88" s="44" t="s">
        <v>423</v>
      </c>
      <c r="AJ88" s="44" t="s">
        <v>423</v>
      </c>
      <c r="AK88" s="44">
        <v>24.701095999999996</v>
      </c>
      <c r="AL88" s="153" t="s">
        <v>225</v>
      </c>
    </row>
    <row r="89" spans="1:39" s="5" customFormat="1" ht="24.75" customHeight="1" thickBot="1" x14ac:dyDescent="0.25">
      <c r="A89" s="148" t="s">
        <v>222</v>
      </c>
      <c r="B89" s="148" t="s">
        <v>239</v>
      </c>
      <c r="C89" s="154" t="s">
        <v>240</v>
      </c>
      <c r="D89" s="149"/>
      <c r="E89" s="44" t="s">
        <v>423</v>
      </c>
      <c r="F89" s="44">
        <v>0.88424899999999995</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1.2113</v>
      </c>
      <c r="AL89" s="153" t="s">
        <v>225</v>
      </c>
    </row>
    <row r="90" spans="1:39"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1.6919513247095158E-4</v>
      </c>
      <c r="O90" s="44">
        <v>2.3238849520106606E-2</v>
      </c>
      <c r="P90" s="44">
        <v>0</v>
      </c>
      <c r="Q90" s="44">
        <v>0</v>
      </c>
      <c r="R90" s="44">
        <v>9.7847787453080412E-2</v>
      </c>
      <c r="S90" s="44">
        <v>3.9648738874216973</v>
      </c>
      <c r="T90" s="44">
        <v>0.16251905947285075</v>
      </c>
      <c r="U90" s="44">
        <v>2.3136924741509649E-2</v>
      </c>
      <c r="V90" s="44">
        <v>2.2943267662175422</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c r="AM90" s="50" t="s">
        <v>410</v>
      </c>
    </row>
    <row r="91" spans="1:39" s="147" customFormat="1" ht="26.25" customHeight="1" thickBot="1" x14ac:dyDescent="0.25">
      <c r="A91" s="146" t="s">
        <v>222</v>
      </c>
      <c r="B91" s="146" t="s">
        <v>243</v>
      </c>
      <c r="C91" s="146" t="s">
        <v>244</v>
      </c>
      <c r="D91" s="42"/>
      <c r="E91" s="44">
        <v>2.6917924602000001E-2</v>
      </c>
      <c r="F91" s="44">
        <v>2.3291107072236001</v>
      </c>
      <c r="G91" s="44">
        <v>2.63289036E-3</v>
      </c>
      <c r="H91" s="44">
        <v>6.1538164153500004E-2</v>
      </c>
      <c r="I91" s="44">
        <v>0.62454682105691994</v>
      </c>
      <c r="J91" s="44">
        <v>0.73665503088455997</v>
      </c>
      <c r="K91" s="44">
        <v>0.81137459060093997</v>
      </c>
      <c r="L91" s="44">
        <v>3.8770704176167284E-8</v>
      </c>
      <c r="M91" s="44">
        <v>0.82328237697900009</v>
      </c>
      <c r="N91" s="44">
        <v>0.68350531199999998</v>
      </c>
      <c r="O91" s="44">
        <v>8.1364046406000007E-2</v>
      </c>
      <c r="P91" s="44">
        <v>4.9693625999999999E-5</v>
      </c>
      <c r="Q91" s="44">
        <v>1.15951794E-3</v>
      </c>
      <c r="R91" s="44">
        <v>1.3600360799999999E-2</v>
      </c>
      <c r="S91" s="44">
        <v>0.46716094776600003</v>
      </c>
      <c r="T91" s="44">
        <v>6.1742875895999999E-2</v>
      </c>
      <c r="U91" s="44" t="s">
        <v>443</v>
      </c>
      <c r="V91" s="44">
        <v>0.26670955788299999</v>
      </c>
      <c r="W91" s="44">
        <v>1.4828473290000002E-3</v>
      </c>
      <c r="X91" s="44">
        <v>1.92301458519E-3</v>
      </c>
      <c r="Y91" s="44">
        <v>8.0712762804999985E-4</v>
      </c>
      <c r="Z91" s="44">
        <v>8.0712762804999985E-4</v>
      </c>
      <c r="AA91" s="44">
        <v>8.0712762804999985E-4</v>
      </c>
      <c r="AB91" s="44">
        <v>4.344397469339999E-3</v>
      </c>
      <c r="AC91" s="44" t="s">
        <v>443</v>
      </c>
      <c r="AD91" s="44" t="s">
        <v>443</v>
      </c>
      <c r="AE91" s="196"/>
      <c r="AF91" s="44" t="s">
        <v>423</v>
      </c>
      <c r="AG91" s="44" t="s">
        <v>423</v>
      </c>
      <c r="AH91" s="44" t="s">
        <v>423</v>
      </c>
      <c r="AI91" s="44" t="s">
        <v>423</v>
      </c>
      <c r="AJ91" s="44" t="s">
        <v>423</v>
      </c>
      <c r="AK91" s="44">
        <v>392.67289129</v>
      </c>
      <c r="AL91" s="45" t="s">
        <v>147</v>
      </c>
    </row>
    <row r="92" spans="1:39" s="5" customFormat="1" ht="26.25" customHeight="1" thickBot="1" x14ac:dyDescent="0.25">
      <c r="A92" s="41" t="s">
        <v>73</v>
      </c>
      <c r="B92" s="41" t="s">
        <v>245</v>
      </c>
      <c r="C92" s="41" t="s">
        <v>246</v>
      </c>
      <c r="D92" s="48"/>
      <c r="E92" s="44">
        <v>4.5469999999999997E-2</v>
      </c>
      <c r="F92" s="44">
        <v>5.2881400000000002E-2</v>
      </c>
      <c r="G92" s="44">
        <v>8.9188000000000003E-2</v>
      </c>
      <c r="H92" s="44" t="s">
        <v>423</v>
      </c>
      <c r="I92" s="44">
        <v>2.0332200000000002E-2</v>
      </c>
      <c r="J92" s="44">
        <v>2.7109600000000001E-2</v>
      </c>
      <c r="K92" s="44">
        <v>3.3887E-2</v>
      </c>
      <c r="L92" s="44" t="s">
        <v>423</v>
      </c>
      <c r="M92" s="44">
        <v>0.12748999999999999</v>
      </c>
      <c r="N92" s="44" t="s">
        <v>423</v>
      </c>
      <c r="O92" s="44" t="s">
        <v>423</v>
      </c>
      <c r="P92" s="44" t="s">
        <v>423</v>
      </c>
      <c r="Q92" s="44" t="s">
        <v>423</v>
      </c>
      <c r="R92" s="44" t="s">
        <v>423</v>
      </c>
      <c r="S92" s="44" t="s">
        <v>423</v>
      </c>
      <c r="T92" s="44" t="s">
        <v>423</v>
      </c>
      <c r="U92" s="44" t="s">
        <v>423</v>
      </c>
      <c r="V92" s="44" t="s">
        <v>423</v>
      </c>
      <c r="W92" s="44">
        <v>1E-3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42.646999999999998</v>
      </c>
      <c r="AL92" s="45" t="s">
        <v>247</v>
      </c>
    </row>
    <row r="93" spans="1:39" s="5" customFormat="1" ht="26.25" customHeight="1" thickBot="1" x14ac:dyDescent="0.25">
      <c r="A93" s="41" t="s">
        <v>73</v>
      </c>
      <c r="B93" s="41" t="s">
        <v>248</v>
      </c>
      <c r="C93" s="41" t="s">
        <v>249</v>
      </c>
      <c r="D93" s="48"/>
      <c r="E93" s="44" t="s">
        <v>423</v>
      </c>
      <c r="F93" s="44">
        <v>14.830673022999999</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v>5.7049999959999997</v>
      </c>
      <c r="AG93" s="44">
        <v>0.91154699999999989</v>
      </c>
      <c r="AH93" s="44">
        <v>72.173586</v>
      </c>
      <c r="AI93" s="44">
        <v>12.229399519999999</v>
      </c>
      <c r="AJ93" s="44" t="s">
        <v>423</v>
      </c>
      <c r="AK93" s="44">
        <v>1180.28342</v>
      </c>
      <c r="AL93" s="45" t="s">
        <v>250</v>
      </c>
    </row>
    <row r="94" spans="1:39"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9"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9"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1.3293781064305024E-2</v>
      </c>
      <c r="F99" s="44">
        <v>4.9688536840931636</v>
      </c>
      <c r="G99" s="44" t="s">
        <v>423</v>
      </c>
      <c r="H99" s="44">
        <v>2.5827868209729701</v>
      </c>
      <c r="I99" s="44">
        <v>0.10390862162499999</v>
      </c>
      <c r="J99" s="44">
        <v>0.15966446737499998</v>
      </c>
      <c r="K99" s="44">
        <v>0.34974121424999999</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305.71249999999998</v>
      </c>
      <c r="AL99" s="45" t="s">
        <v>264</v>
      </c>
    </row>
    <row r="100" spans="1:38" s="5" customFormat="1" ht="26.25" customHeight="1" thickBot="1" x14ac:dyDescent="0.25">
      <c r="A100" s="41" t="s">
        <v>261</v>
      </c>
      <c r="B100" s="41" t="s">
        <v>265</v>
      </c>
      <c r="C100" s="41" t="s">
        <v>266</v>
      </c>
      <c r="D100" s="48"/>
      <c r="E100" s="44">
        <v>2.3054228088508558E-2</v>
      </c>
      <c r="F100" s="44">
        <v>1.9709686479349371</v>
      </c>
      <c r="G100" s="44" t="s">
        <v>423</v>
      </c>
      <c r="H100" s="44">
        <v>1.5501931158908291</v>
      </c>
      <c r="I100" s="44">
        <v>2.6910517179999996E-2</v>
      </c>
      <c r="J100" s="44">
        <v>4.1600119464999995E-2</v>
      </c>
      <c r="K100" s="44">
        <v>8.9715337494999992E-2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246.517</v>
      </c>
      <c r="AL100" s="45" t="s">
        <v>264</v>
      </c>
    </row>
    <row r="101" spans="1:38" s="5" customFormat="1" ht="26.25" customHeight="1" thickBot="1" x14ac:dyDescent="0.25">
      <c r="A101" s="41" t="s">
        <v>261</v>
      </c>
      <c r="B101" s="41" t="s">
        <v>267</v>
      </c>
      <c r="C101" s="41" t="s">
        <v>268</v>
      </c>
      <c r="D101" s="48"/>
      <c r="E101" s="44">
        <v>2.2252325106561642E-3</v>
      </c>
      <c r="F101" s="44">
        <v>0.24294569650000003</v>
      </c>
      <c r="G101" s="44" t="s">
        <v>423</v>
      </c>
      <c r="H101" s="44">
        <v>0.28925137926670946</v>
      </c>
      <c r="I101" s="44">
        <v>1.00628395E-2</v>
      </c>
      <c r="J101" s="44">
        <v>3.0188518499999997E-2</v>
      </c>
      <c r="K101" s="44">
        <v>7.0439876499999998E-2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1437.5485000000001</v>
      </c>
      <c r="AL101" s="45" t="s">
        <v>264</v>
      </c>
    </row>
    <row r="102" spans="1:38" s="5" customFormat="1" ht="26.25" customHeight="1" thickBot="1" x14ac:dyDescent="0.25">
      <c r="A102" s="41" t="s">
        <v>261</v>
      </c>
      <c r="B102" s="41" t="s">
        <v>269</v>
      </c>
      <c r="C102" s="41" t="s">
        <v>270</v>
      </c>
      <c r="D102" s="48"/>
      <c r="E102" s="44">
        <v>4.4214844617477274E-2</v>
      </c>
      <c r="F102" s="44">
        <v>0.50242307949999998</v>
      </c>
      <c r="G102" s="44" t="s">
        <v>423</v>
      </c>
      <c r="H102" s="44">
        <v>2.7864602467142534</v>
      </c>
      <c r="I102" s="44">
        <v>1.1379722750000001E-3</v>
      </c>
      <c r="J102" s="44">
        <v>2.5428415525000005E-2</v>
      </c>
      <c r="K102" s="44">
        <v>0.17407196377500003</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756.72349999999994</v>
      </c>
      <c r="AL102" s="45" t="s">
        <v>264</v>
      </c>
    </row>
    <row r="103" spans="1:38" s="5" customFormat="1" ht="26.25" customHeight="1" thickBot="1" x14ac:dyDescent="0.25">
      <c r="A103" s="41" t="s">
        <v>261</v>
      </c>
      <c r="B103" s="41" t="s">
        <v>271</v>
      </c>
      <c r="C103" s="41" t="s">
        <v>272</v>
      </c>
      <c r="D103" s="48"/>
      <c r="E103" s="44">
        <v>7.9060516942628571E-6</v>
      </c>
      <c r="F103" s="44">
        <v>3.7283924500000003E-2</v>
      </c>
      <c r="G103" s="44" t="s">
        <v>423</v>
      </c>
      <c r="H103" s="44">
        <v>6.989956251428571E-3</v>
      </c>
      <c r="I103" s="44">
        <v>2.3776150639999998E-3</v>
      </c>
      <c r="J103" s="44">
        <v>3.6204593019999996E-3</v>
      </c>
      <c r="K103" s="44">
        <v>7.8353223699999981E-3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8.7665000000000006</v>
      </c>
      <c r="AL103" s="45" t="s">
        <v>264</v>
      </c>
    </row>
    <row r="104" spans="1:38" s="5" customFormat="1" ht="26.25" customHeight="1" thickBot="1" x14ac:dyDescent="0.25">
      <c r="A104" s="41" t="s">
        <v>261</v>
      </c>
      <c r="B104" s="41" t="s">
        <v>273</v>
      </c>
      <c r="C104" s="41" t="s">
        <v>274</v>
      </c>
      <c r="D104" s="48"/>
      <c r="E104" s="44">
        <v>9.1980382933577146E-4</v>
      </c>
      <c r="F104" s="44">
        <v>0.21426777600000002</v>
      </c>
      <c r="G104" s="44" t="s">
        <v>423</v>
      </c>
      <c r="H104" s="44">
        <v>4.0744454386483192E-2</v>
      </c>
      <c r="I104" s="44">
        <v>6.4991923199999994E-4</v>
      </c>
      <c r="J104" s="44">
        <v>1.9497576959999997E-3</v>
      </c>
      <c r="K104" s="44">
        <v>4.5494346239999999E-3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395.32799999999997</v>
      </c>
      <c r="AL104" s="45" t="s">
        <v>264</v>
      </c>
    </row>
    <row r="105" spans="1:38" s="5" customFormat="1" ht="26.25" customHeight="1" thickBot="1" x14ac:dyDescent="0.25">
      <c r="A105" s="41" t="s">
        <v>261</v>
      </c>
      <c r="B105" s="41" t="s">
        <v>275</v>
      </c>
      <c r="C105" s="41" t="s">
        <v>276</v>
      </c>
      <c r="D105" s="48"/>
      <c r="E105" s="44">
        <v>5.5755356301522277E-3</v>
      </c>
      <c r="F105" s="44">
        <v>0.73393413750000003</v>
      </c>
      <c r="G105" s="44" t="s">
        <v>423</v>
      </c>
      <c r="H105" s="44">
        <v>0.29620236167551306</v>
      </c>
      <c r="I105" s="44">
        <v>1.1854195164000001E-2</v>
      </c>
      <c r="J105" s="44">
        <v>1.8628020972E-2</v>
      </c>
      <c r="K105" s="44">
        <v>4.0642954847999999E-2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171.68049999999999</v>
      </c>
      <c r="AL105" s="45" t="s">
        <v>264</v>
      </c>
    </row>
    <row r="106" spans="1:38" s="5" customFormat="1" ht="26.25" customHeight="1" thickBot="1" x14ac:dyDescent="0.25">
      <c r="A106" s="41" t="s">
        <v>261</v>
      </c>
      <c r="B106" s="41" t="s">
        <v>277</v>
      </c>
      <c r="C106" s="41" t="s">
        <v>278</v>
      </c>
      <c r="D106" s="48"/>
      <c r="E106" s="44">
        <v>1.5225000000000001E-2</v>
      </c>
      <c r="F106" s="44">
        <v>8.9523000000000005E-2</v>
      </c>
      <c r="G106" s="44" t="s">
        <v>423</v>
      </c>
      <c r="H106" s="44">
        <v>2.7142324031999999E-2</v>
      </c>
      <c r="I106" s="44">
        <v>3.0035880000000002E-3</v>
      </c>
      <c r="J106" s="44">
        <v>4.8057408000000005E-3</v>
      </c>
      <c r="K106" s="44">
        <v>1.0212199200000001E-2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60.9</v>
      </c>
      <c r="AL106" s="45" t="s">
        <v>264</v>
      </c>
    </row>
    <row r="107" spans="1:38" s="5" customFormat="1" ht="26.25" customHeight="1" thickBot="1" x14ac:dyDescent="0.25">
      <c r="A107" s="41" t="s">
        <v>261</v>
      </c>
      <c r="B107" s="41" t="s">
        <v>279</v>
      </c>
      <c r="C107" s="41" t="s">
        <v>280</v>
      </c>
      <c r="D107" s="48"/>
      <c r="E107" s="44">
        <v>5.0816399087999994E-2</v>
      </c>
      <c r="F107" s="44">
        <v>1.4500200000000001</v>
      </c>
      <c r="G107" s="44" t="s">
        <v>423</v>
      </c>
      <c r="H107" s="44">
        <v>1.089238467408</v>
      </c>
      <c r="I107" s="44">
        <v>2.6363999999999999E-2</v>
      </c>
      <c r="J107" s="44">
        <v>0.35152</v>
      </c>
      <c r="K107" s="44">
        <v>1.6697200000000001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8788</v>
      </c>
      <c r="AL107" s="45" t="s">
        <v>264</v>
      </c>
    </row>
    <row r="108" spans="1:38" s="5" customFormat="1" ht="26.25" customHeight="1" thickBot="1" x14ac:dyDescent="0.25">
      <c r="A108" s="41" t="s">
        <v>261</v>
      </c>
      <c r="B108" s="41" t="s">
        <v>281</v>
      </c>
      <c r="C108" s="41" t="s">
        <v>282</v>
      </c>
      <c r="D108" s="48"/>
      <c r="E108" s="44">
        <v>5.4351655945124998E-2</v>
      </c>
      <c r="F108" s="44">
        <v>0.76631400000000005</v>
      </c>
      <c r="G108" s="44" t="s">
        <v>423</v>
      </c>
      <c r="H108" s="44">
        <v>1.6704833386106248</v>
      </c>
      <c r="I108" s="44">
        <v>1.4191E-2</v>
      </c>
      <c r="J108" s="44">
        <v>0.14191000000000001</v>
      </c>
      <c r="K108" s="44">
        <v>0.28382000000000002</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7095.5</v>
      </c>
      <c r="AL108" s="45" t="s">
        <v>264</v>
      </c>
    </row>
    <row r="109" spans="1:38" s="5" customFormat="1" ht="26.25" customHeight="1" thickBot="1" x14ac:dyDescent="0.25">
      <c r="A109" s="41" t="s">
        <v>261</v>
      </c>
      <c r="B109" s="41" t="s">
        <v>283</v>
      </c>
      <c r="C109" s="41" t="s">
        <v>284</v>
      </c>
      <c r="D109" s="48"/>
      <c r="E109" s="44">
        <v>6.6186825520904791E-3</v>
      </c>
      <c r="F109" s="44">
        <v>0.141321</v>
      </c>
      <c r="G109" s="44" t="s">
        <v>423</v>
      </c>
      <c r="H109" s="44">
        <v>0.19041440572937224</v>
      </c>
      <c r="I109" s="44">
        <v>5.7800000000000004E-3</v>
      </c>
      <c r="J109" s="44">
        <v>3.1789999999999999E-2</v>
      </c>
      <c r="K109" s="44">
        <v>3.1789999999999999E-2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289</v>
      </c>
      <c r="AL109" s="45" t="s">
        <v>264</v>
      </c>
    </row>
    <row r="110" spans="1:38" s="5" customFormat="1" ht="26.25" customHeight="1" thickBot="1" x14ac:dyDescent="0.25">
      <c r="A110" s="41" t="s">
        <v>261</v>
      </c>
      <c r="B110" s="41" t="s">
        <v>285</v>
      </c>
      <c r="C110" s="41" t="s">
        <v>286</v>
      </c>
      <c r="D110" s="48"/>
      <c r="E110" s="44">
        <v>3.7281105857228276E-2</v>
      </c>
      <c r="F110" s="44">
        <v>0.63692250000000006</v>
      </c>
      <c r="G110" s="44" t="s">
        <v>423</v>
      </c>
      <c r="H110" s="44">
        <v>0.84808809185454148</v>
      </c>
      <c r="I110" s="44">
        <v>2.7460000000000002E-2</v>
      </c>
      <c r="J110" s="44">
        <v>0.19645000000000004</v>
      </c>
      <c r="K110" s="44">
        <v>0.19645000000000004</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1302.5</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7.1021200000000002</v>
      </c>
      <c r="F112" s="44" t="s">
        <v>423</v>
      </c>
      <c r="G112" s="44" t="s">
        <v>423</v>
      </c>
      <c r="H112" s="44">
        <v>9.1932584800000008</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177.553</v>
      </c>
      <c r="AL112" s="45" t="s">
        <v>292</v>
      </c>
    </row>
    <row r="113" spans="1:38" s="5" customFormat="1" ht="26.25" customHeight="1" thickBot="1" x14ac:dyDescent="0.25">
      <c r="A113" s="41" t="s">
        <v>289</v>
      </c>
      <c r="B113" s="180" t="s">
        <v>293</v>
      </c>
      <c r="C113" s="180" t="s">
        <v>294</v>
      </c>
      <c r="D113" s="42"/>
      <c r="E113" s="44">
        <v>1.5812479696708175</v>
      </c>
      <c r="F113" s="44" t="s">
        <v>423</v>
      </c>
      <c r="G113" s="44" t="s">
        <v>423</v>
      </c>
      <c r="H113" s="44">
        <v>9.0832220482813426</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2.5964936399999996E-2</v>
      </c>
      <c r="F114" s="44" t="s">
        <v>423</v>
      </c>
      <c r="G114" s="44" t="s">
        <v>423</v>
      </c>
      <c r="H114" s="44">
        <v>8.4386043299999991E-2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16.644189999999998</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1.4739061708629224</v>
      </c>
      <c r="F116" s="44" t="s">
        <v>423</v>
      </c>
      <c r="G116" s="44" t="s">
        <v>423</v>
      </c>
      <c r="H116" s="44">
        <v>3.4729169002744076</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0.202816041356701</v>
      </c>
      <c r="J119" s="44">
        <v>5.2732170752742267</v>
      </c>
      <c r="K119" s="44">
        <v>5.2732170752742267</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3380.2673559450168</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3.0347286580000001</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5735.6395000000002</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7.5785043312725988E-4</v>
      </c>
      <c r="F123" s="44">
        <v>1.6475009415809996E-4</v>
      </c>
      <c r="G123" s="44">
        <v>1.6475009415809996E-4</v>
      </c>
      <c r="H123" s="44">
        <v>7.9080045195887975E-4</v>
      </c>
      <c r="I123" s="44">
        <v>1.7793010169074796E-3</v>
      </c>
      <c r="J123" s="44">
        <v>1.8781510734023398E-3</v>
      </c>
      <c r="K123" s="44">
        <v>1.9111010922339595E-3</v>
      </c>
      <c r="L123" s="44">
        <v>1.6475009415809996E-4</v>
      </c>
      <c r="M123" s="44">
        <v>2.1977662560690534E-2</v>
      </c>
      <c r="N123" s="44">
        <v>3.6245020714781984E-5</v>
      </c>
      <c r="O123" s="44">
        <v>2.8996016571825587E-4</v>
      </c>
      <c r="P123" s="44">
        <v>4.6130026364267994E-5</v>
      </c>
      <c r="Q123" s="44">
        <v>2.1088012052236794E-6</v>
      </c>
      <c r="R123" s="44">
        <v>2.6360015065295994E-5</v>
      </c>
      <c r="S123" s="44">
        <v>2.4053513747082594E-5</v>
      </c>
      <c r="T123" s="44">
        <v>1.7134009792442399E-5</v>
      </c>
      <c r="U123" s="44">
        <v>6.5900037663239985E-6</v>
      </c>
      <c r="V123" s="44">
        <v>1.8452010545707198E-4</v>
      </c>
      <c r="W123" s="44">
        <v>0.16475009415809996</v>
      </c>
      <c r="X123" s="44">
        <v>1.2949357400826659E-4</v>
      </c>
      <c r="Y123" s="44">
        <v>3.614617065828713E-4</v>
      </c>
      <c r="Z123" s="44">
        <v>1.5420608813198158E-4</v>
      </c>
      <c r="AA123" s="44">
        <v>1.1071206327424318E-4</v>
      </c>
      <c r="AB123" s="44">
        <v>7.5587343199736269E-4</v>
      </c>
      <c r="AC123" s="44" t="s">
        <v>423</v>
      </c>
      <c r="AD123" s="44" t="s">
        <v>423</v>
      </c>
      <c r="AE123" s="196"/>
      <c r="AF123" s="44" t="s">
        <v>423</v>
      </c>
      <c r="AG123" s="44" t="s">
        <v>423</v>
      </c>
      <c r="AH123" s="44" t="s">
        <v>423</v>
      </c>
      <c r="AI123" s="44" t="s">
        <v>423</v>
      </c>
      <c r="AJ123" s="44" t="s">
        <v>423</v>
      </c>
      <c r="AK123" s="44">
        <v>81.322121999999993</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1.6684555164286832</v>
      </c>
      <c r="G125" s="44" t="s">
        <v>423</v>
      </c>
      <c r="H125" s="44" t="s">
        <v>443</v>
      </c>
      <c r="I125" s="44">
        <v>1.1290603500000002E-4</v>
      </c>
      <c r="J125" s="44">
        <v>7.4928550499999986E-4</v>
      </c>
      <c r="K125" s="44">
        <v>1.5841058850000001E-3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3421.395</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1.7147479020000002E-2</v>
      </c>
      <c r="F129" s="44">
        <v>0.14585212040000001</v>
      </c>
      <c r="G129" s="44">
        <v>9.2635806200000014E-4</v>
      </c>
      <c r="H129" s="44" t="s">
        <v>443</v>
      </c>
      <c r="I129" s="44">
        <v>7.8838984000000018E-5</v>
      </c>
      <c r="J129" s="44">
        <v>1.3796822200000004E-4</v>
      </c>
      <c r="K129" s="44">
        <v>1.9709746000000003E-4</v>
      </c>
      <c r="L129" s="44">
        <v>2.7593644400000008E-6</v>
      </c>
      <c r="M129" s="44">
        <v>1.3796822200000003E-3</v>
      </c>
      <c r="N129" s="44">
        <v>2.5622669800000004E-2</v>
      </c>
      <c r="O129" s="44">
        <v>1.9709746000000005E-3</v>
      </c>
      <c r="P129" s="44">
        <v>1.1037457760000003E-3</v>
      </c>
      <c r="Q129" s="44">
        <v>3.1535593600000007E-4</v>
      </c>
      <c r="R129" s="44" t="s">
        <v>457</v>
      </c>
      <c r="S129" s="44" t="s">
        <v>457</v>
      </c>
      <c r="T129" s="44">
        <v>2.7593644400000007E-3</v>
      </c>
      <c r="U129" s="44" t="s">
        <v>443</v>
      </c>
      <c r="V129" s="44" t="s">
        <v>443</v>
      </c>
      <c r="W129" s="44">
        <v>6.8984111000000015</v>
      </c>
      <c r="X129" s="44" t="s">
        <v>443</v>
      </c>
      <c r="Y129" s="44" t="s">
        <v>443</v>
      </c>
      <c r="Z129" s="44" t="s">
        <v>443</v>
      </c>
      <c r="AA129" s="44" t="s">
        <v>443</v>
      </c>
      <c r="AB129" s="44">
        <v>3.9419492000000006E-4</v>
      </c>
      <c r="AC129" s="44">
        <v>3.9419492000000007E-2</v>
      </c>
      <c r="AD129" s="44" t="s">
        <v>423</v>
      </c>
      <c r="AE129" s="196"/>
      <c r="AF129" s="44" t="s">
        <v>423</v>
      </c>
      <c r="AG129" s="44" t="s">
        <v>423</v>
      </c>
      <c r="AH129" s="44" t="s">
        <v>423</v>
      </c>
      <c r="AI129" s="44" t="s">
        <v>423</v>
      </c>
      <c r="AJ129" s="44" t="s">
        <v>423</v>
      </c>
      <c r="AK129" s="44">
        <v>19.709746000000003</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2.4097508999999999E-3</v>
      </c>
      <c r="F131" s="44">
        <v>8.4124809999999999E-4</v>
      </c>
      <c r="G131" s="44">
        <v>1.0458348200000002E-3</v>
      </c>
      <c r="H131" s="44" t="s">
        <v>443</v>
      </c>
      <c r="I131" s="44" t="s">
        <v>443</v>
      </c>
      <c r="J131" s="44" t="s">
        <v>443</v>
      </c>
      <c r="K131" s="44">
        <v>1.0012421000000002E-2</v>
      </c>
      <c r="L131" s="44">
        <v>2.3028568300000003E-4</v>
      </c>
      <c r="M131" s="44">
        <v>1.1567357700000003E-3</v>
      </c>
      <c r="N131" s="44">
        <v>5.6084346000000007E-2</v>
      </c>
      <c r="O131" s="44">
        <v>6.0707640000000011E-3</v>
      </c>
      <c r="P131" s="44">
        <v>5.9472369000000004E-2</v>
      </c>
      <c r="Q131" s="44">
        <v>1.6948660000000001E-4</v>
      </c>
      <c r="R131" s="44">
        <v>1.2696460000000001E-3</v>
      </c>
      <c r="S131" s="44">
        <v>5.2574334E-2</v>
      </c>
      <c r="T131" s="44">
        <v>1.1987760000000004E-3</v>
      </c>
      <c r="U131" s="44" t="s">
        <v>443</v>
      </c>
      <c r="V131" s="44" t="s">
        <v>443</v>
      </c>
      <c r="W131" s="44">
        <v>20.006800000000002</v>
      </c>
      <c r="X131" s="44" t="s">
        <v>443</v>
      </c>
      <c r="Y131" s="44" t="s">
        <v>443</v>
      </c>
      <c r="Z131" s="44" t="s">
        <v>443</v>
      </c>
      <c r="AA131" s="44" t="s">
        <v>443</v>
      </c>
      <c r="AB131" s="44">
        <v>4.807132000000001E-8</v>
      </c>
      <c r="AC131" s="44">
        <v>1.2017830000000001E-4</v>
      </c>
      <c r="AD131" s="44">
        <v>2.4035660000000005E-5</v>
      </c>
      <c r="AE131" s="196"/>
      <c r="AF131" s="44" t="s">
        <v>423</v>
      </c>
      <c r="AG131" s="44" t="s">
        <v>423</v>
      </c>
      <c r="AH131" s="44" t="s">
        <v>423</v>
      </c>
      <c r="AI131" s="44" t="s">
        <v>423</v>
      </c>
      <c r="AJ131" s="44" t="s">
        <v>423</v>
      </c>
      <c r="AK131" s="44">
        <v>1.201783</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4.8510000000000003E-3</v>
      </c>
      <c r="F133" s="44">
        <v>7.6439999999999993E-5</v>
      </c>
      <c r="G133" s="44">
        <v>6.6444000000000008E-4</v>
      </c>
      <c r="H133" s="44" t="s">
        <v>423</v>
      </c>
      <c r="I133" s="44">
        <v>2.04036E-4</v>
      </c>
      <c r="J133" s="44">
        <v>2.04036E-4</v>
      </c>
      <c r="K133" s="44">
        <v>2.2673280000000003E-4</v>
      </c>
      <c r="L133" s="44" t="s">
        <v>443</v>
      </c>
      <c r="M133" s="44">
        <v>8.2320000000000006E-4</v>
      </c>
      <c r="N133" s="44">
        <v>1.7657639999999999E-4</v>
      </c>
      <c r="O133" s="44">
        <v>2.95764E-5</v>
      </c>
      <c r="P133" s="44">
        <v>8.7612000000000002E-3</v>
      </c>
      <c r="Q133" s="44">
        <v>8.0026799999999998E-5</v>
      </c>
      <c r="R133" s="44">
        <v>7.9732800000000003E-5</v>
      </c>
      <c r="S133" s="44">
        <v>7.308839999999999E-5</v>
      </c>
      <c r="T133" s="44">
        <v>1.019004E-4</v>
      </c>
      <c r="U133" s="44">
        <v>1.1630640000000001E-4</v>
      </c>
      <c r="V133" s="44">
        <v>9.4150560000000002E-4</v>
      </c>
      <c r="W133" s="44">
        <v>1.5875999999999998E-4</v>
      </c>
      <c r="X133" s="44">
        <v>7.7615999999999998E-8</v>
      </c>
      <c r="Y133" s="44">
        <v>4.2394800000000006E-8</v>
      </c>
      <c r="Z133" s="44">
        <v>3.7867200000000002E-8</v>
      </c>
      <c r="AA133" s="44">
        <v>4.1101200000000003E-8</v>
      </c>
      <c r="AB133" s="44">
        <v>1.9897920000000004E-7</v>
      </c>
      <c r="AC133" s="44">
        <v>8.8199999999999997E-4</v>
      </c>
      <c r="AD133" s="44">
        <v>2.4107999999999998E-3</v>
      </c>
      <c r="AE133" s="196"/>
      <c r="AF133" s="44" t="s">
        <v>423</v>
      </c>
      <c r="AG133" s="44" t="s">
        <v>423</v>
      </c>
      <c r="AH133" s="44" t="s">
        <v>423</v>
      </c>
      <c r="AI133" s="44" t="s">
        <v>423</v>
      </c>
      <c r="AJ133" s="44" t="s">
        <v>423</v>
      </c>
      <c r="AK133" s="44">
        <v>5880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2.5120000000000003E-4</v>
      </c>
      <c r="G136" s="44" t="s">
        <v>423</v>
      </c>
      <c r="H136" s="44">
        <v>3.0400064000000002</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424776.28899999999</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0.38005607666666674</v>
      </c>
      <c r="J139" s="44">
        <v>0.38005607666666674</v>
      </c>
      <c r="K139" s="44">
        <v>0.38005607666666674</v>
      </c>
      <c r="L139" s="44" t="s">
        <v>423</v>
      </c>
      <c r="M139" s="44" t="s">
        <v>423</v>
      </c>
      <c r="N139" s="44">
        <v>1.0980366666666667E-3</v>
      </c>
      <c r="O139" s="44">
        <v>2.20915E-3</v>
      </c>
      <c r="P139" s="44">
        <v>2.20915E-3</v>
      </c>
      <c r="Q139" s="44">
        <v>3.5081900000000004E-3</v>
      </c>
      <c r="R139" s="44">
        <v>3.3464166666666664E-3</v>
      </c>
      <c r="S139" s="44">
        <v>7.7957233333333341E-3</v>
      </c>
      <c r="T139" s="44" t="s">
        <v>423</v>
      </c>
      <c r="U139" s="44" t="s">
        <v>423</v>
      </c>
      <c r="V139" s="44" t="s">
        <v>423</v>
      </c>
      <c r="W139" s="44">
        <v>3.8646366666666672</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8036</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153.70428581779291</v>
      </c>
      <c r="F141" s="54">
        <f t="shared" ref="F141:AK141" si="0">SUM(F14:F140)</f>
        <v>97.969396017997667</v>
      </c>
      <c r="G141" s="54">
        <f t="shared" si="0"/>
        <v>571.41603972654104</v>
      </c>
      <c r="H141" s="54">
        <f t="shared" si="0"/>
        <v>39.942052305486222</v>
      </c>
      <c r="I141" s="54">
        <f t="shared" si="0"/>
        <v>34.034036018004024</v>
      </c>
      <c r="J141" s="54">
        <f t="shared" si="0"/>
        <v>50.862995364735077</v>
      </c>
      <c r="K141" s="54">
        <f t="shared" si="0"/>
        <v>77.566728842671907</v>
      </c>
      <c r="L141" s="54">
        <f t="shared" si="0"/>
        <v>10.789016910992135</v>
      </c>
      <c r="M141" s="54">
        <f t="shared" si="0"/>
        <v>303.52849432715811</v>
      </c>
      <c r="N141" s="54">
        <f t="shared" si="0"/>
        <v>17.875035499739418</v>
      </c>
      <c r="O141" s="54">
        <f t="shared" si="0"/>
        <v>1.5991436611585634</v>
      </c>
      <c r="P141" s="54">
        <f t="shared" si="0"/>
        <v>1.661100680708792</v>
      </c>
      <c r="Q141" s="54">
        <f t="shared" si="0"/>
        <v>6.7310048469349324</v>
      </c>
      <c r="R141" s="54">
        <f t="shared" si="0"/>
        <v>5.9798465500299702</v>
      </c>
      <c r="S141" s="54">
        <f t="shared" si="0"/>
        <v>14.911352448128129</v>
      </c>
      <c r="T141" s="54">
        <f t="shared" si="0"/>
        <v>11.819917293634619</v>
      </c>
      <c r="U141" s="54">
        <f t="shared" si="0"/>
        <v>20.947469582423697</v>
      </c>
      <c r="V141" s="54">
        <f t="shared" si="0"/>
        <v>34.425590389973678</v>
      </c>
      <c r="W141" s="54">
        <f t="shared" si="0"/>
        <v>68.662576518153784</v>
      </c>
      <c r="X141" s="54">
        <f t="shared" si="0"/>
        <v>5.0146307196506417</v>
      </c>
      <c r="Y141" s="54">
        <f t="shared" si="0"/>
        <v>5.1678441483332334</v>
      </c>
      <c r="Z141" s="54">
        <f t="shared" si="0"/>
        <v>2.0197553801024584</v>
      </c>
      <c r="AA141" s="54">
        <f t="shared" si="0"/>
        <v>2.6651141086358243</v>
      </c>
      <c r="AB141" s="54">
        <f t="shared" si="0"/>
        <v>15.225107642731558</v>
      </c>
      <c r="AC141" s="54">
        <f t="shared" si="0"/>
        <v>0.64330458528000001</v>
      </c>
      <c r="AD141" s="54">
        <f t="shared" si="0"/>
        <v>4.5987947115599983</v>
      </c>
      <c r="AE141" s="38"/>
      <c r="AF141" s="54">
        <f t="shared" si="0"/>
        <v>147154.42043433749</v>
      </c>
      <c r="AG141" s="54">
        <f t="shared" si="0"/>
        <v>269242.57021234708</v>
      </c>
      <c r="AH141" s="54">
        <f t="shared" si="0"/>
        <v>81181.531962492809</v>
      </c>
      <c r="AI141" s="54">
        <f t="shared" si="0"/>
        <v>29437.232493525171</v>
      </c>
      <c r="AJ141" s="54">
        <f t="shared" si="0"/>
        <v>852.78068499799997</v>
      </c>
      <c r="AK141" s="54">
        <f t="shared" si="0"/>
        <v>591408.32067903783</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153.70428581779291</v>
      </c>
      <c r="F152" s="85">
        <f t="shared" ref="F152:AD152" si="1">SUM(F$141, F$151, IF(AND(ISNUMBER(SEARCH($B$4,"AT|BE|CH|GB|IE|LT|LU|NL")),SUM(F$143:F$149)&gt;0),SUM(F$143:F$149)-SUM(F$27:F$33),0))</f>
        <v>97.969396017997667</v>
      </c>
      <c r="G152" s="85">
        <f t="shared" si="1"/>
        <v>571.41603972654104</v>
      </c>
      <c r="H152" s="85">
        <f t="shared" si="1"/>
        <v>39.942052305486222</v>
      </c>
      <c r="I152" s="85">
        <f t="shared" si="1"/>
        <v>34.034036018004024</v>
      </c>
      <c r="J152" s="85">
        <f t="shared" si="1"/>
        <v>50.862995364735077</v>
      </c>
      <c r="K152" s="85">
        <f t="shared" si="1"/>
        <v>77.566728842671907</v>
      </c>
      <c r="L152" s="85">
        <f t="shared" si="1"/>
        <v>10.789016910992135</v>
      </c>
      <c r="M152" s="85">
        <f t="shared" si="1"/>
        <v>303.52849432715811</v>
      </c>
      <c r="N152" s="85">
        <f t="shared" si="1"/>
        <v>17.875035499739418</v>
      </c>
      <c r="O152" s="85">
        <f t="shared" si="1"/>
        <v>1.5991436611585634</v>
      </c>
      <c r="P152" s="85">
        <f t="shared" si="1"/>
        <v>1.661100680708792</v>
      </c>
      <c r="Q152" s="85">
        <f t="shared" si="1"/>
        <v>6.7310048469349324</v>
      </c>
      <c r="R152" s="85">
        <f t="shared" si="1"/>
        <v>5.9798465500299702</v>
      </c>
      <c r="S152" s="85">
        <f t="shared" si="1"/>
        <v>14.911352448128129</v>
      </c>
      <c r="T152" s="85">
        <f t="shared" si="1"/>
        <v>11.819917293634619</v>
      </c>
      <c r="U152" s="85">
        <f t="shared" si="1"/>
        <v>20.947469582423697</v>
      </c>
      <c r="V152" s="85">
        <f t="shared" si="1"/>
        <v>34.425590389973678</v>
      </c>
      <c r="W152" s="85">
        <f t="shared" si="1"/>
        <v>68.662576518153784</v>
      </c>
      <c r="X152" s="85">
        <f t="shared" si="1"/>
        <v>5.0146307196506417</v>
      </c>
      <c r="Y152" s="85">
        <f t="shared" si="1"/>
        <v>5.1678441483332334</v>
      </c>
      <c r="Z152" s="85">
        <f t="shared" si="1"/>
        <v>2.0197553801024584</v>
      </c>
      <c r="AA152" s="85">
        <f t="shared" si="1"/>
        <v>2.6651141086358243</v>
      </c>
      <c r="AB152" s="85">
        <f t="shared" si="1"/>
        <v>15.225107642731558</v>
      </c>
      <c r="AC152" s="85">
        <f t="shared" si="1"/>
        <v>0.64330458528000001</v>
      </c>
      <c r="AD152" s="85">
        <f t="shared" si="1"/>
        <v>4.5987947115599983</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153.70428581779291</v>
      </c>
      <c r="F154" s="85">
        <f>SUM(F$141, F$153, -1 * IF(OR($B$6=2005,$B$6&gt;=2020),SUM(F$99:F$122),0), IF(AND(ISNUMBER(SEARCH($B$4,"AT|BE|CH|GB|IE|LT|LU|NL")),SUM(F$143:F$149)&gt;0),SUM(F$143:F$149)-SUM(F$27:F$33),0))</f>
        <v>97.969396017997667</v>
      </c>
      <c r="G154" s="85">
        <f>SUM(G$141, G$153, IF(AND(ISNUMBER(SEARCH($B$4,"AT|BE|CH|GB|IE|LT|LU|NL")),SUM(G$143:G$149)&gt;0),SUM(G$143:G$149)-SUM(G$27:G$33),0))</f>
        <v>571.41603972654104</v>
      </c>
      <c r="H154" s="85">
        <f>SUM(H$141, H$153, IF(AND(ISNUMBER(SEARCH($B$4,"AT|BE|CH|GB|IE|LT|LU|NL")),SUM(H$143:H$149)&gt;0),SUM(H$143:H$149)-SUM(H$27:H$33),0))</f>
        <v>39.942052305486222</v>
      </c>
      <c r="I154" s="85">
        <f t="shared" ref="I154:AD154" si="2">SUM(I$141, I$153, IF(AND(ISNUMBER(SEARCH($B$4,"AT|BE|CH|GB|IE|LT|LU|NL")),SUM(I$143:I$149)&gt;0),SUM(I$143:I$149)-SUM(I$27:I$33),0))</f>
        <v>34.034036018004024</v>
      </c>
      <c r="J154" s="85">
        <f t="shared" si="2"/>
        <v>50.862995364735077</v>
      </c>
      <c r="K154" s="85">
        <f t="shared" si="2"/>
        <v>77.566728842671907</v>
      </c>
      <c r="L154" s="85">
        <f t="shared" si="2"/>
        <v>10.789016910992135</v>
      </c>
      <c r="M154" s="85">
        <f t="shared" si="2"/>
        <v>303.52849432715811</v>
      </c>
      <c r="N154" s="85">
        <f t="shared" si="2"/>
        <v>17.875035499739418</v>
      </c>
      <c r="O154" s="85">
        <f t="shared" si="2"/>
        <v>1.5991436611585634</v>
      </c>
      <c r="P154" s="85">
        <f t="shared" si="2"/>
        <v>1.661100680708792</v>
      </c>
      <c r="Q154" s="85">
        <f t="shared" si="2"/>
        <v>6.7310048469349324</v>
      </c>
      <c r="R154" s="85">
        <f t="shared" si="2"/>
        <v>5.9798465500299702</v>
      </c>
      <c r="S154" s="85">
        <f t="shared" si="2"/>
        <v>14.911352448128129</v>
      </c>
      <c r="T154" s="85">
        <f t="shared" si="2"/>
        <v>11.819917293634619</v>
      </c>
      <c r="U154" s="85">
        <f t="shared" si="2"/>
        <v>20.947469582423697</v>
      </c>
      <c r="V154" s="85">
        <f t="shared" si="2"/>
        <v>34.425590389973678</v>
      </c>
      <c r="W154" s="85">
        <f t="shared" si="2"/>
        <v>68.662576518153784</v>
      </c>
      <c r="X154" s="85">
        <f t="shared" si="2"/>
        <v>5.0146307196506417</v>
      </c>
      <c r="Y154" s="85">
        <f t="shared" si="2"/>
        <v>5.1678441483332334</v>
      </c>
      <c r="Z154" s="85">
        <f t="shared" si="2"/>
        <v>2.0197553801024584</v>
      </c>
      <c r="AA154" s="85">
        <f t="shared" si="2"/>
        <v>2.6651141086358243</v>
      </c>
      <c r="AB154" s="85">
        <f t="shared" si="2"/>
        <v>15.225107642731558</v>
      </c>
      <c r="AC154" s="85">
        <f t="shared" si="2"/>
        <v>0.64330458528000001</v>
      </c>
      <c r="AD154" s="85">
        <f t="shared" si="2"/>
        <v>4.5987947115599983</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0.51503999999999994</v>
      </c>
      <c r="F157" s="95">
        <v>2.4464399999999995</v>
      </c>
      <c r="G157" s="95">
        <v>0.12875999999999999</v>
      </c>
      <c r="H157" s="95" t="s">
        <v>423</v>
      </c>
      <c r="I157" s="95">
        <v>1.2875999999999999E-3</v>
      </c>
      <c r="J157" s="95" t="s">
        <v>423</v>
      </c>
      <c r="K157" s="95" t="s">
        <v>443</v>
      </c>
      <c r="L157" s="95" t="s">
        <v>443</v>
      </c>
      <c r="M157" s="95">
        <v>154.512</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5536.6799999999994</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5.8959999999999992E-2</v>
      </c>
      <c r="F158" s="95">
        <v>0.28005999999999992</v>
      </c>
      <c r="G158" s="95">
        <v>1.4739999999999998E-2</v>
      </c>
      <c r="H158" s="95" t="s">
        <v>443</v>
      </c>
      <c r="I158" s="95">
        <v>1.4739999999999998E-4</v>
      </c>
      <c r="J158" s="95" t="s">
        <v>423</v>
      </c>
      <c r="K158" s="95" t="s">
        <v>443</v>
      </c>
      <c r="L158" s="95" t="s">
        <v>443</v>
      </c>
      <c r="M158" s="95">
        <v>17.687999999999995</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633.81999999999994</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2010</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59.208341955999991</v>
      </c>
      <c r="F14" s="44">
        <v>0.64408798800000011</v>
      </c>
      <c r="G14" s="44">
        <v>285.51037123100002</v>
      </c>
      <c r="H14" s="44">
        <v>3.5238899999999999E-4</v>
      </c>
      <c r="I14" s="44">
        <v>5.65</v>
      </c>
      <c r="J14" s="44">
        <v>8.9247041229999997</v>
      </c>
      <c r="K14" s="44">
        <v>16.665278072</v>
      </c>
      <c r="L14" s="44" t="s">
        <v>423</v>
      </c>
      <c r="M14" s="44">
        <v>3.7845862209999996</v>
      </c>
      <c r="N14" s="44">
        <v>5.6484329999999998</v>
      </c>
      <c r="O14" s="44">
        <v>0.68064999999999998</v>
      </c>
      <c r="P14" s="44">
        <v>1.088535</v>
      </c>
      <c r="Q14" s="44">
        <v>5.3845150000000004</v>
      </c>
      <c r="R14" s="44">
        <v>3.4258070000000003</v>
      </c>
      <c r="S14" s="44">
        <v>1.9287140000000003</v>
      </c>
      <c r="T14" s="44">
        <v>4.2884500000000001</v>
      </c>
      <c r="U14" s="44">
        <v>17.038732000000003</v>
      </c>
      <c r="V14" s="44">
        <v>6.6639080000000002</v>
      </c>
      <c r="W14" s="44">
        <v>2.3960000000000004</v>
      </c>
      <c r="X14" s="44">
        <v>5.1098070000000009E-3</v>
      </c>
      <c r="Y14" s="44">
        <v>1.5028144E-2</v>
      </c>
      <c r="Z14" s="44">
        <v>1.0129803E-2</v>
      </c>
      <c r="AA14" s="44">
        <v>2.7136730000000002E-3</v>
      </c>
      <c r="AB14" s="44">
        <v>3.2981427000000001E-2</v>
      </c>
      <c r="AC14" s="44" t="s">
        <v>423</v>
      </c>
      <c r="AD14" s="44">
        <v>6.1772999999999995E-2</v>
      </c>
      <c r="AE14" s="196"/>
      <c r="AF14" s="44">
        <v>87286.232282559868</v>
      </c>
      <c r="AG14" s="44">
        <v>200564.98148976234</v>
      </c>
      <c r="AH14" s="44">
        <v>18714.529263663477</v>
      </c>
      <c r="AI14" s="44">
        <v>21.827272000000001</v>
      </c>
      <c r="AJ14" s="44" t="s">
        <v>423</v>
      </c>
      <c r="AK14" s="44" t="s">
        <v>423</v>
      </c>
      <c r="AL14" s="45" t="s">
        <v>70</v>
      </c>
    </row>
    <row r="15" spans="1:38" s="5" customFormat="1" ht="26.25" customHeight="1" thickBot="1" x14ac:dyDescent="0.25">
      <c r="A15" s="41" t="s">
        <v>73</v>
      </c>
      <c r="B15" s="41" t="s">
        <v>21</v>
      </c>
      <c r="C15" s="41" t="s">
        <v>74</v>
      </c>
      <c r="D15" s="42"/>
      <c r="E15" s="44">
        <v>1.7237099000000002E-2</v>
      </c>
      <c r="F15" s="44">
        <v>7.93869E-4</v>
      </c>
      <c r="G15" s="44">
        <v>0.152847599</v>
      </c>
      <c r="H15" s="44" t="s">
        <v>423</v>
      </c>
      <c r="I15" s="44">
        <v>2.7715640000000002E-3</v>
      </c>
      <c r="J15" s="44">
        <v>3.6513080000000002E-3</v>
      </c>
      <c r="K15" s="44">
        <v>3.665995E-3</v>
      </c>
      <c r="L15" s="44" t="s">
        <v>423</v>
      </c>
      <c r="M15" s="44">
        <v>7.4104159999999995E-3</v>
      </c>
      <c r="N15" s="44">
        <v>9.6100000000000005E-4</v>
      </c>
      <c r="O15" s="44">
        <v>1.4399999999999998E-4</v>
      </c>
      <c r="P15" s="44">
        <v>3.6999999999999998E-5</v>
      </c>
      <c r="Q15" s="44">
        <v>1.27E-4</v>
      </c>
      <c r="R15" s="44">
        <v>2.1220000000000002E-3</v>
      </c>
      <c r="S15" s="44">
        <v>4.6699999999999997E-4</v>
      </c>
      <c r="T15" s="44">
        <v>1.9923000000000003E-2</v>
      </c>
      <c r="U15" s="44">
        <v>8.9999999999999992E-5</v>
      </c>
      <c r="V15" s="44">
        <v>1.475E-3</v>
      </c>
      <c r="W15" s="44">
        <v>1E-3</v>
      </c>
      <c r="X15" s="44">
        <v>8.631200000000001E-5</v>
      </c>
      <c r="Y15" s="44">
        <v>1.7259900000000001E-4</v>
      </c>
      <c r="Z15" s="44">
        <v>8.6337999999999999E-5</v>
      </c>
      <c r="AA15" s="44">
        <v>8.6337999999999999E-5</v>
      </c>
      <c r="AB15" s="44">
        <v>4.3158700000000004E-4</v>
      </c>
      <c r="AC15" s="44" t="s">
        <v>423</v>
      </c>
      <c r="AD15" s="44" t="s">
        <v>423</v>
      </c>
      <c r="AE15" s="196"/>
      <c r="AF15" s="44">
        <v>194.93438850000001</v>
      </c>
      <c r="AG15" s="44" t="s">
        <v>423</v>
      </c>
      <c r="AH15" s="44">
        <v>43.794088000000002</v>
      </c>
      <c r="AI15" s="44" t="s">
        <v>423</v>
      </c>
      <c r="AJ15" s="44" t="s">
        <v>423</v>
      </c>
      <c r="AK15" s="44" t="s">
        <v>423</v>
      </c>
      <c r="AL15" s="45" t="s">
        <v>70</v>
      </c>
    </row>
    <row r="16" spans="1:38" s="5" customFormat="1" ht="26.25" customHeight="1" thickBot="1" x14ac:dyDescent="0.25">
      <c r="A16" s="41" t="s">
        <v>73</v>
      </c>
      <c r="B16" s="41" t="s">
        <v>1</v>
      </c>
      <c r="C16" s="41" t="s">
        <v>75</v>
      </c>
      <c r="D16" s="42"/>
      <c r="E16" s="44" t="s">
        <v>442</v>
      </c>
      <c r="F16" s="44" t="s">
        <v>442</v>
      </c>
      <c r="G16" s="44" t="s">
        <v>442</v>
      </c>
      <c r="H16" s="44" t="s">
        <v>442</v>
      </c>
      <c r="I16" s="44" t="s">
        <v>442</v>
      </c>
      <c r="J16" s="44" t="s">
        <v>442</v>
      </c>
      <c r="K16" s="44" t="s">
        <v>442</v>
      </c>
      <c r="L16" s="44" t="s">
        <v>442</v>
      </c>
      <c r="M16" s="44" t="s">
        <v>442</v>
      </c>
      <c r="N16" s="44" t="s">
        <v>442</v>
      </c>
      <c r="O16" s="44" t="s">
        <v>442</v>
      </c>
      <c r="P16" s="44" t="s">
        <v>442</v>
      </c>
      <c r="Q16" s="44" t="s">
        <v>442</v>
      </c>
      <c r="R16" s="44" t="s">
        <v>442</v>
      </c>
      <c r="S16" s="44" t="s">
        <v>442</v>
      </c>
      <c r="T16" s="44" t="s">
        <v>442</v>
      </c>
      <c r="U16" s="44" t="s">
        <v>442</v>
      </c>
      <c r="V16" s="44" t="s">
        <v>442</v>
      </c>
      <c r="W16" s="44" t="s">
        <v>442</v>
      </c>
      <c r="X16" s="44" t="s">
        <v>442</v>
      </c>
      <c r="Y16" s="44" t="s">
        <v>442</v>
      </c>
      <c r="Z16" s="44" t="s">
        <v>442</v>
      </c>
      <c r="AA16" s="44" t="s">
        <v>442</v>
      </c>
      <c r="AB16" s="44" t="s">
        <v>442</v>
      </c>
      <c r="AC16" s="44" t="s">
        <v>442</v>
      </c>
      <c r="AD16" s="44" t="s">
        <v>442</v>
      </c>
      <c r="AE16" s="196"/>
      <c r="AF16" s="44" t="s">
        <v>423</v>
      </c>
      <c r="AG16" s="44" t="s">
        <v>423</v>
      </c>
      <c r="AH16" s="44" t="s">
        <v>423</v>
      </c>
      <c r="AI16" s="44" t="s">
        <v>423</v>
      </c>
      <c r="AJ16" s="44" t="s">
        <v>423</v>
      </c>
      <c r="AK16" s="44" t="s">
        <v>423</v>
      </c>
      <c r="AL16" s="45" t="s">
        <v>70</v>
      </c>
    </row>
    <row r="17" spans="1:38" s="5" customFormat="1" ht="26.25" customHeight="1" thickBot="1" x14ac:dyDescent="0.25">
      <c r="A17" s="41" t="s">
        <v>73</v>
      </c>
      <c r="B17" s="41" t="s">
        <v>2</v>
      </c>
      <c r="C17" s="41" t="s">
        <v>76</v>
      </c>
      <c r="D17" s="42"/>
      <c r="E17" s="44">
        <v>1.5921985810000001</v>
      </c>
      <c r="F17" s="44">
        <v>0.112946354</v>
      </c>
      <c r="G17" s="44">
        <v>3.867555075999999</v>
      </c>
      <c r="H17" s="44">
        <v>5.3995475999999994E-2</v>
      </c>
      <c r="I17" s="44">
        <v>0.68278765099999961</v>
      </c>
      <c r="J17" s="44">
        <v>0.70906488199999973</v>
      </c>
      <c r="K17" s="44">
        <v>0.75374075800000007</v>
      </c>
      <c r="L17" s="44" t="s">
        <v>423</v>
      </c>
      <c r="M17" s="44">
        <v>0.95127592600000022</v>
      </c>
      <c r="N17" s="44">
        <v>7.9315999999999984E-2</v>
      </c>
      <c r="O17" s="44">
        <v>2.0389999999999998E-2</v>
      </c>
      <c r="P17" s="44">
        <v>6.0740000000000013E-3</v>
      </c>
      <c r="Q17" s="44">
        <v>6.2880000000000011E-3</v>
      </c>
      <c r="R17" s="44">
        <v>7.7980999999999995E-2</v>
      </c>
      <c r="S17" s="44">
        <v>1.8782999999999994E-2</v>
      </c>
      <c r="T17" s="44">
        <v>0.48434699999999997</v>
      </c>
      <c r="U17" s="44">
        <v>2.7690000000000002E-3</v>
      </c>
      <c r="V17" s="44">
        <v>0.8120860000000002</v>
      </c>
      <c r="W17" s="44">
        <v>0.18999999999999995</v>
      </c>
      <c r="X17" s="44">
        <v>1.8578884E-2</v>
      </c>
      <c r="Y17" s="44">
        <v>3.0528603000000001E-2</v>
      </c>
      <c r="Z17" s="44">
        <v>1.0702543E-2</v>
      </c>
      <c r="AA17" s="44">
        <v>8.8024959999999982E-3</v>
      </c>
      <c r="AB17" s="44">
        <v>6.8612525999999979E-2</v>
      </c>
      <c r="AC17" s="44" t="s">
        <v>423</v>
      </c>
      <c r="AD17" s="44">
        <v>2.4518999999999999E-2</v>
      </c>
      <c r="AE17" s="196"/>
      <c r="AF17" s="44">
        <v>7928.3024728612972</v>
      </c>
      <c r="AG17" s="44">
        <v>10666.55475954018</v>
      </c>
      <c r="AH17" s="44">
        <v>4630.5636590315253</v>
      </c>
      <c r="AI17" s="44">
        <v>175.76160810000002</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4.9086531000000003E-2</v>
      </c>
      <c r="F20" s="44">
        <v>1.5256624999999999E-2</v>
      </c>
      <c r="G20" s="44">
        <v>4.4443199999999998E-4</v>
      </c>
      <c r="H20" s="44" t="s">
        <v>423</v>
      </c>
      <c r="I20" s="44">
        <v>2.8243109999999999E-3</v>
      </c>
      <c r="J20" s="44">
        <v>3.227784E-3</v>
      </c>
      <c r="K20" s="44">
        <v>4.0347299999999994E-3</v>
      </c>
      <c r="L20" s="44" t="s">
        <v>423</v>
      </c>
      <c r="M20" s="44">
        <v>1.9236613999999999E-2</v>
      </c>
      <c r="N20" s="44">
        <v>3.5E-4</v>
      </c>
      <c r="O20" s="44">
        <v>2.6999999999999999E-5</v>
      </c>
      <c r="P20" s="44">
        <v>6.9999999999999999E-6</v>
      </c>
      <c r="Q20" s="44">
        <v>1.9999999999999999E-6</v>
      </c>
      <c r="R20" s="44">
        <v>1.2999999999999999E-5</v>
      </c>
      <c r="S20" s="44">
        <v>3.0000000000000001E-6</v>
      </c>
      <c r="T20" s="44">
        <v>9.3999999999999994E-5</v>
      </c>
      <c r="U20" s="44" t="s">
        <v>423</v>
      </c>
      <c r="V20" s="44">
        <v>4.84E-4</v>
      </c>
      <c r="W20" s="44" t="s">
        <v>423</v>
      </c>
      <c r="X20" s="44">
        <v>4.7800000000000002E-7</v>
      </c>
      <c r="Y20" s="44">
        <v>1.9240000000000001E-6</v>
      </c>
      <c r="Z20" s="44">
        <v>7.3E-7</v>
      </c>
      <c r="AA20" s="44">
        <v>7.1600000000000001E-7</v>
      </c>
      <c r="AB20" s="44">
        <v>3.8479999999999994E-6</v>
      </c>
      <c r="AC20" s="44" t="s">
        <v>423</v>
      </c>
      <c r="AD20" s="44" t="s">
        <v>423</v>
      </c>
      <c r="AE20" s="196"/>
      <c r="AF20" s="44" t="s">
        <v>423</v>
      </c>
      <c r="AG20" s="44" t="s">
        <v>423</v>
      </c>
      <c r="AH20" s="44">
        <v>663.33150000000001</v>
      </c>
      <c r="AI20" s="44" t="s">
        <v>423</v>
      </c>
      <c r="AJ20" s="44" t="s">
        <v>423</v>
      </c>
      <c r="AK20" s="44">
        <v>134.49100000000001</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0.17698260500000002</v>
      </c>
      <c r="F22" s="44">
        <v>5.7110246000000003E-2</v>
      </c>
      <c r="G22" s="44">
        <v>0.69149677099999984</v>
      </c>
      <c r="H22" s="44" t="s">
        <v>423</v>
      </c>
      <c r="I22" s="44">
        <v>6.1359589999999999E-3</v>
      </c>
      <c r="J22" s="44">
        <v>2.4537807000000002E-2</v>
      </c>
      <c r="K22" s="44">
        <v>4.6052533999999999E-2</v>
      </c>
      <c r="L22" s="44" t="s">
        <v>423</v>
      </c>
      <c r="M22" s="44">
        <v>0.210831144</v>
      </c>
      <c r="N22" s="44">
        <v>2.2576000000000006E-2</v>
      </c>
      <c r="O22" s="44">
        <v>3.0300000000000005E-4</v>
      </c>
      <c r="P22" s="44">
        <v>2.307E-3</v>
      </c>
      <c r="Q22" s="44">
        <v>8.5400000000000016E-4</v>
      </c>
      <c r="R22" s="44">
        <v>2.3030000000000004E-3</v>
      </c>
      <c r="S22" s="44">
        <v>2.9559999999999999E-3</v>
      </c>
      <c r="T22" s="44">
        <v>2.212E-3</v>
      </c>
      <c r="U22" s="44">
        <v>4.1100000000000002E-4</v>
      </c>
      <c r="V22" s="44">
        <v>3.5795999999999988E-2</v>
      </c>
      <c r="W22" s="44">
        <v>3.4999999999999996E-2</v>
      </c>
      <c r="X22" s="44">
        <v>7.7129039999999996E-3</v>
      </c>
      <c r="Y22" s="44">
        <v>1.0341793000000002E-2</v>
      </c>
      <c r="Z22" s="44">
        <v>4.0388410000000013E-3</v>
      </c>
      <c r="AA22" s="44">
        <v>3.1579590000000001E-3</v>
      </c>
      <c r="AB22" s="44">
        <v>2.5251496999999998E-2</v>
      </c>
      <c r="AC22" s="44">
        <v>6.2000000000000003E-5</v>
      </c>
      <c r="AD22" s="44">
        <v>2.8611999999999999E-2</v>
      </c>
      <c r="AE22" s="196"/>
      <c r="AF22" s="44">
        <v>6044.6954511070135</v>
      </c>
      <c r="AG22" s="44">
        <v>5759.3249786723009</v>
      </c>
      <c r="AH22" s="44">
        <v>834.3326133999999</v>
      </c>
      <c r="AI22" s="44">
        <v>794.71726250573897</v>
      </c>
      <c r="AJ22" s="44">
        <v>319.95150000000001</v>
      </c>
      <c r="AK22" s="44" t="s">
        <v>423</v>
      </c>
      <c r="AL22" s="45" t="s">
        <v>70</v>
      </c>
    </row>
    <row r="23" spans="1:38" s="5" customFormat="1" ht="24.75" customHeight="1" thickBot="1" x14ac:dyDescent="0.25">
      <c r="A23" s="148" t="s">
        <v>84</v>
      </c>
      <c r="B23" s="148" t="s">
        <v>445</v>
      </c>
      <c r="C23" s="148" t="s">
        <v>446</v>
      </c>
      <c r="D23" s="152"/>
      <c r="E23" s="44">
        <v>0.58732200000000001</v>
      </c>
      <c r="F23" s="44">
        <v>6.0786E-2</v>
      </c>
      <c r="G23" s="44">
        <v>4.8635999999999997E-4</v>
      </c>
      <c r="H23" s="44">
        <v>1.44E-4</v>
      </c>
      <c r="I23" s="44">
        <v>3.7872000000000003E-2</v>
      </c>
      <c r="J23" s="44">
        <v>3.7872000000000003E-2</v>
      </c>
      <c r="K23" s="44">
        <v>3.7872000000000003E-2</v>
      </c>
      <c r="L23" s="44" t="s">
        <v>423</v>
      </c>
      <c r="M23" s="44">
        <v>0.19393199999999999</v>
      </c>
      <c r="N23" s="44" t="s">
        <v>423</v>
      </c>
      <c r="O23" s="44">
        <v>1.7999999999999998E-4</v>
      </c>
      <c r="P23" s="44" t="s">
        <v>423</v>
      </c>
      <c r="Q23" s="44" t="s">
        <v>423</v>
      </c>
      <c r="R23" s="44">
        <v>8.9999999999999998E-4</v>
      </c>
      <c r="S23" s="44">
        <v>3.0599999999999999E-2</v>
      </c>
      <c r="T23" s="44">
        <v>1.2600000000000003E-3</v>
      </c>
      <c r="U23" s="44">
        <v>1.7999999999999998E-4</v>
      </c>
      <c r="V23" s="44">
        <v>1.7999999999999999E-2</v>
      </c>
      <c r="W23" s="44" t="s">
        <v>423</v>
      </c>
      <c r="X23" s="44">
        <v>5.4000000000000001E-4</v>
      </c>
      <c r="Y23" s="44">
        <v>8.9999999999999998E-4</v>
      </c>
      <c r="Z23" s="44" t="s">
        <v>423</v>
      </c>
      <c r="AA23" s="44" t="s">
        <v>423</v>
      </c>
      <c r="AB23" s="44">
        <v>1.4399999999999999E-3</v>
      </c>
      <c r="AC23" s="44" t="s">
        <v>423</v>
      </c>
      <c r="AD23" s="44" t="s">
        <v>423</v>
      </c>
      <c r="AE23" s="196"/>
      <c r="AF23" s="44">
        <v>760.5</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8.4760000000000002E-2</v>
      </c>
      <c r="F25" s="44">
        <v>0.40261000000000002</v>
      </c>
      <c r="G25" s="44">
        <v>2.1190000000000001E-2</v>
      </c>
      <c r="H25" s="44" t="s">
        <v>423</v>
      </c>
      <c r="I25" s="44">
        <v>2.119E-4</v>
      </c>
      <c r="J25" s="44" t="s">
        <v>423</v>
      </c>
      <c r="K25" s="44" t="s">
        <v>443</v>
      </c>
      <c r="L25" s="44" t="s">
        <v>443</v>
      </c>
      <c r="M25" s="44">
        <v>25.428000000000001</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911.17000000000007</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2.248E-2</v>
      </c>
      <c r="F26" s="44">
        <v>0.10678</v>
      </c>
      <c r="G26" s="44">
        <v>5.62E-3</v>
      </c>
      <c r="H26" s="44" t="s">
        <v>443</v>
      </c>
      <c r="I26" s="44">
        <v>5.6199999999999997E-5</v>
      </c>
      <c r="J26" s="44" t="s">
        <v>443</v>
      </c>
      <c r="K26" s="44" t="s">
        <v>443</v>
      </c>
      <c r="L26" s="44" t="s">
        <v>443</v>
      </c>
      <c r="M26" s="44">
        <v>6.7439999999999998</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242.66</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19.477264207080921</v>
      </c>
      <c r="F27" s="44">
        <v>9.7565651901152215</v>
      </c>
      <c r="G27" s="44">
        <v>5.7839217268461328E-2</v>
      </c>
      <c r="H27" s="44">
        <v>0.82189380839322146</v>
      </c>
      <c r="I27" s="44">
        <v>1.0585578567352167</v>
      </c>
      <c r="J27" s="44">
        <v>1.0585578567352167</v>
      </c>
      <c r="K27" s="44">
        <v>1.0585578567352167</v>
      </c>
      <c r="L27" s="44">
        <v>0.66039733414348201</v>
      </c>
      <c r="M27" s="44">
        <v>79.088200533493449</v>
      </c>
      <c r="N27" s="44">
        <v>1.1103666713568128E-3</v>
      </c>
      <c r="O27" s="44">
        <v>1.3164820118997326E-4</v>
      </c>
      <c r="P27" s="44">
        <v>7.5136049341709048E-3</v>
      </c>
      <c r="Q27" s="44">
        <v>2.1176756724421635E-4</v>
      </c>
      <c r="R27" s="44">
        <v>8.1067068696982162E-3</v>
      </c>
      <c r="S27" s="44">
        <v>5.5781181058183384E-3</v>
      </c>
      <c r="T27" s="44">
        <v>1.2995253317958449E-3</v>
      </c>
      <c r="U27" s="44">
        <v>1.6023873210848632E-4</v>
      </c>
      <c r="V27" s="44">
        <v>2.7297106725455617E-2</v>
      </c>
      <c r="W27" s="44">
        <v>0.82190230000000009</v>
      </c>
      <c r="X27" s="44">
        <v>2.1634022591900001E-2</v>
      </c>
      <c r="Y27" s="44">
        <v>2.5002799077399999E-2</v>
      </c>
      <c r="Z27" s="44">
        <v>1.8578409480299998E-2</v>
      </c>
      <c r="AA27" s="44">
        <v>2.2230143319500004E-2</v>
      </c>
      <c r="AB27" s="44">
        <v>8.7445374469100001E-2</v>
      </c>
      <c r="AC27" s="44">
        <v>8.2190309999999995E-4</v>
      </c>
      <c r="AD27" s="44">
        <v>1.6882999999999999E-4</v>
      </c>
      <c r="AE27" s="196"/>
      <c r="AF27" s="44">
        <v>62105.557125767104</v>
      </c>
      <c r="AG27" s="44" t="s">
        <v>423</v>
      </c>
      <c r="AH27" s="44">
        <v>2377.5789371708001</v>
      </c>
      <c r="AI27" s="44">
        <v>345.2629117633</v>
      </c>
      <c r="AJ27" s="44" t="s">
        <v>423</v>
      </c>
      <c r="AK27" s="44" t="s">
        <v>423</v>
      </c>
      <c r="AL27" s="45" t="s">
        <v>70</v>
      </c>
    </row>
    <row r="28" spans="1:38" s="147" customFormat="1" ht="26.25" customHeight="1" thickBot="1" x14ac:dyDescent="0.25">
      <c r="A28" s="146" t="s">
        <v>94</v>
      </c>
      <c r="B28" s="146" t="s">
        <v>97</v>
      </c>
      <c r="C28" s="146" t="s">
        <v>98</v>
      </c>
      <c r="D28" s="42"/>
      <c r="E28" s="44">
        <v>4.9770614963619657</v>
      </c>
      <c r="F28" s="44">
        <v>0.71665470385755137</v>
      </c>
      <c r="G28" s="44">
        <v>8.4179484941692122E-3</v>
      </c>
      <c r="H28" s="44">
        <v>3.0643892409287492E-2</v>
      </c>
      <c r="I28" s="44">
        <v>0.50112842471261598</v>
      </c>
      <c r="J28" s="44">
        <v>0.50112842471261598</v>
      </c>
      <c r="K28" s="44">
        <v>0.50112842471261598</v>
      </c>
      <c r="L28" s="44">
        <v>0.31501933667897014</v>
      </c>
      <c r="M28" s="44">
        <v>7.4316155365336698</v>
      </c>
      <c r="N28" s="44">
        <v>2.2597361621934817E-4</v>
      </c>
      <c r="O28" s="44">
        <v>2.4759487306606181E-5</v>
      </c>
      <c r="P28" s="44">
        <v>1.9488413780404557E-3</v>
      </c>
      <c r="Q28" s="44">
        <v>4.4113660401533964E-5</v>
      </c>
      <c r="R28" s="44">
        <v>2.7118408054881355E-3</v>
      </c>
      <c r="S28" s="44">
        <v>1.8334090522159582E-3</v>
      </c>
      <c r="T28" s="44">
        <v>1.8011766240160057E-4</v>
      </c>
      <c r="U28" s="44">
        <v>3.8708346189855573E-5</v>
      </c>
      <c r="V28" s="44">
        <v>6.8053428878236486E-3</v>
      </c>
      <c r="W28" s="44">
        <v>0.14390420000000001</v>
      </c>
      <c r="X28" s="44">
        <v>6.3916183994000009E-3</v>
      </c>
      <c r="Y28" s="44">
        <v>7.2248145633999998E-3</v>
      </c>
      <c r="Z28" s="44">
        <v>5.5883924012000005E-3</v>
      </c>
      <c r="AA28" s="44">
        <v>6.0981290343000002E-3</v>
      </c>
      <c r="AB28" s="44">
        <v>2.5302954398300003E-2</v>
      </c>
      <c r="AC28" s="44">
        <v>1.4390400000000001E-4</v>
      </c>
      <c r="AD28" s="44">
        <v>3.4479700000000001E-5</v>
      </c>
      <c r="AE28" s="196"/>
      <c r="AF28" s="44">
        <v>13986.495595341499</v>
      </c>
      <c r="AG28" s="44" t="s">
        <v>423</v>
      </c>
      <c r="AH28" s="44" t="s">
        <v>443</v>
      </c>
      <c r="AI28" s="44">
        <v>168.44820572009999</v>
      </c>
      <c r="AJ28" s="44" t="s">
        <v>423</v>
      </c>
      <c r="AK28" s="44" t="s">
        <v>423</v>
      </c>
      <c r="AL28" s="45" t="s">
        <v>70</v>
      </c>
    </row>
    <row r="29" spans="1:38" s="147" customFormat="1" ht="26.25" customHeight="1" thickBot="1" x14ac:dyDescent="0.25">
      <c r="A29" s="146" t="s">
        <v>94</v>
      </c>
      <c r="B29" s="146" t="s">
        <v>99</v>
      </c>
      <c r="C29" s="146" t="s">
        <v>100</v>
      </c>
      <c r="D29" s="42"/>
      <c r="E29" s="44">
        <v>18.040967068806872</v>
      </c>
      <c r="F29" s="44">
        <v>1.0240941018740528</v>
      </c>
      <c r="G29" s="44">
        <v>1.5599506161510424E-2</v>
      </c>
      <c r="H29" s="44">
        <v>9.9711985223428345E-3</v>
      </c>
      <c r="I29" s="44">
        <v>0.50587982254750818</v>
      </c>
      <c r="J29" s="44">
        <v>0.50587982254750818</v>
      </c>
      <c r="K29" s="44">
        <v>0.50587982254750818</v>
      </c>
      <c r="L29" s="44">
        <v>0.29028795048629014</v>
      </c>
      <c r="M29" s="44">
        <v>4.4904763574635131</v>
      </c>
      <c r="N29" s="44">
        <v>2.912568601115551E-4</v>
      </c>
      <c r="O29" s="44">
        <v>2.9205484574314098E-5</v>
      </c>
      <c r="P29" s="44">
        <v>3.070844313890242E-3</v>
      </c>
      <c r="Q29" s="44">
        <v>5.8211472740731776E-5</v>
      </c>
      <c r="R29" s="44">
        <v>4.9096718726460865E-3</v>
      </c>
      <c r="S29" s="44">
        <v>3.2929173988267627E-3</v>
      </c>
      <c r="T29" s="44">
        <v>1.1981438441570267E-4</v>
      </c>
      <c r="U29" s="44">
        <v>5.8011976332835356E-5</v>
      </c>
      <c r="V29" s="44">
        <v>1.0436170847673469E-2</v>
      </c>
      <c r="W29" s="44">
        <v>0.1488274</v>
      </c>
      <c r="X29" s="44">
        <v>2.2847200296999999E-3</v>
      </c>
      <c r="Y29" s="44">
        <v>1.3835249070500001E-2</v>
      </c>
      <c r="Z29" s="44">
        <v>1.54599388692E-2</v>
      </c>
      <c r="AA29" s="44">
        <v>3.5540089359000003E-3</v>
      </c>
      <c r="AB29" s="44">
        <v>3.5133916905299996E-2</v>
      </c>
      <c r="AC29" s="44">
        <v>1.023271E-4</v>
      </c>
      <c r="AD29" s="44">
        <v>2.66359E-5</v>
      </c>
      <c r="AE29" s="196"/>
      <c r="AF29" s="44">
        <v>24060.369411225201</v>
      </c>
      <c r="AG29" s="44" t="s">
        <v>423</v>
      </c>
      <c r="AH29" s="44">
        <v>382.72106282919998</v>
      </c>
      <c r="AI29" s="44">
        <v>347.87088251599999</v>
      </c>
      <c r="AJ29" s="44" t="s">
        <v>423</v>
      </c>
      <c r="AK29" s="44" t="s">
        <v>423</v>
      </c>
      <c r="AL29" s="45" t="s">
        <v>70</v>
      </c>
    </row>
    <row r="30" spans="1:38" s="147" customFormat="1" ht="26.25" customHeight="1" thickBot="1" x14ac:dyDescent="0.25">
      <c r="A30" s="146" t="s">
        <v>94</v>
      </c>
      <c r="B30" s="146" t="s">
        <v>101</v>
      </c>
      <c r="C30" s="146" t="s">
        <v>102</v>
      </c>
      <c r="D30" s="42"/>
      <c r="E30" s="44">
        <v>4.8562507954406697E-2</v>
      </c>
      <c r="F30" s="44">
        <v>0.5277651268832001</v>
      </c>
      <c r="G30" s="44">
        <v>1.1540189332244388E-4</v>
      </c>
      <c r="H30" s="44">
        <v>3.930736662311723E-4</v>
      </c>
      <c r="I30" s="44">
        <v>1.0757637688289561E-2</v>
      </c>
      <c r="J30" s="44">
        <v>1.0757637688289561E-2</v>
      </c>
      <c r="K30" s="44">
        <v>1.0757637688289561E-2</v>
      </c>
      <c r="L30" s="44">
        <v>1.8181457370484819E-3</v>
      </c>
      <c r="M30" s="44">
        <v>2.8104663897360269</v>
      </c>
      <c r="N30" s="44">
        <v>1.3745029766794672E-5</v>
      </c>
      <c r="O30" s="44">
        <v>3.3151231587781084E-4</v>
      </c>
      <c r="P30" s="44">
        <v>6.1670544957325655E-5</v>
      </c>
      <c r="Q30" s="44">
        <v>2.1265705157698496E-6</v>
      </c>
      <c r="R30" s="44">
        <v>1.4345299900969815E-3</v>
      </c>
      <c r="S30" s="44">
        <v>5.6350670599861742E-2</v>
      </c>
      <c r="T30" s="44">
        <v>2.3247942476775077E-3</v>
      </c>
      <c r="U30" s="44">
        <v>3.3006453253482562E-4</v>
      </c>
      <c r="V30" s="44">
        <v>3.2823525807332062E-2</v>
      </c>
      <c r="W30" s="44">
        <v>4.6709000000000004E-3</v>
      </c>
      <c r="X30" s="44">
        <v>7.2565300300000003E-5</v>
      </c>
      <c r="Y30" s="44">
        <v>1.192383913E-4</v>
      </c>
      <c r="Z30" s="44">
        <v>4.9005722200000001E-5</v>
      </c>
      <c r="AA30" s="44">
        <v>1.3765390320000001E-4</v>
      </c>
      <c r="AB30" s="44">
        <v>3.7846331700000003E-4</v>
      </c>
      <c r="AC30" s="44">
        <v>4.6705999999999998E-6</v>
      </c>
      <c r="AD30" s="44">
        <v>3.7210999999999998E-6</v>
      </c>
      <c r="AE30" s="196"/>
      <c r="AF30" s="44">
        <v>311.89700897969999</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2.2242086685829388</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103.73709230279999</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0.3589533909507463</v>
      </c>
      <c r="J32" s="44">
        <v>0.66458950657890459</v>
      </c>
      <c r="K32" s="44">
        <v>0.88029264503744764</v>
      </c>
      <c r="L32" s="44">
        <v>3.7153391729233737E-2</v>
      </c>
      <c r="M32" s="44" t="s">
        <v>423</v>
      </c>
      <c r="N32" s="44">
        <v>0.88863796308325405</v>
      </c>
      <c r="O32" s="44">
        <v>4.1651474814108184E-3</v>
      </c>
      <c r="P32" s="44">
        <v>0</v>
      </c>
      <c r="Q32" s="44">
        <v>1.0282262368614251E-2</v>
      </c>
      <c r="R32" s="44">
        <v>0.32875968953541024</v>
      </c>
      <c r="S32" s="44">
        <v>7.1939693937165776</v>
      </c>
      <c r="T32" s="44">
        <v>5.2327823350176425E-2</v>
      </c>
      <c r="U32" s="44">
        <v>7.1790678190149157E-3</v>
      </c>
      <c r="V32" s="44">
        <v>2.8423441776824445</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33379.805683586077</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0.1764577222372857</v>
      </c>
      <c r="J33" s="44">
        <v>0.32677355969867716</v>
      </c>
      <c r="K33" s="44">
        <v>0.65354711939735433</v>
      </c>
      <c r="L33" s="44">
        <v>6.9275994656119539E-3</v>
      </c>
      <c r="M33" s="44" t="s">
        <v>423</v>
      </c>
      <c r="N33" s="44" t="s">
        <v>443</v>
      </c>
      <c r="O33" s="44" t="s">
        <v>443</v>
      </c>
      <c r="P33" s="44" t="s">
        <v>443</v>
      </c>
      <c r="Q33" s="44" t="s">
        <v>443</v>
      </c>
      <c r="R33" s="44" t="s">
        <v>443</v>
      </c>
      <c r="S33" s="44" t="s">
        <v>443</v>
      </c>
      <c r="T33" s="44" t="s">
        <v>443</v>
      </c>
      <c r="U33" s="44" t="s">
        <v>443</v>
      </c>
      <c r="V33" s="44" t="s">
        <v>443</v>
      </c>
      <c r="W33" s="44" t="s">
        <v>443</v>
      </c>
      <c r="X33" s="44">
        <f>(3.9+0.74)/10^6*K33</f>
        <v>3.0324586340037238E-6</v>
      </c>
      <c r="Y33" s="44">
        <f>0.42/10^6*K33</f>
        <v>2.744897901468888E-7</v>
      </c>
      <c r="Z33" s="44">
        <f>0.62/10^6*K33</f>
        <v>4.0519921402635967E-7</v>
      </c>
      <c r="AA33" s="44" t="s">
        <v>443</v>
      </c>
      <c r="AB33" s="44" t="s">
        <v>443</v>
      </c>
      <c r="AC33" s="44" t="s">
        <v>443</v>
      </c>
      <c r="AD33" s="44" t="s">
        <v>443</v>
      </c>
      <c r="AE33" s="196"/>
      <c r="AF33" s="44" t="s">
        <v>423</v>
      </c>
      <c r="AG33" s="44" t="s">
        <v>423</v>
      </c>
      <c r="AH33" s="44" t="s">
        <v>423</v>
      </c>
      <c r="AI33" s="44" t="s">
        <v>423</v>
      </c>
      <c r="AJ33" s="44" t="s">
        <v>423</v>
      </c>
      <c r="AK33" s="44">
        <v>33379.805683586077</v>
      </c>
      <c r="AL33" s="45" t="s">
        <v>107</v>
      </c>
    </row>
    <row r="34" spans="1:38" s="5" customFormat="1" ht="24.6" customHeight="1" thickBot="1" x14ac:dyDescent="0.25">
      <c r="A34" s="148" t="s">
        <v>84</v>
      </c>
      <c r="B34" s="148" t="s">
        <v>110</v>
      </c>
      <c r="C34" s="148" t="s">
        <v>111</v>
      </c>
      <c r="D34" s="149"/>
      <c r="E34" s="44">
        <v>1.048</v>
      </c>
      <c r="F34" s="44">
        <v>9.2999999999999999E-2</v>
      </c>
      <c r="G34" s="44">
        <v>5.4040000000000002E-4</v>
      </c>
      <c r="H34" s="44">
        <v>1.3999999999999999E-4</v>
      </c>
      <c r="I34" s="44">
        <v>2.7400000000000004E-2</v>
      </c>
      <c r="J34" s="44">
        <v>2.8799999999999999E-2</v>
      </c>
      <c r="K34" s="44">
        <v>3.04E-2</v>
      </c>
      <c r="L34" s="44" t="s">
        <v>423</v>
      </c>
      <c r="M34" s="44">
        <v>0.214</v>
      </c>
      <c r="N34" s="44" t="s">
        <v>423</v>
      </c>
      <c r="O34" s="44">
        <v>2.0000000000000001E-4</v>
      </c>
      <c r="P34" s="44" t="s">
        <v>423</v>
      </c>
      <c r="Q34" s="44" t="s">
        <v>423</v>
      </c>
      <c r="R34" s="44">
        <v>1E-3</v>
      </c>
      <c r="S34" s="44">
        <v>3.4000000000000002E-2</v>
      </c>
      <c r="T34" s="44">
        <v>1.4000000000000002E-3</v>
      </c>
      <c r="U34" s="44">
        <v>2.0000000000000001E-4</v>
      </c>
      <c r="V34" s="44">
        <v>0.02</v>
      </c>
      <c r="W34" s="44" t="s">
        <v>423</v>
      </c>
      <c r="X34" s="44">
        <v>5.9999999999999995E-4</v>
      </c>
      <c r="Y34" s="44">
        <v>1E-3</v>
      </c>
      <c r="Z34" s="44" t="s">
        <v>423</v>
      </c>
      <c r="AA34" s="44" t="s">
        <v>423</v>
      </c>
      <c r="AB34" s="44">
        <v>1.5999999999999999E-3</v>
      </c>
      <c r="AC34" s="44" t="s">
        <v>423</v>
      </c>
      <c r="AD34" s="44" t="s">
        <v>423</v>
      </c>
      <c r="AE34" s="196"/>
      <c r="AF34" s="44">
        <v>846</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7.5131103034500004</v>
      </c>
      <c r="F35" s="44">
        <v>0.26207094076000004</v>
      </c>
      <c r="G35" s="44">
        <v>1.9047924340000002</v>
      </c>
      <c r="H35" s="44" t="s">
        <v>423</v>
      </c>
      <c r="I35" s="44">
        <v>0.32653547037999997</v>
      </c>
      <c r="J35" s="44">
        <v>0.35905943255</v>
      </c>
      <c r="K35" s="44">
        <v>0.35905943255</v>
      </c>
      <c r="L35" s="44" t="s">
        <v>423</v>
      </c>
      <c r="M35" s="44">
        <v>0.70477320058000004</v>
      </c>
      <c r="N35" s="44">
        <v>1.4681150821000001E-2</v>
      </c>
      <c r="O35" s="44">
        <v>1.412396217E-3</v>
      </c>
      <c r="P35" s="44">
        <v>2.3971886509999998E-3</v>
      </c>
      <c r="Q35" s="44">
        <v>3.3249584868000004E-2</v>
      </c>
      <c r="R35" s="44">
        <v>3.5581981084999999E-2</v>
      </c>
      <c r="S35" s="44">
        <v>0.100830867096</v>
      </c>
      <c r="T35" s="44">
        <v>1.5212396216999999</v>
      </c>
      <c r="U35" s="44">
        <v>1.4583962170000001E-2</v>
      </c>
      <c r="V35" s="44">
        <v>0.11428754604000001</v>
      </c>
      <c r="W35" s="44">
        <v>2.8021150821000002E-2</v>
      </c>
      <c r="X35" s="44" t="s">
        <v>423</v>
      </c>
      <c r="Y35" s="44" t="s">
        <v>423</v>
      </c>
      <c r="Z35" s="44" t="s">
        <v>423</v>
      </c>
      <c r="AA35" s="44" t="s">
        <v>423</v>
      </c>
      <c r="AB35" s="44" t="s">
        <v>423</v>
      </c>
      <c r="AC35" s="44">
        <v>1.0379169736000001E-2</v>
      </c>
      <c r="AD35" s="44">
        <v>2.8091105624599998E-2</v>
      </c>
      <c r="AE35" s="196"/>
      <c r="AF35" s="44">
        <v>3922.8359979100001</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0.21668969655000003</v>
      </c>
      <c r="F36" s="44">
        <v>7.7290592400000007E-3</v>
      </c>
      <c r="G36" s="44">
        <v>5.5207566000000007E-2</v>
      </c>
      <c r="H36" s="44" t="s">
        <v>423</v>
      </c>
      <c r="I36" s="44">
        <v>3.8645296200000004E-3</v>
      </c>
      <c r="J36" s="44">
        <v>4.1405674500000003E-3</v>
      </c>
      <c r="K36" s="44">
        <v>4.1405674500000003E-3</v>
      </c>
      <c r="L36" s="44" t="s">
        <v>423</v>
      </c>
      <c r="M36" s="44">
        <v>2.0426799420000002E-2</v>
      </c>
      <c r="N36" s="44">
        <v>3.5884917900000005E-4</v>
      </c>
      <c r="O36" s="44">
        <v>2.7603783000000005E-5</v>
      </c>
      <c r="P36" s="44">
        <v>8.2811349000000005E-5</v>
      </c>
      <c r="Q36" s="44">
        <v>1.1041513200000002E-4</v>
      </c>
      <c r="R36" s="44">
        <v>1.3801891500000001E-4</v>
      </c>
      <c r="S36" s="44">
        <v>2.4291329040000004E-3</v>
      </c>
      <c r="T36" s="44">
        <v>2.7603783000000005E-3</v>
      </c>
      <c r="U36" s="44">
        <v>2.7603783000000002E-4</v>
      </c>
      <c r="V36" s="44">
        <v>3.3124539600000004E-3</v>
      </c>
      <c r="W36" s="44">
        <v>3.5884917900000005E-4</v>
      </c>
      <c r="X36" s="44" t="s">
        <v>423</v>
      </c>
      <c r="Y36" s="44" t="s">
        <v>423</v>
      </c>
      <c r="Z36" s="44" t="s">
        <v>423</v>
      </c>
      <c r="AA36" s="44" t="s">
        <v>423</v>
      </c>
      <c r="AB36" s="44" t="s">
        <v>423</v>
      </c>
      <c r="AC36" s="44">
        <v>2.2083026400000004E-4</v>
      </c>
      <c r="AD36" s="44">
        <v>1.0489437540000001E-4</v>
      </c>
      <c r="AE36" s="196"/>
      <c r="AF36" s="44">
        <v>116.76400209000001</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0.26242611399999993</v>
      </c>
      <c r="F39" s="44">
        <v>1.6534859000000002E-2</v>
      </c>
      <c r="G39" s="44">
        <v>3.567203852</v>
      </c>
      <c r="H39" s="44">
        <v>5.4071160000000009E-3</v>
      </c>
      <c r="I39" s="44">
        <v>5.9828860999999997E-2</v>
      </c>
      <c r="J39" s="44">
        <v>7.3947883999999992E-2</v>
      </c>
      <c r="K39" s="44">
        <v>7.5022335999999967E-2</v>
      </c>
      <c r="L39" s="44" t="s">
        <v>423</v>
      </c>
      <c r="M39" s="44">
        <v>0.18240543199999998</v>
      </c>
      <c r="N39" s="44">
        <v>3.6778000000000005E-2</v>
      </c>
      <c r="O39" s="44">
        <v>2.4930000000000004E-3</v>
      </c>
      <c r="P39" s="44">
        <v>2.1289999999999989E-3</v>
      </c>
      <c r="Q39" s="44">
        <v>2.3159999999999999E-3</v>
      </c>
      <c r="R39" s="44">
        <v>3.2776000000000007E-2</v>
      </c>
      <c r="S39" s="44">
        <v>6.8060000000000004E-3</v>
      </c>
      <c r="T39" s="44">
        <v>0.26697100000000001</v>
      </c>
      <c r="U39" s="44">
        <v>4.8200000000000006E-4</v>
      </c>
      <c r="V39" s="44">
        <v>0.11099899999999997</v>
      </c>
      <c r="W39" s="44">
        <v>4.5000000000000005E-2</v>
      </c>
      <c r="X39" s="44">
        <v>5.3329510000000007E-3</v>
      </c>
      <c r="Y39" s="44">
        <v>8.3176260000000016E-3</v>
      </c>
      <c r="Z39" s="44">
        <v>3.8189519999999992E-3</v>
      </c>
      <c r="AA39" s="44">
        <v>3.0850159999999999E-3</v>
      </c>
      <c r="AB39" s="44">
        <v>2.0554545000000004E-2</v>
      </c>
      <c r="AC39" s="44" t="s">
        <v>423</v>
      </c>
      <c r="AD39" s="44">
        <v>3.3310000000000006E-2</v>
      </c>
      <c r="AE39" s="196"/>
      <c r="AF39" s="44">
        <v>210.70960425073599</v>
      </c>
      <c r="AG39" s="44">
        <v>2830.2210894922337</v>
      </c>
      <c r="AH39" s="44">
        <v>98.779862105999982</v>
      </c>
      <c r="AI39" s="44">
        <v>55.546455618719996</v>
      </c>
      <c r="AJ39" s="44" t="s">
        <v>423</v>
      </c>
      <c r="AK39" s="44" t="s">
        <v>423</v>
      </c>
      <c r="AL39" s="45" t="s">
        <v>70</v>
      </c>
    </row>
    <row r="40" spans="1:38" s="5" customFormat="1" ht="24.75" customHeight="1" thickBot="1" x14ac:dyDescent="0.25">
      <c r="A40" s="148" t="s">
        <v>84</v>
      </c>
      <c r="B40" s="148" t="s">
        <v>124</v>
      </c>
      <c r="C40" s="148" t="s">
        <v>448</v>
      </c>
      <c r="D40" s="149"/>
      <c r="E40" s="44">
        <v>0.13051599999999999</v>
      </c>
      <c r="F40" s="44">
        <v>1.3507999999999999E-2</v>
      </c>
      <c r="G40" s="44">
        <v>1.0808E-4</v>
      </c>
      <c r="H40" s="44">
        <v>3.1999999999999999E-5</v>
      </c>
      <c r="I40" s="44">
        <v>8.4159999999999999E-3</v>
      </c>
      <c r="J40" s="44">
        <v>8.4159999999999999E-3</v>
      </c>
      <c r="K40" s="44">
        <v>8.4159999999999999E-3</v>
      </c>
      <c r="L40" s="44" t="s">
        <v>423</v>
      </c>
      <c r="M40" s="44">
        <v>4.3096000000000002E-2</v>
      </c>
      <c r="N40" s="44" t="s">
        <v>423</v>
      </c>
      <c r="O40" s="44">
        <v>4.0000000000000003E-5</v>
      </c>
      <c r="P40" s="44" t="s">
        <v>423</v>
      </c>
      <c r="Q40" s="44" t="s">
        <v>423</v>
      </c>
      <c r="R40" s="44">
        <v>2.0000000000000001E-4</v>
      </c>
      <c r="S40" s="44">
        <v>6.7999999999999996E-3</v>
      </c>
      <c r="T40" s="44">
        <v>2.8000000000000003E-4</v>
      </c>
      <c r="U40" s="44">
        <v>4.0000000000000003E-5</v>
      </c>
      <c r="V40" s="44">
        <v>4.0000000000000001E-3</v>
      </c>
      <c r="W40" s="44" t="s">
        <v>423</v>
      </c>
      <c r="X40" s="44">
        <v>1.2E-4</v>
      </c>
      <c r="Y40" s="44">
        <v>2.0000000000000001E-4</v>
      </c>
      <c r="Z40" s="44" t="s">
        <v>423</v>
      </c>
      <c r="AA40" s="44" t="s">
        <v>423</v>
      </c>
      <c r="AB40" s="44">
        <v>3.2000000000000003E-4</v>
      </c>
      <c r="AC40" s="44" t="s">
        <v>423</v>
      </c>
      <c r="AD40" s="44" t="s">
        <v>423</v>
      </c>
      <c r="AE40" s="196"/>
      <c r="AF40" s="44">
        <v>169</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2.7242228552000003</v>
      </c>
      <c r="F41" s="44">
        <v>20.531361563200001</v>
      </c>
      <c r="G41" s="44">
        <v>7.5419488499999998</v>
      </c>
      <c r="H41" s="44">
        <v>2.0816675798399999</v>
      </c>
      <c r="I41" s="44">
        <v>24.198454521599995</v>
      </c>
      <c r="J41" s="44">
        <v>24.879539611199998</v>
      </c>
      <c r="K41" s="44">
        <v>26.384179612800001</v>
      </c>
      <c r="L41" s="44">
        <v>2.3610748222631996</v>
      </c>
      <c r="M41" s="44">
        <v>157.8723421096</v>
      </c>
      <c r="N41" s="44">
        <v>2.0210655907700001</v>
      </c>
      <c r="O41" s="44">
        <v>0.40333524107500002</v>
      </c>
      <c r="P41" s="44">
        <v>6.2886792799999994E-2</v>
      </c>
      <c r="Q41" s="44">
        <v>3.2597371999999993E-2</v>
      </c>
      <c r="R41" s="44">
        <v>0.78561375801999989</v>
      </c>
      <c r="S41" s="44">
        <v>0.38044042940200001</v>
      </c>
      <c r="T41" s="44">
        <v>0.18126973014499997</v>
      </c>
      <c r="U41" s="44">
        <v>3.09340837E-2</v>
      </c>
      <c r="V41" s="44">
        <v>17.25992002125</v>
      </c>
      <c r="W41" s="44">
        <v>29.36657555</v>
      </c>
      <c r="X41" s="44">
        <v>5.6826695000000003</v>
      </c>
      <c r="Y41" s="44">
        <v>5.8776498400000001</v>
      </c>
      <c r="Z41" s="44">
        <v>2.2473423279999998</v>
      </c>
      <c r="AA41" s="44">
        <v>2.957717664</v>
      </c>
      <c r="AB41" s="44">
        <v>16.765379331999998</v>
      </c>
      <c r="AC41" s="44">
        <v>0.1538102948</v>
      </c>
      <c r="AD41" s="44">
        <v>1.3632319862000002</v>
      </c>
      <c r="AE41" s="196"/>
      <c r="AF41" s="44">
        <v>84.6</v>
      </c>
      <c r="AG41" s="44">
        <v>8008.54</v>
      </c>
      <c r="AH41" s="44">
        <v>2939.5</v>
      </c>
      <c r="AI41" s="44">
        <v>29769</v>
      </c>
      <c r="AJ41" s="44" t="s">
        <v>423</v>
      </c>
      <c r="AK41" s="44" t="s">
        <v>423</v>
      </c>
      <c r="AL41" s="153" t="s">
        <v>70</v>
      </c>
    </row>
    <row r="42" spans="1:38" s="5" customFormat="1" ht="24.75" customHeight="1" thickBot="1" x14ac:dyDescent="0.25">
      <c r="A42" s="148" t="s">
        <v>84</v>
      </c>
      <c r="B42" s="148" t="s">
        <v>128</v>
      </c>
      <c r="C42" s="148" t="s">
        <v>129</v>
      </c>
      <c r="D42" s="149"/>
      <c r="E42" s="44" t="s">
        <v>443</v>
      </c>
      <c r="F42" s="44" t="s">
        <v>443</v>
      </c>
      <c r="G42" s="44" t="s">
        <v>443</v>
      </c>
      <c r="H42" s="44" t="s">
        <v>443</v>
      </c>
      <c r="I42" s="44" t="s">
        <v>443</v>
      </c>
      <c r="J42" s="44" t="s">
        <v>443</v>
      </c>
      <c r="K42" s="44" t="s">
        <v>443</v>
      </c>
      <c r="L42" s="44" t="s">
        <v>443</v>
      </c>
      <c r="M42" s="44" t="s">
        <v>443</v>
      </c>
      <c r="N42" s="44" t="s">
        <v>443</v>
      </c>
      <c r="O42" s="44" t="s">
        <v>443</v>
      </c>
      <c r="P42" s="44" t="s">
        <v>443</v>
      </c>
      <c r="Q42" s="44" t="s">
        <v>443</v>
      </c>
      <c r="R42" s="44" t="s">
        <v>443</v>
      </c>
      <c r="S42" s="44" t="s">
        <v>443</v>
      </c>
      <c r="T42" s="44" t="s">
        <v>443</v>
      </c>
      <c r="U42" s="44" t="s">
        <v>443</v>
      </c>
      <c r="V42" s="44" t="s">
        <v>443</v>
      </c>
      <c r="W42" s="44" t="s">
        <v>443</v>
      </c>
      <c r="X42" s="44" t="s">
        <v>443</v>
      </c>
      <c r="Y42" s="44" t="s">
        <v>443</v>
      </c>
      <c r="Z42" s="44" t="s">
        <v>443</v>
      </c>
      <c r="AA42" s="44" t="s">
        <v>443</v>
      </c>
      <c r="AB42" s="44" t="s">
        <v>443</v>
      </c>
      <c r="AC42" s="44" t="s">
        <v>443</v>
      </c>
      <c r="AD42" s="44" t="s">
        <v>423</v>
      </c>
      <c r="AE42" s="196"/>
      <c r="AF42" s="44" t="s">
        <v>423</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7.8059413999999994E-2</v>
      </c>
      <c r="F43" s="44">
        <v>6.1130849999999981E-3</v>
      </c>
      <c r="G43" s="44">
        <v>0.34108195200000008</v>
      </c>
      <c r="H43" s="44">
        <v>2.8287860000000002E-3</v>
      </c>
      <c r="I43" s="44">
        <v>1.4797173000000002E-2</v>
      </c>
      <c r="J43" s="44">
        <v>1.5980085999999998E-2</v>
      </c>
      <c r="K43" s="44">
        <v>1.6810092999999998E-2</v>
      </c>
      <c r="L43" s="44" t="s">
        <v>423</v>
      </c>
      <c r="M43" s="44">
        <v>6.8759446000000002E-2</v>
      </c>
      <c r="N43" s="44">
        <v>1.6552999999999998E-2</v>
      </c>
      <c r="O43" s="44">
        <v>1.1669999999999996E-3</v>
      </c>
      <c r="P43" s="44">
        <v>1.4109999999999999E-3</v>
      </c>
      <c r="Q43" s="44">
        <v>7.0200000000000004E-4</v>
      </c>
      <c r="R43" s="44">
        <v>5.0470000000000011E-3</v>
      </c>
      <c r="S43" s="44">
        <v>2.0609999999999999E-3</v>
      </c>
      <c r="T43" s="44">
        <v>1.3285999999999999E-2</v>
      </c>
      <c r="U43" s="44">
        <v>3.7199999999999999E-4</v>
      </c>
      <c r="V43" s="44">
        <v>6.0392000000000008E-2</v>
      </c>
      <c r="W43" s="44">
        <v>2.2000000000000002E-2</v>
      </c>
      <c r="X43" s="44">
        <v>2.5963359999999994E-3</v>
      </c>
      <c r="Y43" s="44">
        <v>3.6593230000000003E-3</v>
      </c>
      <c r="Z43" s="44">
        <v>1.6686409999999998E-3</v>
      </c>
      <c r="AA43" s="44">
        <v>1.1830219999999999E-3</v>
      </c>
      <c r="AB43" s="44">
        <v>9.1073219999999993E-3</v>
      </c>
      <c r="AC43" s="44" t="s">
        <v>423</v>
      </c>
      <c r="AD43" s="44">
        <v>2.3186999999999996E-2</v>
      </c>
      <c r="AE43" s="196"/>
      <c r="AF43" s="44">
        <v>64.522699941000013</v>
      </c>
      <c r="AG43" s="44">
        <v>136.39267563967999</v>
      </c>
      <c r="AH43" s="44">
        <v>500.69191400000005</v>
      </c>
      <c r="AI43" s="44">
        <v>76.453658474999997</v>
      </c>
      <c r="AJ43" s="44">
        <v>4.5279999999999996</v>
      </c>
      <c r="AK43" s="44" t="s">
        <v>423</v>
      </c>
      <c r="AL43" s="45" t="s">
        <v>70</v>
      </c>
    </row>
    <row r="44" spans="1:38" s="5" customFormat="1" ht="24.75" customHeight="1" thickBot="1" x14ac:dyDescent="0.25">
      <c r="A44" s="148" t="s">
        <v>84</v>
      </c>
      <c r="B44" s="148" t="s">
        <v>132</v>
      </c>
      <c r="C44" s="148" t="s">
        <v>133</v>
      </c>
      <c r="D44" s="149"/>
      <c r="E44" s="44">
        <v>4.1003829999999999</v>
      </c>
      <c r="F44" s="44">
        <v>0.42149799999999998</v>
      </c>
      <c r="G44" s="44">
        <v>3.2153799999999999E-3</v>
      </c>
      <c r="H44" s="44">
        <v>9.5200000000000005E-4</v>
      </c>
      <c r="I44" s="44">
        <v>0.22764699999999999</v>
      </c>
      <c r="J44" s="44">
        <v>0.22764699999999999</v>
      </c>
      <c r="K44" s="44">
        <v>0.22764699999999999</v>
      </c>
      <c r="L44" s="44">
        <v>0.13220899999999999</v>
      </c>
      <c r="M44" s="44">
        <v>1.364811</v>
      </c>
      <c r="N44" s="44" t="s">
        <v>423</v>
      </c>
      <c r="O44" s="44">
        <v>1.1899999999999999E-3</v>
      </c>
      <c r="P44" s="44" t="s">
        <v>423</v>
      </c>
      <c r="Q44" s="44" t="s">
        <v>423</v>
      </c>
      <c r="R44" s="44">
        <v>5.9500000000000004E-3</v>
      </c>
      <c r="S44" s="44">
        <v>0.20229999999999998</v>
      </c>
      <c r="T44" s="44">
        <v>8.3300000000000006E-3</v>
      </c>
      <c r="U44" s="44">
        <v>1.1899999999999999E-3</v>
      </c>
      <c r="V44" s="44">
        <v>0.11899999999999999</v>
      </c>
      <c r="W44" s="44" t="s">
        <v>423</v>
      </c>
      <c r="X44" s="44">
        <v>3.5699999999999998E-3</v>
      </c>
      <c r="Y44" s="44">
        <v>5.9500000000000004E-3</v>
      </c>
      <c r="Z44" s="44" t="s">
        <v>423</v>
      </c>
      <c r="AA44" s="44" t="s">
        <v>423</v>
      </c>
      <c r="AB44" s="44">
        <v>9.5200000000000007E-3</v>
      </c>
      <c r="AC44" s="44" t="s">
        <v>423</v>
      </c>
      <c r="AD44" s="44" t="s">
        <v>423</v>
      </c>
      <c r="AE44" s="196"/>
      <c r="AF44" s="44">
        <v>5027.75</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7.9618000000000002</v>
      </c>
      <c r="G48" s="44" t="s">
        <v>423</v>
      </c>
      <c r="H48" s="44" t="s">
        <v>423</v>
      </c>
      <c r="I48" s="44">
        <v>0.17189400000000002</v>
      </c>
      <c r="J48" s="44">
        <v>1.1173109999999999</v>
      </c>
      <c r="K48" s="44">
        <v>2.3492180000000005</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29.393000000000001</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9.6820599999999993E-3</v>
      </c>
      <c r="G51" s="44">
        <v>1.0693000000000001E-5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96.820599999999999</v>
      </c>
      <c r="AL51" s="45" t="s">
        <v>150</v>
      </c>
    </row>
    <row r="52" spans="1:38" s="5" customFormat="1" ht="24.75" customHeight="1" thickBot="1" x14ac:dyDescent="0.25">
      <c r="A52" s="148" t="s">
        <v>140</v>
      </c>
      <c r="B52" s="148" t="s">
        <v>151</v>
      </c>
      <c r="C52" s="148" t="s">
        <v>450</v>
      </c>
      <c r="D52" s="149"/>
      <c r="E52" s="44">
        <v>1.3139999999999998</v>
      </c>
      <c r="F52" s="44">
        <v>1.095</v>
      </c>
      <c r="G52" s="44">
        <v>3.3944999999999999</v>
      </c>
      <c r="H52" s="44">
        <v>6.0225000000000001E-3</v>
      </c>
      <c r="I52" s="44">
        <v>2.3542500000000001E-2</v>
      </c>
      <c r="J52" s="44">
        <v>5.4202500000000001E-2</v>
      </c>
      <c r="K52" s="44">
        <v>8.7599999999999997E-2</v>
      </c>
      <c r="L52" s="44" t="s">
        <v>423</v>
      </c>
      <c r="M52" s="44">
        <v>0.49274999999999997</v>
      </c>
      <c r="N52" s="44">
        <v>2.7922500000000003E-2</v>
      </c>
      <c r="O52" s="44">
        <v>2.7922500000000003E-2</v>
      </c>
      <c r="P52" s="44">
        <v>2.7922500000000003E-2</v>
      </c>
      <c r="Q52" s="44">
        <v>2.7922500000000003E-2</v>
      </c>
      <c r="R52" s="44">
        <v>2.7922500000000003E-2</v>
      </c>
      <c r="S52" s="44">
        <v>2.7922500000000003E-2</v>
      </c>
      <c r="T52" s="44">
        <v>2.7922500000000003E-2</v>
      </c>
      <c r="U52" s="44">
        <v>2.7922500000000003E-2</v>
      </c>
      <c r="V52" s="44">
        <v>2.7922500000000003E-2</v>
      </c>
      <c r="W52" s="44">
        <v>3.1207500000000003E-2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5475</v>
      </c>
      <c r="AL52" s="153" t="s">
        <v>153</v>
      </c>
    </row>
    <row r="53" spans="1:38" s="5" customFormat="1" ht="26.25" customHeight="1" thickBot="1" x14ac:dyDescent="0.25">
      <c r="A53" s="41" t="s">
        <v>140</v>
      </c>
      <c r="B53" s="41" t="s">
        <v>154</v>
      </c>
      <c r="C53" s="41" t="s">
        <v>155</v>
      </c>
      <c r="D53" s="42"/>
      <c r="E53" s="44" t="s">
        <v>423</v>
      </c>
      <c r="F53" s="44">
        <v>2.3673143670000005</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2377.2831200000001</v>
      </c>
      <c r="AL53" s="45" t="s">
        <v>156</v>
      </c>
    </row>
    <row r="54" spans="1:38" s="5" customFormat="1" ht="26.25" customHeight="1" thickBot="1" x14ac:dyDescent="0.25">
      <c r="A54" s="41" t="s">
        <v>140</v>
      </c>
      <c r="B54" s="41" t="s">
        <v>12</v>
      </c>
      <c r="C54" s="41" t="s">
        <v>157</v>
      </c>
      <c r="D54" s="42"/>
      <c r="E54" s="44" t="s">
        <v>423</v>
      </c>
      <c r="F54" s="44">
        <v>1.6154871659999999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16154.872029999999</v>
      </c>
      <c r="AL54" s="45" t="s">
        <v>158</v>
      </c>
    </row>
    <row r="55" spans="1:38" s="5" customFormat="1" ht="26.25" customHeight="1" thickBot="1" x14ac:dyDescent="0.25">
      <c r="A55" s="41" t="s">
        <v>140</v>
      </c>
      <c r="B55" s="41" t="s">
        <v>13</v>
      </c>
      <c r="C55" s="41" t="s">
        <v>159</v>
      </c>
      <c r="D55" s="42"/>
      <c r="E55" s="44">
        <v>0.29567403000000003</v>
      </c>
      <c r="F55" s="44">
        <v>1.0950890000000001E-2</v>
      </c>
      <c r="G55" s="44">
        <v>0.42160926500000001</v>
      </c>
      <c r="H55" s="44" t="s">
        <v>423</v>
      </c>
      <c r="I55" s="44" t="s">
        <v>423</v>
      </c>
      <c r="J55" s="44" t="s">
        <v>423</v>
      </c>
      <c r="K55" s="44" t="s">
        <v>423</v>
      </c>
      <c r="L55" s="44" t="s">
        <v>423</v>
      </c>
      <c r="M55" s="44">
        <v>6.5705340000000001E-2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5475.4449999999997</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2.0418073720000001</v>
      </c>
      <c r="F57" s="44">
        <v>2.9615256000000003E-2</v>
      </c>
      <c r="G57" s="44">
        <v>0.61533920799999997</v>
      </c>
      <c r="H57" s="44" t="s">
        <v>423</v>
      </c>
      <c r="I57" s="44">
        <v>1.6041598000000001E-2</v>
      </c>
      <c r="J57" s="44">
        <v>2.8874876000000001E-2</v>
      </c>
      <c r="K57" s="44">
        <v>3.2083194999999995E-2</v>
      </c>
      <c r="L57" s="44" t="s">
        <v>423</v>
      </c>
      <c r="M57" s="44">
        <v>2.3938998599999999</v>
      </c>
      <c r="N57" s="44">
        <v>1.6000000000000001E-4</v>
      </c>
      <c r="O57" s="44">
        <v>1.3000000000000001E-5</v>
      </c>
      <c r="P57" s="44">
        <v>8.0000000000000007E-5</v>
      </c>
      <c r="Q57" s="44">
        <v>4.3999999999999992E-5</v>
      </c>
      <c r="R57" s="44">
        <v>6.7999999999999999E-5</v>
      </c>
      <c r="S57" s="44">
        <v>1.07E-4</v>
      </c>
      <c r="T57" s="44">
        <v>8.0000000000000007E-5</v>
      </c>
      <c r="U57" s="44">
        <v>4.0000000000000003E-5</v>
      </c>
      <c r="V57" s="44">
        <v>6.9799999999999994E-4</v>
      </c>
      <c r="W57" s="44">
        <v>7.0000000000000001E-3</v>
      </c>
      <c r="X57" s="44">
        <v>1.06944E-4</v>
      </c>
      <c r="Y57" s="44">
        <v>4.6068300000000003E-4</v>
      </c>
      <c r="Z57" s="44">
        <v>1.2668800000000002E-4</v>
      </c>
      <c r="AA57" s="44">
        <v>7.0747999999999994E-5</v>
      </c>
      <c r="AB57" s="44">
        <v>7.6506299999999996E-4</v>
      </c>
      <c r="AC57" s="44">
        <v>7.5670000000000008E-3</v>
      </c>
      <c r="AD57" s="44">
        <v>0.169465</v>
      </c>
      <c r="AE57" s="196"/>
      <c r="AF57" s="44" t="s">
        <v>423</v>
      </c>
      <c r="AG57" s="44" t="s">
        <v>423</v>
      </c>
      <c r="AH57" s="44" t="s">
        <v>423</v>
      </c>
      <c r="AI57" s="44" t="s">
        <v>423</v>
      </c>
      <c r="AJ57" s="44" t="s">
        <v>423</v>
      </c>
      <c r="AK57" s="44" t="s">
        <v>423</v>
      </c>
      <c r="AL57" s="45" t="s">
        <v>164</v>
      </c>
    </row>
    <row r="58" spans="1:38" s="5" customFormat="1" ht="26.25" customHeight="1" thickBot="1" x14ac:dyDescent="0.25">
      <c r="A58" s="41" t="s">
        <v>73</v>
      </c>
      <c r="B58" s="41" t="s">
        <v>20</v>
      </c>
      <c r="C58" s="41" t="s">
        <v>165</v>
      </c>
      <c r="D58" s="42"/>
      <c r="E58" s="44">
        <v>1.6204866690000002</v>
      </c>
      <c r="F58" s="44">
        <v>0.30371827499999998</v>
      </c>
      <c r="G58" s="44">
        <v>0.37404951599999997</v>
      </c>
      <c r="H58" s="44" t="s">
        <v>423</v>
      </c>
      <c r="I58" s="44">
        <v>6.2936140000000002E-2</v>
      </c>
      <c r="J58" s="44">
        <v>0.37181910000000001</v>
      </c>
      <c r="K58" s="44">
        <v>0.82550420000000002</v>
      </c>
      <c r="L58" s="44" t="s">
        <v>423</v>
      </c>
      <c r="M58" s="44">
        <v>2.2963799400000005</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t="s">
        <v>423</v>
      </c>
      <c r="AH58" s="44" t="s">
        <v>423</v>
      </c>
      <c r="AI58" s="44" t="s">
        <v>423</v>
      </c>
      <c r="AJ58" s="44" t="s">
        <v>423</v>
      </c>
      <c r="AK58" s="44" t="s">
        <v>423</v>
      </c>
      <c r="AL58" s="45" t="s">
        <v>166</v>
      </c>
    </row>
    <row r="59" spans="1:38" s="5" customFormat="1" ht="26.25" customHeight="1" thickBot="1" x14ac:dyDescent="0.25">
      <c r="A59" s="41" t="s">
        <v>73</v>
      </c>
      <c r="B59" s="174" t="s">
        <v>22</v>
      </c>
      <c r="C59" s="41" t="s">
        <v>167</v>
      </c>
      <c r="D59" s="42"/>
      <c r="E59" s="44">
        <v>0.31737248600000006</v>
      </c>
      <c r="F59" s="44">
        <v>9.8642799999999989E-2</v>
      </c>
      <c r="G59" s="44">
        <v>2.8735079999999999E-3</v>
      </c>
      <c r="H59" s="44" t="s">
        <v>423</v>
      </c>
      <c r="I59" s="44">
        <v>0.11744468199999999</v>
      </c>
      <c r="J59" s="44">
        <v>0.134891592</v>
      </c>
      <c r="K59" s="44">
        <v>0.15008858300000003</v>
      </c>
      <c r="L59" s="44" t="s">
        <v>423</v>
      </c>
      <c r="M59" s="44">
        <v>0.124375704</v>
      </c>
      <c r="N59" s="44">
        <v>1.341504</v>
      </c>
      <c r="O59" s="44">
        <v>6.7085999999999993E-2</v>
      </c>
      <c r="P59" s="44">
        <v>6.7500000000000004E-4</v>
      </c>
      <c r="Q59" s="44">
        <v>0.12515100000000001</v>
      </c>
      <c r="R59" s="44">
        <v>0.17767400000000003</v>
      </c>
      <c r="S59" s="44">
        <v>1.575E-3</v>
      </c>
      <c r="T59" s="44">
        <v>0.27006699999999995</v>
      </c>
      <c r="U59" s="44">
        <v>0.65070700000000004</v>
      </c>
      <c r="V59" s="44">
        <v>8.3247000000000002E-2</v>
      </c>
      <c r="W59" s="44">
        <v>2E-3</v>
      </c>
      <c r="X59" s="44">
        <v>3.0879999999999999E-6</v>
      </c>
      <c r="Y59" s="44">
        <v>1.2436999999999998E-5</v>
      </c>
      <c r="Z59" s="44">
        <v>4.7170000000000007E-6</v>
      </c>
      <c r="AA59" s="44">
        <v>4.6310000000000002E-6</v>
      </c>
      <c r="AB59" s="44">
        <v>2.4872999999999997E-5</v>
      </c>
      <c r="AC59" s="44" t="s">
        <v>423</v>
      </c>
      <c r="AD59" s="44" t="s">
        <v>423</v>
      </c>
      <c r="AE59" s="196"/>
      <c r="AF59" s="44" t="s">
        <v>423</v>
      </c>
      <c r="AG59" s="44" t="s">
        <v>423</v>
      </c>
      <c r="AH59" s="44" t="s">
        <v>423</v>
      </c>
      <c r="AI59" s="44" t="s">
        <v>423</v>
      </c>
      <c r="AJ59" s="44" t="s">
        <v>423</v>
      </c>
      <c r="AK59" s="44" t="s">
        <v>423</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0.31747300000000001</v>
      </c>
      <c r="F64" s="44">
        <v>2.8572569999999999E-2</v>
      </c>
      <c r="G64" s="44" t="s">
        <v>423</v>
      </c>
      <c r="H64" s="44">
        <v>1.5873650000000003E-2</v>
      </c>
      <c r="I64" s="44" t="s">
        <v>423</v>
      </c>
      <c r="J64" s="44" t="s">
        <v>423</v>
      </c>
      <c r="K64" s="44" t="s">
        <v>423</v>
      </c>
      <c r="L64" s="44" t="s">
        <v>423</v>
      </c>
      <c r="M64" s="44">
        <v>1.9048380000000001E-3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317.47300000000001</v>
      </c>
      <c r="AL64" s="153" t="s">
        <v>180</v>
      </c>
    </row>
    <row r="65" spans="1:38" s="5" customFormat="1" ht="24.75" customHeight="1" thickBot="1" x14ac:dyDescent="0.25">
      <c r="A65" s="148" t="s">
        <v>73</v>
      </c>
      <c r="B65" s="148" t="s">
        <v>9</v>
      </c>
      <c r="C65" s="148" t="s">
        <v>181</v>
      </c>
      <c r="D65" s="149"/>
      <c r="E65" s="44">
        <v>0.35595370000000004</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547.74300000000005</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3.9739000000000002E-4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8.11</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1.9852281000000001</v>
      </c>
      <c r="I69" s="44" t="s">
        <v>443</v>
      </c>
      <c r="J69" s="44" t="s">
        <v>443</v>
      </c>
      <c r="K69" s="44">
        <v>0.22058090000000002</v>
      </c>
      <c r="L69" s="44" t="s">
        <v>443</v>
      </c>
      <c r="M69" s="44">
        <v>19.852280999999998</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2205.8090000000002</v>
      </c>
      <c r="AL69" s="45" t="s">
        <v>192</v>
      </c>
    </row>
    <row r="70" spans="1:38" s="5" customFormat="1" ht="26.25" customHeight="1" thickBot="1" x14ac:dyDescent="0.25">
      <c r="A70" s="41" t="s">
        <v>73</v>
      </c>
      <c r="B70" s="41" t="s">
        <v>193</v>
      </c>
      <c r="C70" s="41" t="s">
        <v>194</v>
      </c>
      <c r="D70" s="48"/>
      <c r="E70" s="44" t="s">
        <v>423</v>
      </c>
      <c r="F70" s="44">
        <v>0.21941259900000001</v>
      </c>
      <c r="G70" s="44">
        <v>16.987267375000002</v>
      </c>
      <c r="H70" s="44">
        <v>1.949043E-2</v>
      </c>
      <c r="I70" s="44">
        <v>2.3384919999999997E-2</v>
      </c>
      <c r="J70" s="44">
        <v>3.2686560000000003E-2</v>
      </c>
      <c r="K70" s="44">
        <v>1.3992197799999999</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v>16.001362</v>
      </c>
      <c r="AG70" s="44" t="s">
        <v>423</v>
      </c>
      <c r="AH70" s="44" t="s">
        <v>423</v>
      </c>
      <c r="AI70" s="44" t="s">
        <v>423</v>
      </c>
      <c r="AJ70" s="44" t="s">
        <v>423</v>
      </c>
      <c r="AK70" s="44">
        <v>1970.23983</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9.8982949000000015E-2</v>
      </c>
      <c r="F72" s="44">
        <v>4.1296735800000005E-2</v>
      </c>
      <c r="G72" s="44">
        <v>4.5684438000000001E-2</v>
      </c>
      <c r="H72" s="44" t="s">
        <v>423</v>
      </c>
      <c r="I72" s="44">
        <v>1.5989553300000001E-2</v>
      </c>
      <c r="J72" s="44">
        <v>1.8273775200000005E-2</v>
      </c>
      <c r="K72" s="44">
        <v>3.0906219000000002E-2</v>
      </c>
      <c r="L72" s="44">
        <v>5.756239188000001E-5</v>
      </c>
      <c r="M72" s="44">
        <v>1.2943924100000002</v>
      </c>
      <c r="N72" s="44">
        <v>1.9796589800000002</v>
      </c>
      <c r="O72" s="44">
        <v>0.15228146000000001</v>
      </c>
      <c r="P72" s="44">
        <v>3.8070365000000002E-2</v>
      </c>
      <c r="Q72" s="44">
        <v>1.14211095E-2</v>
      </c>
      <c r="R72" s="44">
        <v>7.6140730000000004E-2</v>
      </c>
      <c r="S72" s="44">
        <v>1.5228146000000003E-2</v>
      </c>
      <c r="T72" s="44">
        <v>0.53298511000000004</v>
      </c>
      <c r="U72" s="44">
        <v>0</v>
      </c>
      <c r="V72" s="44">
        <v>2.7410662800000005</v>
      </c>
      <c r="W72" s="44">
        <v>2.2842219000000004</v>
      </c>
      <c r="X72" s="44" t="s">
        <v>423</v>
      </c>
      <c r="Y72" s="44" t="s">
        <v>423</v>
      </c>
      <c r="Z72" s="44" t="s">
        <v>423</v>
      </c>
      <c r="AA72" s="44" t="s">
        <v>423</v>
      </c>
      <c r="AB72" s="44">
        <v>0.36547550400000001</v>
      </c>
      <c r="AC72" s="44" t="s">
        <v>442</v>
      </c>
      <c r="AD72" s="44">
        <v>1.9035182500000001</v>
      </c>
      <c r="AE72" s="196"/>
      <c r="AF72" s="44" t="s">
        <v>423</v>
      </c>
      <c r="AG72" s="44" t="s">
        <v>423</v>
      </c>
      <c r="AH72" s="44" t="s">
        <v>423</v>
      </c>
      <c r="AI72" s="44" t="s">
        <v>423</v>
      </c>
      <c r="AJ72" s="44" t="s">
        <v>423</v>
      </c>
      <c r="AK72" s="44">
        <v>1657.4073000000001</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3.8981999999999998E-4</v>
      </c>
      <c r="J73" s="44">
        <v>5.5224500000000004E-4</v>
      </c>
      <c r="K73" s="44">
        <v>6.4969999999999991E-4</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v>18.911549999999998</v>
      </c>
      <c r="AH73" s="44" t="s">
        <v>423</v>
      </c>
      <c r="AI73" s="44" t="s">
        <v>423</v>
      </c>
      <c r="AJ73" s="44" t="s">
        <v>423</v>
      </c>
      <c r="AK73" s="44">
        <v>0.64970000000000006</v>
      </c>
      <c r="AL73" s="45" t="s">
        <v>200</v>
      </c>
    </row>
    <row r="74" spans="1:38" s="5" customFormat="1" ht="26.25" customHeight="1" thickBot="1" x14ac:dyDescent="0.25">
      <c r="A74" s="41" t="s">
        <v>73</v>
      </c>
      <c r="B74" s="41" t="s">
        <v>14</v>
      </c>
      <c r="C74" s="41" t="s">
        <v>201</v>
      </c>
      <c r="D74" s="42"/>
      <c r="E74" s="44">
        <v>2.4768032999999998E-2</v>
      </c>
      <c r="F74" s="44">
        <v>6.9151910000000002E-3</v>
      </c>
      <c r="G74" s="44">
        <v>1.0596782999999999E-2</v>
      </c>
      <c r="H74" s="44" t="s">
        <v>423</v>
      </c>
      <c r="I74" s="44">
        <v>2.2414811999999999E-2</v>
      </c>
      <c r="J74" s="44">
        <v>5.7055882999999995E-2</v>
      </c>
      <c r="K74" s="44">
        <v>8.1508403999999993E-2</v>
      </c>
      <c r="L74" s="44" t="s">
        <v>423</v>
      </c>
      <c r="M74" s="44">
        <v>8.919947000000001E-3</v>
      </c>
      <c r="N74" s="44" t="s">
        <v>423</v>
      </c>
      <c r="O74" s="44" t="s">
        <v>423</v>
      </c>
      <c r="P74" s="44" t="s">
        <v>423</v>
      </c>
      <c r="Q74" s="44" t="s">
        <v>423</v>
      </c>
      <c r="R74" s="44" t="s">
        <v>423</v>
      </c>
      <c r="S74" s="44" t="s">
        <v>423</v>
      </c>
      <c r="T74" s="44" t="s">
        <v>423</v>
      </c>
      <c r="U74" s="44" t="s">
        <v>423</v>
      </c>
      <c r="V74" s="44" t="s">
        <v>423</v>
      </c>
      <c r="W74" s="44">
        <v>3.6819999999999999</v>
      </c>
      <c r="X74" s="44" t="s">
        <v>423</v>
      </c>
      <c r="Y74" s="44" t="s">
        <v>423</v>
      </c>
      <c r="Z74" s="44" t="s">
        <v>423</v>
      </c>
      <c r="AA74" s="44" t="s">
        <v>423</v>
      </c>
      <c r="AB74" s="44" t="s">
        <v>423</v>
      </c>
      <c r="AC74" s="44">
        <v>0.52598800000000001</v>
      </c>
      <c r="AD74" s="44" t="s">
        <v>423</v>
      </c>
      <c r="AE74" s="196"/>
      <c r="AF74" s="44">
        <v>5.8237649999999999</v>
      </c>
      <c r="AG74" s="44" t="s">
        <v>423</v>
      </c>
      <c r="AH74" s="44">
        <v>294.33029850000003</v>
      </c>
      <c r="AI74" s="44" t="s">
        <v>423</v>
      </c>
      <c r="AJ74" s="44" t="s">
        <v>423</v>
      </c>
      <c r="AK74" s="44">
        <v>105.19745</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0.21905880399999997</v>
      </c>
      <c r="F76" s="44">
        <v>8.7528201999999999E-2</v>
      </c>
      <c r="G76" s="44">
        <v>0.41213963599999998</v>
      </c>
      <c r="H76" s="44" t="s">
        <v>423</v>
      </c>
      <c r="I76" s="44">
        <v>0.109035666</v>
      </c>
      <c r="J76" s="44">
        <v>0.145780523</v>
      </c>
      <c r="K76" s="44">
        <v>0.18284932600000001</v>
      </c>
      <c r="L76" s="44" t="s">
        <v>423</v>
      </c>
      <c r="M76" s="44">
        <v>0.87563764099999997</v>
      </c>
      <c r="N76" s="44">
        <v>71.675911000000013</v>
      </c>
      <c r="O76" s="44">
        <v>0.19227799999999998</v>
      </c>
      <c r="P76" s="44">
        <v>1.9973999999999999E-2</v>
      </c>
      <c r="Q76" s="44">
        <v>0.59117800000000009</v>
      </c>
      <c r="R76" s="44" t="s">
        <v>423</v>
      </c>
      <c r="S76" s="44" t="s">
        <v>423</v>
      </c>
      <c r="T76" s="44" t="s">
        <v>423</v>
      </c>
      <c r="U76" s="44" t="s">
        <v>423</v>
      </c>
      <c r="V76" s="44">
        <v>0.47170700000000004</v>
      </c>
      <c r="W76" s="44">
        <v>0.59299999999999997</v>
      </c>
      <c r="X76" s="44" t="s">
        <v>423</v>
      </c>
      <c r="Y76" s="44" t="s">
        <v>423</v>
      </c>
      <c r="Z76" s="44" t="s">
        <v>423</v>
      </c>
      <c r="AA76" s="44" t="s">
        <v>423</v>
      </c>
      <c r="AB76" s="44" t="s">
        <v>423</v>
      </c>
      <c r="AC76" s="44" t="s">
        <v>423</v>
      </c>
      <c r="AD76" s="44">
        <v>2.3099999999999998E-4</v>
      </c>
      <c r="AE76" s="196"/>
      <c r="AF76" s="44">
        <v>172.24178800000001</v>
      </c>
      <c r="AG76" s="44">
        <v>930.24776999999995</v>
      </c>
      <c r="AH76" s="44">
        <v>107.7435</v>
      </c>
      <c r="AI76" s="44" t="s">
        <v>423</v>
      </c>
      <c r="AJ76" s="44" t="s">
        <v>423</v>
      </c>
      <c r="AK76" s="44">
        <v>99.191999999999993</v>
      </c>
      <c r="AL76" s="45" t="s">
        <v>207</v>
      </c>
    </row>
    <row r="77" spans="1:38" s="5" customFormat="1" ht="26.25" customHeight="1" thickBot="1" x14ac:dyDescent="0.25">
      <c r="A77" s="41" t="s">
        <v>73</v>
      </c>
      <c r="B77" s="41" t="s">
        <v>208</v>
      </c>
      <c r="C77" s="41" t="s">
        <v>209</v>
      </c>
      <c r="D77" s="42"/>
      <c r="E77" s="44">
        <v>0.28650220399999998</v>
      </c>
      <c r="F77" s="44">
        <v>0.10198332900000001</v>
      </c>
      <c r="G77" s="44">
        <v>0.92674781000000006</v>
      </c>
      <c r="H77" s="44" t="s">
        <v>423</v>
      </c>
      <c r="I77" s="44">
        <v>1.1876619999999999E-3</v>
      </c>
      <c r="J77" s="44">
        <v>1.2968090000000001E-3</v>
      </c>
      <c r="K77" s="44">
        <v>1.4875469999999999E-3</v>
      </c>
      <c r="L77" s="44" t="s">
        <v>423</v>
      </c>
      <c r="M77" s="44">
        <v>1.0318836600000001</v>
      </c>
      <c r="N77" s="44">
        <v>2.4989000000000001E-2</v>
      </c>
      <c r="O77" s="44">
        <v>7.1650000000000012E-3</v>
      </c>
      <c r="P77" s="44">
        <v>4.8965999999999996E-2</v>
      </c>
      <c r="Q77" s="44">
        <v>5.9200000000000008E-4</v>
      </c>
      <c r="R77" s="44" t="s">
        <v>423</v>
      </c>
      <c r="S77" s="44" t="s">
        <v>423</v>
      </c>
      <c r="T77" s="44" t="s">
        <v>423</v>
      </c>
      <c r="U77" s="44" t="s">
        <v>423</v>
      </c>
      <c r="V77" s="44">
        <v>0.48402899999999999</v>
      </c>
      <c r="W77" s="44">
        <v>1.155</v>
      </c>
      <c r="X77" s="44" t="s">
        <v>423</v>
      </c>
      <c r="Y77" s="44" t="s">
        <v>423</v>
      </c>
      <c r="Z77" s="44" t="s">
        <v>423</v>
      </c>
      <c r="AA77" s="44" t="s">
        <v>423</v>
      </c>
      <c r="AB77" s="44" t="s">
        <v>423</v>
      </c>
      <c r="AC77" s="44" t="s">
        <v>423</v>
      </c>
      <c r="AD77" s="44">
        <v>7.2999999999999999E-5</v>
      </c>
      <c r="AE77" s="196"/>
      <c r="AF77" s="44">
        <v>189.09869600000002</v>
      </c>
      <c r="AG77" s="44">
        <v>1094.919635</v>
      </c>
      <c r="AH77" s="44">
        <v>1.2075</v>
      </c>
      <c r="AI77" s="44" t="s">
        <v>423</v>
      </c>
      <c r="AJ77" s="44" t="s">
        <v>423</v>
      </c>
      <c r="AK77" s="44">
        <v>89.059799999999996</v>
      </c>
      <c r="AL77" s="45" t="s">
        <v>210</v>
      </c>
    </row>
    <row r="78" spans="1:38" s="5" customFormat="1" ht="26.25" customHeight="1" thickBot="1" x14ac:dyDescent="0.25">
      <c r="A78" s="41" t="s">
        <v>73</v>
      </c>
      <c r="B78" s="41" t="s">
        <v>211</v>
      </c>
      <c r="C78" s="41" t="s">
        <v>212</v>
      </c>
      <c r="D78" s="42"/>
      <c r="E78" s="44">
        <v>0.17650612799999998</v>
      </c>
      <c r="F78" s="44">
        <v>1.2014772E-2</v>
      </c>
      <c r="G78" s="44">
        <v>1.723391077</v>
      </c>
      <c r="H78" s="44" t="s">
        <v>423</v>
      </c>
      <c r="I78" s="44">
        <v>1.3434399E-2</v>
      </c>
      <c r="J78" s="44">
        <v>1.7635995000000002E-2</v>
      </c>
      <c r="K78" s="44">
        <v>2.2408519000000002E-2</v>
      </c>
      <c r="L78" s="44" t="s">
        <v>423</v>
      </c>
      <c r="M78" s="44">
        <v>2.6136593E-2</v>
      </c>
      <c r="N78" s="44">
        <v>1.5771659999999998</v>
      </c>
      <c r="O78" s="44">
        <v>0.32532300000000003</v>
      </c>
      <c r="P78" s="44">
        <v>4.0200000000000001E-4</v>
      </c>
      <c r="Q78" s="44">
        <v>0.20472300000000002</v>
      </c>
      <c r="R78" s="44">
        <v>0.271615</v>
      </c>
      <c r="S78" s="44">
        <v>2.3358340000000002</v>
      </c>
      <c r="T78" s="44">
        <v>0.25316899999999998</v>
      </c>
      <c r="U78" s="44" t="s">
        <v>423</v>
      </c>
      <c r="V78" s="44" t="s">
        <v>423</v>
      </c>
      <c r="W78" s="44">
        <v>2.8559999999999999</v>
      </c>
      <c r="X78" s="44" t="s">
        <v>423</v>
      </c>
      <c r="Y78" s="44" t="s">
        <v>423</v>
      </c>
      <c r="Z78" s="44" t="s">
        <v>423</v>
      </c>
      <c r="AA78" s="44" t="s">
        <v>423</v>
      </c>
      <c r="AB78" s="44" t="s">
        <v>423</v>
      </c>
      <c r="AC78" s="44" t="s">
        <v>423</v>
      </c>
      <c r="AD78" s="44">
        <v>2.1100000000000001E-4</v>
      </c>
      <c r="AE78" s="196"/>
      <c r="AF78" s="44">
        <v>318.68005400000004</v>
      </c>
      <c r="AG78" s="44" t="s">
        <v>423</v>
      </c>
      <c r="AH78" s="44">
        <v>175.99</v>
      </c>
      <c r="AI78" s="44" t="s">
        <v>423</v>
      </c>
      <c r="AJ78" s="44" t="s">
        <v>423</v>
      </c>
      <c r="AK78" s="44">
        <v>315.77546999999998</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9.0058416000000001</v>
      </c>
      <c r="G82" s="44" t="s">
        <v>423</v>
      </c>
      <c r="H82" s="44" t="s">
        <v>423</v>
      </c>
      <c r="I82" s="44" t="s">
        <v>443</v>
      </c>
      <c r="J82" s="44" t="s">
        <v>423</v>
      </c>
      <c r="K82" s="44" t="s">
        <v>423</v>
      </c>
      <c r="L82" s="44" t="s">
        <v>423</v>
      </c>
      <c r="M82" s="44" t="s">
        <v>423</v>
      </c>
      <c r="N82" s="44" t="s">
        <v>423</v>
      </c>
      <c r="O82" s="44" t="s">
        <v>423</v>
      </c>
      <c r="P82" s="44">
        <v>4.2027260799999993E-5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7504.8680000000004</v>
      </c>
      <c r="AL82" s="153" t="s">
        <v>454</v>
      </c>
    </row>
    <row r="83" spans="1:38" s="5" customFormat="1" ht="24.75" customHeight="1" thickBot="1" x14ac:dyDescent="0.25">
      <c r="A83" s="148" t="s">
        <v>222</v>
      </c>
      <c r="B83" s="157" t="s">
        <v>226</v>
      </c>
      <c r="C83" s="154" t="s">
        <v>227</v>
      </c>
      <c r="D83" s="149"/>
      <c r="E83" s="44">
        <v>7.8703387999999971E-2</v>
      </c>
      <c r="F83" s="44">
        <v>3.3161540000000003E-2</v>
      </c>
      <c r="G83" s="44">
        <v>3.9130618999999991E-2</v>
      </c>
      <c r="H83" s="44" t="s">
        <v>423</v>
      </c>
      <c r="I83" s="44">
        <v>0.52285547499999996</v>
      </c>
      <c r="J83" s="44">
        <v>2.2408091849999998</v>
      </c>
      <c r="K83" s="44">
        <v>9.7101731269999956</v>
      </c>
      <c r="L83" s="44" t="s">
        <v>423</v>
      </c>
      <c r="M83" s="44">
        <v>0.44215386300000009</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2210.7693100000001</v>
      </c>
      <c r="AL83" s="177" t="s">
        <v>455</v>
      </c>
    </row>
    <row r="84" spans="1:38" s="5" customFormat="1" ht="26.25" customHeight="1" thickBot="1" x14ac:dyDescent="0.25">
      <c r="A84" s="41" t="s">
        <v>73</v>
      </c>
      <c r="B84" s="174" t="s">
        <v>228</v>
      </c>
      <c r="C84" s="47" t="s">
        <v>229</v>
      </c>
      <c r="D84" s="42"/>
      <c r="E84" s="44" t="s">
        <v>423</v>
      </c>
      <c r="F84" s="44">
        <v>1.0888541299999999E-2</v>
      </c>
      <c r="G84" s="44" t="s">
        <v>423</v>
      </c>
      <c r="H84" s="44" t="s">
        <v>423</v>
      </c>
      <c r="I84" s="44">
        <v>6.7006408000000002E-3</v>
      </c>
      <c r="J84" s="44">
        <v>3.3503203999999995E-2</v>
      </c>
      <c r="K84" s="44">
        <v>0.13401281599999998</v>
      </c>
      <c r="L84" s="44">
        <v>7.7775297488809434</v>
      </c>
      <c r="M84" s="44">
        <v>7.9570109499999995E-4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11.96543</v>
      </c>
      <c r="AL84" s="45" t="s">
        <v>147</v>
      </c>
    </row>
    <row r="85" spans="1:38" s="5" customFormat="1" ht="24.75" customHeight="1" thickBot="1" x14ac:dyDescent="0.25">
      <c r="A85" s="148" t="s">
        <v>73</v>
      </c>
      <c r="B85" s="148" t="s">
        <v>230</v>
      </c>
      <c r="C85" s="154" t="s">
        <v>456</v>
      </c>
      <c r="D85" s="149"/>
      <c r="E85" s="44" t="s">
        <v>423</v>
      </c>
      <c r="F85" s="44">
        <v>4.1365767999999994</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6.6199500000000002</v>
      </c>
      <c r="AL85" s="153" t="s">
        <v>232</v>
      </c>
    </row>
    <row r="86" spans="1:38" s="5" customFormat="1" ht="24.75" customHeight="1" thickBot="1" x14ac:dyDescent="0.25">
      <c r="A86" s="148" t="s">
        <v>222</v>
      </c>
      <c r="B86" s="148" t="s">
        <v>233</v>
      </c>
      <c r="C86" s="154" t="s">
        <v>234</v>
      </c>
      <c r="D86" s="149"/>
      <c r="E86" s="44" t="s">
        <v>423</v>
      </c>
      <c r="F86" s="44">
        <v>0.1118157</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0.15747</v>
      </c>
      <c r="AL86" s="153" t="s">
        <v>225</v>
      </c>
    </row>
    <row r="87" spans="1:38" s="5" customFormat="1" ht="24.75" customHeight="1" thickBot="1" x14ac:dyDescent="0.25">
      <c r="A87" s="148" t="s">
        <v>222</v>
      </c>
      <c r="B87" s="148" t="s">
        <v>235</v>
      </c>
      <c r="C87" s="154" t="s">
        <v>236</v>
      </c>
      <c r="D87" s="149"/>
      <c r="E87" s="44" t="s">
        <v>423</v>
      </c>
      <c r="F87" s="44">
        <v>9.3190499999999989E-3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5.2649999999999995E-2</v>
      </c>
      <c r="AL87" s="153" t="s">
        <v>225</v>
      </c>
    </row>
    <row r="88" spans="1:38" s="5" customFormat="1" ht="24.75" customHeight="1" thickBot="1" x14ac:dyDescent="0.25">
      <c r="A88" s="148" t="s">
        <v>222</v>
      </c>
      <c r="B88" s="148" t="s">
        <v>237</v>
      </c>
      <c r="C88" s="154" t="s">
        <v>238</v>
      </c>
      <c r="D88" s="149"/>
      <c r="E88" s="44" t="s">
        <v>423</v>
      </c>
      <c r="F88" s="44">
        <v>0.31607949600000002</v>
      </c>
      <c r="G88" s="44" t="s">
        <v>423</v>
      </c>
      <c r="H88" s="44" t="s">
        <v>423</v>
      </c>
      <c r="I88" s="44" t="s">
        <v>443</v>
      </c>
      <c r="J88" s="44" t="s">
        <v>423</v>
      </c>
      <c r="K88" s="44">
        <v>4.3920000000000001E-2</v>
      </c>
      <c r="L88" s="44" t="s">
        <v>423</v>
      </c>
      <c r="M88" s="44" t="s">
        <v>423</v>
      </c>
      <c r="N88" s="44" t="s">
        <v>423</v>
      </c>
      <c r="O88" s="44">
        <v>3.6599999999999998E-10</v>
      </c>
      <c r="P88" s="44" t="s">
        <v>443</v>
      </c>
      <c r="Q88" s="44">
        <v>1.8300000000000001E-9</v>
      </c>
      <c r="R88" s="44">
        <v>2.1959999999999999E-8</v>
      </c>
      <c r="S88" s="44" t="s">
        <v>423</v>
      </c>
      <c r="T88" s="44">
        <v>1.8300000000000001E-7</v>
      </c>
      <c r="U88" s="44">
        <v>1.8300000000000001E-9</v>
      </c>
      <c r="V88" s="44" t="s">
        <v>423</v>
      </c>
      <c r="W88" s="44" t="s">
        <v>423</v>
      </c>
      <c r="X88" s="44">
        <v>1.464E-2</v>
      </c>
      <c r="Y88" s="44" t="s">
        <v>423</v>
      </c>
      <c r="Z88" s="44" t="s">
        <v>423</v>
      </c>
      <c r="AA88" s="44" t="s">
        <v>423</v>
      </c>
      <c r="AB88" s="44">
        <v>1.464E-2</v>
      </c>
      <c r="AC88" s="44" t="s">
        <v>423</v>
      </c>
      <c r="AD88" s="44" t="s">
        <v>423</v>
      </c>
      <c r="AE88" s="196"/>
      <c r="AF88" s="44" t="s">
        <v>423</v>
      </c>
      <c r="AG88" s="44" t="s">
        <v>423</v>
      </c>
      <c r="AH88" s="44" t="s">
        <v>423</v>
      </c>
      <c r="AI88" s="44" t="s">
        <v>423</v>
      </c>
      <c r="AJ88" s="44" t="s">
        <v>423</v>
      </c>
      <c r="AK88" s="44">
        <v>29.122306000000002</v>
      </c>
      <c r="AL88" s="153" t="s">
        <v>225</v>
      </c>
    </row>
    <row r="89" spans="1:38" s="5" customFormat="1" ht="24.75" customHeight="1" thickBot="1" x14ac:dyDescent="0.25">
      <c r="A89" s="148" t="s">
        <v>222</v>
      </c>
      <c r="B89" s="148" t="s">
        <v>239</v>
      </c>
      <c r="C89" s="154" t="s">
        <v>240</v>
      </c>
      <c r="D89" s="149"/>
      <c r="E89" s="44" t="s">
        <v>423</v>
      </c>
      <c r="F89" s="44">
        <v>1.5782089000000001</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2.1619300000000004</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1.6768310235403095E-4</v>
      </c>
      <c r="O90" s="44">
        <v>2.3031173094409062E-2</v>
      </c>
      <c r="P90" s="44">
        <v>0</v>
      </c>
      <c r="Q90" s="44">
        <v>0</v>
      </c>
      <c r="R90" s="44">
        <v>9.6973360397511935E-2</v>
      </c>
      <c r="S90" s="44">
        <v>3.9294413744408456</v>
      </c>
      <c r="T90" s="44">
        <v>0.16106669078524249</v>
      </c>
      <c r="U90" s="44">
        <v>2.2930159177328331E-2</v>
      </c>
      <c r="V90" s="44">
        <v>2.2738232734874928</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1.8923510083999999E-2</v>
      </c>
      <c r="F91" s="44">
        <v>2.0790921317111999</v>
      </c>
      <c r="G91" s="44">
        <v>7.0134849200000002E-3</v>
      </c>
      <c r="H91" s="44">
        <v>4.2237086396999995E-2</v>
      </c>
      <c r="I91" s="44">
        <v>0.48500806251123996</v>
      </c>
      <c r="J91" s="44">
        <v>0.59016545767231998</v>
      </c>
      <c r="K91" s="44">
        <v>0.66021911812118006</v>
      </c>
      <c r="L91" s="44">
        <v>1.0654015111555487E-8</v>
      </c>
      <c r="M91" s="44">
        <v>0.577391149918</v>
      </c>
      <c r="N91" s="44">
        <v>1.8207192640000001</v>
      </c>
      <c r="O91" s="44">
        <v>5.8396172452000003E-2</v>
      </c>
      <c r="P91" s="44">
        <v>1.3237372199999999E-4</v>
      </c>
      <c r="Q91" s="44">
        <v>3.0887201800000002E-3</v>
      </c>
      <c r="R91" s="44">
        <v>3.6228597600000002E-2</v>
      </c>
      <c r="S91" s="44">
        <v>1.0860807243720001</v>
      </c>
      <c r="T91" s="44">
        <v>9.4096646831999989E-2</v>
      </c>
      <c r="U91" s="44" t="s">
        <v>443</v>
      </c>
      <c r="V91" s="44">
        <v>0.6312895101860001</v>
      </c>
      <c r="W91" s="44">
        <v>1.0177611179999998E-3</v>
      </c>
      <c r="X91" s="44">
        <v>1.5554215909800002E-3</v>
      </c>
      <c r="Y91" s="44">
        <v>6.7287305309999992E-4</v>
      </c>
      <c r="Z91" s="44">
        <v>6.7287305309999992E-4</v>
      </c>
      <c r="AA91" s="44">
        <v>6.7287305309999992E-4</v>
      </c>
      <c r="AB91" s="44">
        <v>3.5740407502800001E-3</v>
      </c>
      <c r="AC91" s="44" t="s">
        <v>443</v>
      </c>
      <c r="AD91" s="44" t="s">
        <v>443</v>
      </c>
      <c r="AE91" s="196"/>
      <c r="AF91" s="44" t="s">
        <v>423</v>
      </c>
      <c r="AG91" s="44" t="s">
        <v>423</v>
      </c>
      <c r="AH91" s="44" t="s">
        <v>423</v>
      </c>
      <c r="AI91" s="44" t="s">
        <v>423</v>
      </c>
      <c r="AJ91" s="44" t="s">
        <v>423</v>
      </c>
      <c r="AK91" s="44">
        <v>365.81470717999997</v>
      </c>
      <c r="AL91" s="45" t="s">
        <v>147</v>
      </c>
    </row>
    <row r="92" spans="1:38" s="5" customFormat="1" ht="26.25" customHeight="1" thickBot="1" x14ac:dyDescent="0.25">
      <c r="A92" s="41" t="s">
        <v>73</v>
      </c>
      <c r="B92" s="41" t="s">
        <v>245</v>
      </c>
      <c r="C92" s="41" t="s">
        <v>246</v>
      </c>
      <c r="D92" s="48"/>
      <c r="E92" s="44">
        <v>0.35765670999999999</v>
      </c>
      <c r="F92" s="44">
        <v>0.123150471</v>
      </c>
      <c r="G92" s="44">
        <v>0.71531341999999998</v>
      </c>
      <c r="H92" s="44" t="s">
        <v>423</v>
      </c>
      <c r="I92" s="44">
        <v>0.12109461299999999</v>
      </c>
      <c r="J92" s="44">
        <v>0.16145948400000001</v>
      </c>
      <c r="K92" s="44">
        <v>0.20182435500000001</v>
      </c>
      <c r="L92" s="44" t="s">
        <v>423</v>
      </c>
      <c r="M92" s="44">
        <v>0.25295600000000001</v>
      </c>
      <c r="N92" s="44" t="s">
        <v>423</v>
      </c>
      <c r="O92" s="44" t="s">
        <v>423</v>
      </c>
      <c r="P92" s="44" t="s">
        <v>423</v>
      </c>
      <c r="Q92" s="44" t="s">
        <v>423</v>
      </c>
      <c r="R92" s="44" t="s">
        <v>423</v>
      </c>
      <c r="S92" s="44" t="s">
        <v>423</v>
      </c>
      <c r="T92" s="44" t="s">
        <v>423</v>
      </c>
      <c r="U92" s="44" t="s">
        <v>423</v>
      </c>
      <c r="V92" s="44" t="s">
        <v>423</v>
      </c>
      <c r="W92" s="44">
        <v>1.0999999999999999E-2</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201.82436000000001</v>
      </c>
      <c r="AL92" s="45" t="s">
        <v>247</v>
      </c>
    </row>
    <row r="93" spans="1:38" s="5" customFormat="1" ht="26.25" customHeight="1" thickBot="1" x14ac:dyDescent="0.25">
      <c r="A93" s="41" t="s">
        <v>73</v>
      </c>
      <c r="B93" s="41" t="s">
        <v>248</v>
      </c>
      <c r="C93" s="41" t="s">
        <v>249</v>
      </c>
      <c r="D93" s="48"/>
      <c r="E93" s="44" t="s">
        <v>423</v>
      </c>
      <c r="F93" s="44">
        <v>5.0902988730000001</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v>111.69913511919999</v>
      </c>
      <c r="AG93" s="44">
        <v>3.9308209999999995</v>
      </c>
      <c r="AH93" s="44">
        <v>874.32820937906001</v>
      </c>
      <c r="AI93" s="44">
        <v>50.180959999999999</v>
      </c>
      <c r="AJ93" s="44" t="s">
        <v>423</v>
      </c>
      <c r="AK93" s="44">
        <v>1091.8039500000004</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1.2090954694123463E-2</v>
      </c>
      <c r="F99" s="44">
        <v>5.049502695446261</v>
      </c>
      <c r="G99" s="44" t="s">
        <v>423</v>
      </c>
      <c r="H99" s="44">
        <v>2.5683942933882888</v>
      </c>
      <c r="I99" s="44">
        <v>0.10267946028</v>
      </c>
      <c r="J99" s="44">
        <v>0.15777575604000002</v>
      </c>
      <c r="K99" s="44">
        <v>0.34560403703999998</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302.46100000000001</v>
      </c>
      <c r="AL99" s="45" t="s">
        <v>264</v>
      </c>
    </row>
    <row r="100" spans="1:38" s="5" customFormat="1" ht="26.25" customHeight="1" thickBot="1" x14ac:dyDescent="0.25">
      <c r="A100" s="41" t="s">
        <v>261</v>
      </c>
      <c r="B100" s="41" t="s">
        <v>265</v>
      </c>
      <c r="C100" s="41" t="s">
        <v>266</v>
      </c>
      <c r="D100" s="48"/>
      <c r="E100" s="44">
        <v>2.1053062740664003E-2</v>
      </c>
      <c r="F100" s="44">
        <v>1.9847211117337944</v>
      </c>
      <c r="G100" s="44" t="s">
        <v>423</v>
      </c>
      <c r="H100" s="44">
        <v>1.5256965481605982</v>
      </c>
      <c r="I100" s="44">
        <v>2.6284164480000004E-2</v>
      </c>
      <c r="J100" s="44">
        <v>4.059672408E-2</v>
      </c>
      <c r="K100" s="44">
        <v>8.7584233679999984E-2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239.184</v>
      </c>
      <c r="AL100" s="45" t="s">
        <v>264</v>
      </c>
    </row>
    <row r="101" spans="1:38" s="5" customFormat="1" ht="26.25" customHeight="1" thickBot="1" x14ac:dyDescent="0.25">
      <c r="A101" s="41" t="s">
        <v>261</v>
      </c>
      <c r="B101" s="41" t="s">
        <v>267</v>
      </c>
      <c r="C101" s="41" t="s">
        <v>268</v>
      </c>
      <c r="D101" s="48"/>
      <c r="E101" s="44">
        <v>2.1272392537746944E-3</v>
      </c>
      <c r="F101" s="44">
        <v>0.23391619550000001</v>
      </c>
      <c r="G101" s="44" t="s">
        <v>423</v>
      </c>
      <c r="H101" s="44">
        <v>0.27707853122933362</v>
      </c>
      <c r="I101" s="44">
        <v>9.688836499999999E-3</v>
      </c>
      <c r="J101" s="44">
        <v>2.9066509499999997E-2</v>
      </c>
      <c r="K101" s="44">
        <v>6.78218555E-2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1384.1195</v>
      </c>
      <c r="AL101" s="45" t="s">
        <v>264</v>
      </c>
    </row>
    <row r="102" spans="1:38" s="5" customFormat="1" ht="26.25" customHeight="1" thickBot="1" x14ac:dyDescent="0.25">
      <c r="A102" s="41" t="s">
        <v>261</v>
      </c>
      <c r="B102" s="41" t="s">
        <v>269</v>
      </c>
      <c r="C102" s="41" t="s">
        <v>270</v>
      </c>
      <c r="D102" s="48"/>
      <c r="E102" s="44">
        <v>3.2912708014059426E-2</v>
      </c>
      <c r="F102" s="44">
        <v>0.46317535350000005</v>
      </c>
      <c r="G102" s="44" t="s">
        <v>423</v>
      </c>
      <c r="H102" s="44">
        <v>2.4846162091514818</v>
      </c>
      <c r="I102" s="44">
        <v>8.4468325200000001E-4</v>
      </c>
      <c r="J102" s="44">
        <v>1.8869248840000002E-2</v>
      </c>
      <c r="K102" s="44">
        <v>0.12903377491000001</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696.899</v>
      </c>
      <c r="AL102" s="45" t="s">
        <v>264</v>
      </c>
    </row>
    <row r="103" spans="1:38" s="5" customFormat="1" ht="26.25" customHeight="1" thickBot="1" x14ac:dyDescent="0.25">
      <c r="A103" s="41" t="s">
        <v>261</v>
      </c>
      <c r="B103" s="41" t="s">
        <v>271</v>
      </c>
      <c r="C103" s="41" t="s">
        <v>272</v>
      </c>
      <c r="D103" s="48"/>
      <c r="E103" s="44">
        <v>7.914619251565713E-6</v>
      </c>
      <c r="F103" s="44">
        <v>3.7324328000000004E-2</v>
      </c>
      <c r="G103" s="44" t="s">
        <v>423</v>
      </c>
      <c r="H103" s="44">
        <v>6.9975310628571426E-3</v>
      </c>
      <c r="I103" s="44">
        <v>2.380191616E-3</v>
      </c>
      <c r="J103" s="44">
        <v>3.6243826880000001E-3</v>
      </c>
      <c r="K103" s="44">
        <v>7.8438132799999987E-3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8.7759999999999998</v>
      </c>
      <c r="AL103" s="45" t="s">
        <v>264</v>
      </c>
    </row>
    <row r="104" spans="1:38" s="5" customFormat="1" ht="26.25" customHeight="1" thickBot="1" x14ac:dyDescent="0.25">
      <c r="A104" s="41" t="s">
        <v>261</v>
      </c>
      <c r="B104" s="41" t="s">
        <v>273</v>
      </c>
      <c r="C104" s="41" t="s">
        <v>274</v>
      </c>
      <c r="D104" s="48"/>
      <c r="E104" s="44">
        <v>8.3429814613577126E-4</v>
      </c>
      <c r="F104" s="44">
        <v>0.19434927600000002</v>
      </c>
      <c r="G104" s="44" t="s">
        <v>423</v>
      </c>
      <c r="H104" s="44">
        <v>3.6956818047283187E-2</v>
      </c>
      <c r="I104" s="44">
        <v>5.8950223199999994E-4</v>
      </c>
      <c r="J104" s="44">
        <v>1.7685066959999996E-3</v>
      </c>
      <c r="K104" s="44">
        <v>4.126515624E-3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358.57799999999997</v>
      </c>
      <c r="AL104" s="45" t="s">
        <v>264</v>
      </c>
    </row>
    <row r="105" spans="1:38" s="5" customFormat="1" ht="26.25" customHeight="1" thickBot="1" x14ac:dyDescent="0.25">
      <c r="A105" s="41" t="s">
        <v>261</v>
      </c>
      <c r="B105" s="41" t="s">
        <v>275</v>
      </c>
      <c r="C105" s="41" t="s">
        <v>276</v>
      </c>
      <c r="D105" s="48"/>
      <c r="E105" s="44">
        <v>4.364415773864227E-3</v>
      </c>
      <c r="F105" s="44">
        <v>0.57450870000000009</v>
      </c>
      <c r="G105" s="44" t="s">
        <v>423</v>
      </c>
      <c r="H105" s="44">
        <v>0.23186117806535306</v>
      </c>
      <c r="I105" s="44">
        <v>9.2792226240000011E-3</v>
      </c>
      <c r="J105" s="44">
        <v>1.4581635552000002E-2</v>
      </c>
      <c r="K105" s="44">
        <v>3.1814477568000002E-2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134.38800000000001</v>
      </c>
      <c r="AL105" s="45" t="s">
        <v>264</v>
      </c>
    </row>
    <row r="106" spans="1:38" s="5" customFormat="1" ht="26.25" customHeight="1" thickBot="1" x14ac:dyDescent="0.25">
      <c r="A106" s="41" t="s">
        <v>261</v>
      </c>
      <c r="B106" s="41" t="s">
        <v>277</v>
      </c>
      <c r="C106" s="41" t="s">
        <v>278</v>
      </c>
      <c r="D106" s="48"/>
      <c r="E106" s="44">
        <v>1.4130625000000001E-2</v>
      </c>
      <c r="F106" s="44">
        <v>8.3088074999999997E-2</v>
      </c>
      <c r="G106" s="44" t="s">
        <v>423</v>
      </c>
      <c r="H106" s="44">
        <v>2.5191330215085704E-2</v>
      </c>
      <c r="I106" s="44">
        <v>2.7876897000000006E-3</v>
      </c>
      <c r="J106" s="44">
        <v>4.4603035200000002E-3</v>
      </c>
      <c r="K106" s="44">
        <v>9.4781449800000004E-3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56.522500000000001</v>
      </c>
      <c r="AL106" s="45" t="s">
        <v>264</v>
      </c>
    </row>
    <row r="107" spans="1:38" s="5" customFormat="1" ht="26.25" customHeight="1" thickBot="1" x14ac:dyDescent="0.25">
      <c r="A107" s="41" t="s">
        <v>261</v>
      </c>
      <c r="B107" s="41" t="s">
        <v>279</v>
      </c>
      <c r="C107" s="41" t="s">
        <v>280</v>
      </c>
      <c r="D107" s="48"/>
      <c r="E107" s="44">
        <v>4.7930943563999996E-2</v>
      </c>
      <c r="F107" s="44">
        <v>1.367685</v>
      </c>
      <c r="G107" s="44" t="s">
        <v>423</v>
      </c>
      <c r="H107" s="44">
        <v>1.0273893555239999</v>
      </c>
      <c r="I107" s="44">
        <v>2.4867E-2</v>
      </c>
      <c r="J107" s="44">
        <v>0.33156000000000002</v>
      </c>
      <c r="K107" s="44">
        <v>1.57491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8289</v>
      </c>
      <c r="AL107" s="45" t="s">
        <v>264</v>
      </c>
    </row>
    <row r="108" spans="1:38" s="5" customFormat="1" ht="26.25" customHeight="1" thickBot="1" x14ac:dyDescent="0.25">
      <c r="A108" s="41" t="s">
        <v>261</v>
      </c>
      <c r="B108" s="41" t="s">
        <v>281</v>
      </c>
      <c r="C108" s="41" t="s">
        <v>282</v>
      </c>
      <c r="D108" s="48"/>
      <c r="E108" s="44">
        <v>5.1655329697124996E-2</v>
      </c>
      <c r="F108" s="44">
        <v>0.728298</v>
      </c>
      <c r="G108" s="44" t="s">
        <v>423</v>
      </c>
      <c r="H108" s="44">
        <v>1.5876124859306249</v>
      </c>
      <c r="I108" s="44">
        <v>1.3487000000000001E-2</v>
      </c>
      <c r="J108" s="44">
        <v>0.13486999999999999</v>
      </c>
      <c r="K108" s="44">
        <v>0.26973999999999998</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6743.5</v>
      </c>
      <c r="AL108" s="45" t="s">
        <v>264</v>
      </c>
    </row>
    <row r="109" spans="1:38" s="5" customFormat="1" ht="26.25" customHeight="1" thickBot="1" x14ac:dyDescent="0.25">
      <c r="A109" s="41" t="s">
        <v>261</v>
      </c>
      <c r="B109" s="41" t="s">
        <v>283</v>
      </c>
      <c r="C109" s="41" t="s">
        <v>284</v>
      </c>
      <c r="D109" s="48"/>
      <c r="E109" s="44">
        <v>4.2178756373566512E-3</v>
      </c>
      <c r="F109" s="44">
        <v>9.9022499999999999E-2</v>
      </c>
      <c r="G109" s="44" t="s">
        <v>423</v>
      </c>
      <c r="H109" s="44">
        <v>0.12134503756702979</v>
      </c>
      <c r="I109" s="44">
        <v>4.0499999999999998E-3</v>
      </c>
      <c r="J109" s="44">
        <v>2.2275E-2</v>
      </c>
      <c r="K109" s="44">
        <v>2.2275E-2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202.5</v>
      </c>
      <c r="AL109" s="45" t="s">
        <v>264</v>
      </c>
    </row>
    <row r="110" spans="1:38" s="5" customFormat="1" ht="26.25" customHeight="1" thickBot="1" x14ac:dyDescent="0.25">
      <c r="A110" s="41" t="s">
        <v>261</v>
      </c>
      <c r="B110" s="41" t="s">
        <v>285</v>
      </c>
      <c r="C110" s="41" t="s">
        <v>286</v>
      </c>
      <c r="D110" s="48"/>
      <c r="E110" s="44">
        <v>3.7866831885276953E-2</v>
      </c>
      <c r="F110" s="44">
        <v>0.70049250000000007</v>
      </c>
      <c r="G110" s="44" t="s">
        <v>423</v>
      </c>
      <c r="H110" s="44">
        <v>0.83434480338501249</v>
      </c>
      <c r="I110" s="44">
        <v>2.9714999999999998E-2</v>
      </c>
      <c r="J110" s="44">
        <v>0.21120000000000003</v>
      </c>
      <c r="K110" s="44">
        <v>0.21120000000000003</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1432.5</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7.9633200000000004</v>
      </c>
      <c r="F112" s="44" t="s">
        <v>423</v>
      </c>
      <c r="G112" s="44" t="s">
        <v>423</v>
      </c>
      <c r="H112" s="44">
        <v>8.4560144800000003</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199.083</v>
      </c>
      <c r="AL112" s="45" t="s">
        <v>292</v>
      </c>
    </row>
    <row r="113" spans="1:38" s="5" customFormat="1" ht="26.25" customHeight="1" thickBot="1" x14ac:dyDescent="0.25">
      <c r="A113" s="41" t="s">
        <v>289</v>
      </c>
      <c r="B113" s="180" t="s">
        <v>293</v>
      </c>
      <c r="C113" s="180" t="s">
        <v>294</v>
      </c>
      <c r="D113" s="42"/>
      <c r="E113" s="44">
        <v>1.5081826438834089</v>
      </c>
      <c r="F113" s="44" t="s">
        <v>423</v>
      </c>
      <c r="G113" s="44" t="s">
        <v>423</v>
      </c>
      <c r="H113" s="44">
        <v>8.8271790054196124</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2.1284640000000001E-2</v>
      </c>
      <c r="F114" s="44" t="s">
        <v>423</v>
      </c>
      <c r="G114" s="44" t="s">
        <v>423</v>
      </c>
      <c r="H114" s="44">
        <v>6.9175080000000014E-2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13.644</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1.4073414612295416</v>
      </c>
      <c r="F116" s="44" t="s">
        <v>423</v>
      </c>
      <c r="G116" s="44" t="s">
        <v>423</v>
      </c>
      <c r="H116" s="44">
        <v>3.2187754821543919</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0.20258334614086251</v>
      </c>
      <c r="J119" s="44">
        <v>5.2671669996624262</v>
      </c>
      <c r="K119" s="44">
        <v>5.2671669996624262</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3376.3891023477086</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3.3185718700000004</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6033.519400000001</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8.3565621515033987E-4</v>
      </c>
      <c r="F123" s="44">
        <v>1.8166439459789998E-4</v>
      </c>
      <c r="G123" s="44">
        <v>1.8166439459789998E-4</v>
      </c>
      <c r="H123" s="44">
        <v>8.7198909406991981E-4</v>
      </c>
      <c r="I123" s="44">
        <v>1.9619754616573199E-3</v>
      </c>
      <c r="J123" s="44">
        <v>2.0709740984160598E-3</v>
      </c>
      <c r="K123" s="44">
        <v>2.1073069773356397E-3</v>
      </c>
      <c r="L123" s="44">
        <v>1.8166439459789998E-4</v>
      </c>
      <c r="M123" s="44">
        <v>2.4234030239359858E-2</v>
      </c>
      <c r="N123" s="44">
        <v>3.9966166811537995E-5</v>
      </c>
      <c r="O123" s="44">
        <v>3.1972933449230396E-4</v>
      </c>
      <c r="P123" s="44">
        <v>5.0866030487411997E-5</v>
      </c>
      <c r="Q123" s="44">
        <v>2.3253042508531197E-6</v>
      </c>
      <c r="R123" s="44">
        <v>2.9066303135664E-5</v>
      </c>
      <c r="S123" s="44">
        <v>2.6523001611293394E-5</v>
      </c>
      <c r="T123" s="44">
        <v>1.8893097038181598E-5</v>
      </c>
      <c r="U123" s="44">
        <v>7.266575783916E-6</v>
      </c>
      <c r="V123" s="44">
        <v>2.0346412194964799E-4</v>
      </c>
      <c r="W123" s="44">
        <v>0.18166439459789999</v>
      </c>
      <c r="X123" s="44">
        <v>1.427882141539494E-4</v>
      </c>
      <c r="Y123" s="44">
        <v>3.9857168174779257E-4</v>
      </c>
      <c r="Z123" s="44">
        <v>1.7003787334363439E-4</v>
      </c>
      <c r="AA123" s="44">
        <v>1.220784731697888E-4</v>
      </c>
      <c r="AB123" s="44">
        <v>8.3347624241516508E-4</v>
      </c>
      <c r="AC123" s="44" t="s">
        <v>423</v>
      </c>
      <c r="AD123" s="44" t="s">
        <v>423</v>
      </c>
      <c r="AE123" s="196"/>
      <c r="AF123" s="44" t="s">
        <v>423</v>
      </c>
      <c r="AG123" s="44" t="s">
        <v>423</v>
      </c>
      <c r="AH123" s="44" t="s">
        <v>423</v>
      </c>
      <c r="AI123" s="44" t="s">
        <v>423</v>
      </c>
      <c r="AJ123" s="44" t="s">
        <v>423</v>
      </c>
      <c r="AK123" s="44">
        <v>88.835861999999992</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1.6733876421773126</v>
      </c>
      <c r="G125" s="44" t="s">
        <v>423</v>
      </c>
      <c r="H125" s="44" t="s">
        <v>443</v>
      </c>
      <c r="I125" s="44">
        <v>1.00362206109E-4</v>
      </c>
      <c r="J125" s="44">
        <v>6.6604009508699992E-4</v>
      </c>
      <c r="K125" s="44">
        <v>1.4081121644989999E-3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3041.278973</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6.900505920000008E-3</v>
      </c>
      <c r="F129" s="44">
        <v>5.8693958400000072E-2</v>
      </c>
      <c r="G129" s="44">
        <v>3.7278595200000041E-4</v>
      </c>
      <c r="H129" s="44" t="s">
        <v>443</v>
      </c>
      <c r="I129" s="44">
        <v>3.1726464000000037E-5</v>
      </c>
      <c r="J129" s="44">
        <v>5.5521312000000067E-5</v>
      </c>
      <c r="K129" s="44">
        <v>7.931616000000009E-5</v>
      </c>
      <c r="L129" s="44">
        <v>1.1104262400000014E-6</v>
      </c>
      <c r="M129" s="44">
        <v>5.5521312000000064E-4</v>
      </c>
      <c r="N129" s="44">
        <v>1.0311100800000013E-2</v>
      </c>
      <c r="O129" s="44">
        <v>7.9316160000000087E-4</v>
      </c>
      <c r="P129" s="44">
        <v>4.4417049600000054E-4</v>
      </c>
      <c r="Q129" s="44">
        <v>1.2690585600000015E-4</v>
      </c>
      <c r="R129" s="44" t="s">
        <v>457</v>
      </c>
      <c r="S129" s="44" t="s">
        <v>457</v>
      </c>
      <c r="T129" s="44">
        <v>1.1104262400000013E-3</v>
      </c>
      <c r="U129" s="44" t="s">
        <v>443</v>
      </c>
      <c r="V129" s="44" t="s">
        <v>443</v>
      </c>
      <c r="W129" s="44">
        <v>2.776065600000003</v>
      </c>
      <c r="X129" s="44" t="s">
        <v>443</v>
      </c>
      <c r="Y129" s="44" t="s">
        <v>443</v>
      </c>
      <c r="Z129" s="44" t="s">
        <v>443</v>
      </c>
      <c r="AA129" s="44" t="s">
        <v>443</v>
      </c>
      <c r="AB129" s="44">
        <v>1.5863232000000018E-4</v>
      </c>
      <c r="AC129" s="44">
        <v>1.5863232000000019E-2</v>
      </c>
      <c r="AD129" s="44" t="s">
        <v>423</v>
      </c>
      <c r="AE129" s="196"/>
      <c r="AF129" s="44" t="s">
        <v>423</v>
      </c>
      <c r="AG129" s="44" t="s">
        <v>423</v>
      </c>
      <c r="AH129" s="44" t="s">
        <v>423</v>
      </c>
      <c r="AI129" s="44" t="s">
        <v>423</v>
      </c>
      <c r="AJ129" s="44" t="s">
        <v>423</v>
      </c>
      <c r="AK129" s="44">
        <v>7.9316160000000089</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2.3534671000000002E-3</v>
      </c>
      <c r="F131" s="44">
        <v>8.2940339999999996E-4</v>
      </c>
      <c r="G131" s="44">
        <v>1.0561468400000001E-3</v>
      </c>
      <c r="H131" s="44" t="s">
        <v>443</v>
      </c>
      <c r="I131" s="44" t="s">
        <v>443</v>
      </c>
      <c r="J131" s="44" t="s">
        <v>443</v>
      </c>
      <c r="K131" s="44">
        <v>9.214218300000002E-3</v>
      </c>
      <c r="L131" s="44">
        <v>2.1192702090000007E-4</v>
      </c>
      <c r="M131" s="44">
        <v>1.19901839E-3</v>
      </c>
      <c r="N131" s="44">
        <v>5.4132238000000006E-2</v>
      </c>
      <c r="O131" s="44">
        <v>5.7617410000000008E-3</v>
      </c>
      <c r="P131" s="44">
        <v>5.9126807000000003E-2</v>
      </c>
      <c r="Q131" s="44">
        <v>1.6262930000000004E-4</v>
      </c>
      <c r="R131" s="44">
        <v>1.1802344000000002E-3</v>
      </c>
      <c r="S131" s="44">
        <v>4.7720824000000009E-2</v>
      </c>
      <c r="T131" s="44">
        <v>1.1058913000000002E-3</v>
      </c>
      <c r="U131" s="44" t="s">
        <v>443</v>
      </c>
      <c r="V131" s="44" t="s">
        <v>443</v>
      </c>
      <c r="W131" s="44">
        <v>17.954612400000006</v>
      </c>
      <c r="X131" s="44" t="s">
        <v>443</v>
      </c>
      <c r="Y131" s="44" t="s">
        <v>443</v>
      </c>
      <c r="Z131" s="44" t="s">
        <v>443</v>
      </c>
      <c r="AA131" s="44" t="s">
        <v>443</v>
      </c>
      <c r="AB131" s="44">
        <v>4.7394480000000002E-8</v>
      </c>
      <c r="AC131" s="44">
        <v>1.184862E-4</v>
      </c>
      <c r="AD131" s="44">
        <v>2.369724E-5</v>
      </c>
      <c r="AE131" s="196"/>
      <c r="AF131" s="44" t="s">
        <v>423</v>
      </c>
      <c r="AG131" s="44" t="s">
        <v>423</v>
      </c>
      <c r="AH131" s="44" t="s">
        <v>423</v>
      </c>
      <c r="AI131" s="44" t="s">
        <v>423</v>
      </c>
      <c r="AJ131" s="44" t="s">
        <v>423</v>
      </c>
      <c r="AK131" s="44">
        <v>1.1848620000000001</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5.0407500000000001E-3</v>
      </c>
      <c r="F133" s="44">
        <v>7.942999999999999E-5</v>
      </c>
      <c r="G133" s="44">
        <v>6.9043000000000002E-4</v>
      </c>
      <c r="H133" s="44" t="s">
        <v>423</v>
      </c>
      <c r="I133" s="44">
        <v>2.1201700000000003E-4</v>
      </c>
      <c r="J133" s="44">
        <v>2.1201700000000003E-4</v>
      </c>
      <c r="K133" s="44">
        <v>2.3560160000000001E-4</v>
      </c>
      <c r="L133" s="44" t="s">
        <v>443</v>
      </c>
      <c r="M133" s="44">
        <v>8.5540000000000008E-4</v>
      </c>
      <c r="N133" s="44">
        <v>1.8348330000000001E-4</v>
      </c>
      <c r="O133" s="44">
        <v>3.0733300000000006E-5</v>
      </c>
      <c r="P133" s="44">
        <v>9.1038999999999998E-3</v>
      </c>
      <c r="Q133" s="44">
        <v>8.3157099999999997E-5</v>
      </c>
      <c r="R133" s="44">
        <v>8.2851600000000012E-5</v>
      </c>
      <c r="S133" s="44">
        <v>7.5947300000000004E-5</v>
      </c>
      <c r="T133" s="44">
        <v>1.0588629999999999E-4</v>
      </c>
      <c r="U133" s="44">
        <v>1.2085580000000001E-4</v>
      </c>
      <c r="V133" s="44">
        <v>9.7833320000000014E-4</v>
      </c>
      <c r="W133" s="44">
        <v>1.6496999999999999E-4</v>
      </c>
      <c r="X133" s="44">
        <v>8.0652E-8</v>
      </c>
      <c r="Y133" s="44">
        <v>4.4053099999999996E-8</v>
      </c>
      <c r="Z133" s="44">
        <v>3.9348400000000004E-8</v>
      </c>
      <c r="AA133" s="44">
        <v>4.2708900000000003E-8</v>
      </c>
      <c r="AB133" s="44">
        <v>2.067624E-7</v>
      </c>
      <c r="AC133" s="44">
        <v>9.165E-4</v>
      </c>
      <c r="AD133" s="44">
        <v>2.5051000000000001E-3</v>
      </c>
      <c r="AE133" s="196"/>
      <c r="AF133" s="44" t="s">
        <v>423</v>
      </c>
      <c r="AG133" s="44" t="s">
        <v>423</v>
      </c>
      <c r="AH133" s="44" t="s">
        <v>423</v>
      </c>
      <c r="AI133" s="44" t="s">
        <v>423</v>
      </c>
      <c r="AJ133" s="44" t="s">
        <v>423</v>
      </c>
      <c r="AK133" s="44">
        <v>6110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2.286E-4</v>
      </c>
      <c r="G136" s="44" t="s">
        <v>423</v>
      </c>
      <c r="H136" s="44">
        <v>2.7449808000000004</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482341.51599999989</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0.33847153000000008</v>
      </c>
      <c r="J139" s="44">
        <v>0.33847153000000008</v>
      </c>
      <c r="K139" s="44">
        <v>0.33847153000000008</v>
      </c>
      <c r="L139" s="44" t="s">
        <v>423</v>
      </c>
      <c r="M139" s="44" t="s">
        <v>423</v>
      </c>
      <c r="N139" s="44">
        <v>9.787499999999998E-4</v>
      </c>
      <c r="O139" s="44">
        <v>1.9685699999999998E-3</v>
      </c>
      <c r="P139" s="44">
        <v>1.9685699999999998E-3</v>
      </c>
      <c r="Q139" s="44">
        <v>3.1236300000000005E-3</v>
      </c>
      <c r="R139" s="44">
        <v>2.9805299999999999E-3</v>
      </c>
      <c r="S139" s="44">
        <v>6.95007E-3</v>
      </c>
      <c r="T139" s="44" t="s">
        <v>423</v>
      </c>
      <c r="U139" s="44" t="s">
        <v>423</v>
      </c>
      <c r="V139" s="44" t="s">
        <v>423</v>
      </c>
      <c r="W139" s="44">
        <v>3.4373940000000003</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7412</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139.02399174186186</v>
      </c>
      <c r="F141" s="54">
        <f t="shared" ref="F141:AK141" si="0">SUM(F14:F140)</f>
        <v>90.053897999876156</v>
      </c>
      <c r="G141" s="54">
        <f t="shared" si="0"/>
        <v>329.42404991692388</v>
      </c>
      <c r="H141" s="54">
        <f t="shared" si="0"/>
        <v>39.12175404462311</v>
      </c>
      <c r="I141" s="54">
        <f t="shared" si="0"/>
        <v>36.344706247039525</v>
      </c>
      <c r="J141" s="54">
        <f t="shared" si="0"/>
        <v>49.953884631117475</v>
      </c>
      <c r="K141" s="54">
        <f t="shared" si="0"/>
        <v>72.741248753485891</v>
      </c>
      <c r="L141" s="54">
        <f t="shared" si="0"/>
        <v>11.58286960427241</v>
      </c>
      <c r="M141" s="54">
        <f t="shared" si="0"/>
        <v>321.39505243458893</v>
      </c>
      <c r="N141" s="54">
        <f t="shared" si="0"/>
        <v>88.078529194733221</v>
      </c>
      <c r="O141" s="54">
        <f t="shared" si="0"/>
        <v>1.9786117551922608</v>
      </c>
      <c r="P141" s="54">
        <f t="shared" si="0"/>
        <v>1.3854203334803468</v>
      </c>
      <c r="Q141" s="54">
        <f t="shared" si="0"/>
        <v>6.4389788327097692</v>
      </c>
      <c r="R141" s="54">
        <f t="shared" si="0"/>
        <v>5.4122500893539867</v>
      </c>
      <c r="S141" s="54">
        <f t="shared" si="0"/>
        <v>17.429177047389757</v>
      </c>
      <c r="T141" s="54">
        <f t="shared" si="0"/>
        <v>8.1898030326757496</v>
      </c>
      <c r="U141" s="54">
        <f t="shared" si="0"/>
        <v>17.799753958489291</v>
      </c>
      <c r="V141" s="54">
        <f t="shared" si="0"/>
        <v>34.858330706196178</v>
      </c>
      <c r="W141" s="54">
        <f t="shared" si="0"/>
        <v>68.175608875715909</v>
      </c>
      <c r="X141" s="54">
        <f t="shared" si="0"/>
        <v>5.7737514532370664</v>
      </c>
      <c r="Y141" s="54">
        <f t="shared" si="0"/>
        <v>6.0014768363803377</v>
      </c>
      <c r="Z141" s="54">
        <f t="shared" si="0"/>
        <v>2.3184386829469577</v>
      </c>
      <c r="AA141" s="54">
        <f t="shared" si="0"/>
        <v>3.00963719242807</v>
      </c>
      <c r="AB141" s="54">
        <f t="shared" si="0"/>
        <v>17.468934636559272</v>
      </c>
      <c r="AC141" s="54">
        <f t="shared" si="0"/>
        <v>0.71599831780000001</v>
      </c>
      <c r="AD141" s="54">
        <f t="shared" si="0"/>
        <v>3.6390897001400004</v>
      </c>
      <c r="AE141" s="38"/>
      <c r="AF141" s="54">
        <f t="shared" si="0"/>
        <v>215192.27793295545</v>
      </c>
      <c r="AG141" s="54">
        <f t="shared" si="0"/>
        <v>230014.02476910671</v>
      </c>
      <c r="AH141" s="54">
        <f t="shared" si="0"/>
        <v>32639.422408080063</v>
      </c>
      <c r="AI141" s="54">
        <f t="shared" si="0"/>
        <v>31805.069216698859</v>
      </c>
      <c r="AJ141" s="54">
        <f t="shared" si="0"/>
        <v>324.47950000000003</v>
      </c>
      <c r="AK141" s="54">
        <f t="shared" si="0"/>
        <v>643718.54354569979</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139.02399174186186</v>
      </c>
      <c r="F152" s="85">
        <f t="shared" ref="F152:AD152" si="1">SUM(F$141, F$151, IF(AND(ISNUMBER(SEARCH($B$4,"AT|BE|CH|GB|IE|LT|LU|NL")),SUM(F$143:F$149)&gt;0),SUM(F$143:F$149)-SUM(F$27:F$33),0))</f>
        <v>90.053897999876156</v>
      </c>
      <c r="G152" s="85">
        <f t="shared" si="1"/>
        <v>329.42404991692388</v>
      </c>
      <c r="H152" s="85">
        <f t="shared" si="1"/>
        <v>39.12175404462311</v>
      </c>
      <c r="I152" s="85">
        <f t="shared" si="1"/>
        <v>36.344706247039525</v>
      </c>
      <c r="J152" s="85">
        <f t="shared" si="1"/>
        <v>49.953884631117475</v>
      </c>
      <c r="K152" s="85">
        <f t="shared" si="1"/>
        <v>72.741248753485891</v>
      </c>
      <c r="L152" s="85">
        <f t="shared" si="1"/>
        <v>11.58286960427241</v>
      </c>
      <c r="M152" s="85">
        <f t="shared" si="1"/>
        <v>321.39505243458893</v>
      </c>
      <c r="N152" s="85">
        <f t="shared" si="1"/>
        <v>88.078529194733221</v>
      </c>
      <c r="O152" s="85">
        <f t="shared" si="1"/>
        <v>1.9786117551922608</v>
      </c>
      <c r="P152" s="85">
        <f t="shared" si="1"/>
        <v>1.3854203334803468</v>
      </c>
      <c r="Q152" s="85">
        <f t="shared" si="1"/>
        <v>6.4389788327097692</v>
      </c>
      <c r="R152" s="85">
        <f t="shared" si="1"/>
        <v>5.4122500893539867</v>
      </c>
      <c r="S152" s="85">
        <f t="shared" si="1"/>
        <v>17.429177047389757</v>
      </c>
      <c r="T152" s="85">
        <f t="shared" si="1"/>
        <v>8.1898030326757496</v>
      </c>
      <c r="U152" s="85">
        <f t="shared" si="1"/>
        <v>17.799753958489291</v>
      </c>
      <c r="V152" s="85">
        <f t="shared" si="1"/>
        <v>34.858330706196178</v>
      </c>
      <c r="W152" s="85">
        <f t="shared" si="1"/>
        <v>68.175608875715909</v>
      </c>
      <c r="X152" s="85">
        <f t="shared" si="1"/>
        <v>5.7737514532370664</v>
      </c>
      <c r="Y152" s="85">
        <f t="shared" si="1"/>
        <v>6.0014768363803377</v>
      </c>
      <c r="Z152" s="85">
        <f t="shared" si="1"/>
        <v>2.3184386829469577</v>
      </c>
      <c r="AA152" s="85">
        <f t="shared" si="1"/>
        <v>3.00963719242807</v>
      </c>
      <c r="AB152" s="85">
        <f t="shared" si="1"/>
        <v>17.468934636559272</v>
      </c>
      <c r="AC152" s="85">
        <f t="shared" si="1"/>
        <v>0.71599831780000001</v>
      </c>
      <c r="AD152" s="85">
        <f t="shared" si="1"/>
        <v>3.6390897001400004</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139.02399174186186</v>
      </c>
      <c r="F154" s="85">
        <f>SUM(F$141, F$153, -1 * IF(OR($B$6=2005,$B$6&gt;=2020),SUM(F$99:F$122),0), IF(AND(ISNUMBER(SEARCH($B$4,"AT|BE|CH|GB|IE|LT|LU|NL")),SUM(F$143:F$149)&gt;0),SUM(F$143:F$149)-SUM(F$27:F$33),0))</f>
        <v>90.053897999876156</v>
      </c>
      <c r="G154" s="85">
        <f>SUM(G$141, G$153, IF(AND(ISNUMBER(SEARCH($B$4,"AT|BE|CH|GB|IE|LT|LU|NL")),SUM(G$143:G$149)&gt;0),SUM(G$143:G$149)-SUM(G$27:G$33),0))</f>
        <v>329.42404991692388</v>
      </c>
      <c r="H154" s="85">
        <f>SUM(H$141, H$153, IF(AND(ISNUMBER(SEARCH($B$4,"AT|BE|CH|GB|IE|LT|LU|NL")),SUM(H$143:H$149)&gt;0),SUM(H$143:H$149)-SUM(H$27:H$33),0))</f>
        <v>39.12175404462311</v>
      </c>
      <c r="I154" s="85">
        <f t="shared" ref="I154:AD154" si="2">SUM(I$141, I$153, IF(AND(ISNUMBER(SEARCH($B$4,"AT|BE|CH|GB|IE|LT|LU|NL")),SUM(I$143:I$149)&gt;0),SUM(I$143:I$149)-SUM(I$27:I$33),0))</f>
        <v>36.344706247039525</v>
      </c>
      <c r="J154" s="85">
        <f t="shared" si="2"/>
        <v>49.953884631117475</v>
      </c>
      <c r="K154" s="85">
        <f t="shared" si="2"/>
        <v>72.741248753485891</v>
      </c>
      <c r="L154" s="85">
        <f t="shared" si="2"/>
        <v>11.58286960427241</v>
      </c>
      <c r="M154" s="85">
        <f t="shared" si="2"/>
        <v>321.39505243458893</v>
      </c>
      <c r="N154" s="85">
        <f t="shared" si="2"/>
        <v>88.078529194733221</v>
      </c>
      <c r="O154" s="85">
        <f t="shared" si="2"/>
        <v>1.9786117551922608</v>
      </c>
      <c r="P154" s="85">
        <f t="shared" si="2"/>
        <v>1.3854203334803468</v>
      </c>
      <c r="Q154" s="85">
        <f t="shared" si="2"/>
        <v>6.4389788327097692</v>
      </c>
      <c r="R154" s="85">
        <f t="shared" si="2"/>
        <v>5.4122500893539867</v>
      </c>
      <c r="S154" s="85">
        <f t="shared" si="2"/>
        <v>17.429177047389757</v>
      </c>
      <c r="T154" s="85">
        <f t="shared" si="2"/>
        <v>8.1898030326757496</v>
      </c>
      <c r="U154" s="85">
        <f t="shared" si="2"/>
        <v>17.799753958489291</v>
      </c>
      <c r="V154" s="85">
        <f t="shared" si="2"/>
        <v>34.858330706196178</v>
      </c>
      <c r="W154" s="85">
        <f t="shared" si="2"/>
        <v>68.175608875715909</v>
      </c>
      <c r="X154" s="85">
        <f t="shared" si="2"/>
        <v>5.7737514532370664</v>
      </c>
      <c r="Y154" s="85">
        <f t="shared" si="2"/>
        <v>6.0014768363803377</v>
      </c>
      <c r="Z154" s="85">
        <f t="shared" si="2"/>
        <v>2.3184386829469577</v>
      </c>
      <c r="AA154" s="85">
        <f t="shared" si="2"/>
        <v>3.00963719242807</v>
      </c>
      <c r="AB154" s="85">
        <f t="shared" si="2"/>
        <v>17.468934636559272</v>
      </c>
      <c r="AC154" s="85">
        <f t="shared" si="2"/>
        <v>0.71599831780000001</v>
      </c>
      <c r="AD154" s="85">
        <f t="shared" si="2"/>
        <v>3.6390897001400004</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0.56723999999999997</v>
      </c>
      <c r="F157" s="95">
        <v>2.6943899999999998</v>
      </c>
      <c r="G157" s="95">
        <v>0.14180999999999999</v>
      </c>
      <c r="H157" s="95" t="s">
        <v>423</v>
      </c>
      <c r="I157" s="95">
        <v>1.4181E-3</v>
      </c>
      <c r="J157" s="95" t="s">
        <v>423</v>
      </c>
      <c r="K157" s="95" t="s">
        <v>443</v>
      </c>
      <c r="L157" s="95" t="s">
        <v>443</v>
      </c>
      <c r="M157" s="95">
        <v>170.172</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6097.83</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3.7519999999999998E-2</v>
      </c>
      <c r="F158" s="95">
        <v>0.17821999999999996</v>
      </c>
      <c r="G158" s="95">
        <v>9.3799999999999994E-3</v>
      </c>
      <c r="H158" s="95" t="s">
        <v>443</v>
      </c>
      <c r="I158" s="95">
        <v>9.379999999999999E-5</v>
      </c>
      <c r="J158" s="95" t="s">
        <v>423</v>
      </c>
      <c r="K158" s="95" t="s">
        <v>443</v>
      </c>
      <c r="L158" s="95" t="s">
        <v>443</v>
      </c>
      <c r="M158" s="95">
        <v>11.255999999999998</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403.34</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2011</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75.425222801000061</v>
      </c>
      <c r="F14" s="44">
        <v>0.89626895299999942</v>
      </c>
      <c r="G14" s="44">
        <v>559.29096763100006</v>
      </c>
      <c r="H14" s="44">
        <v>5.1683600000000001E-4</v>
      </c>
      <c r="I14" s="44">
        <v>5.7</v>
      </c>
      <c r="J14" s="44">
        <v>12.446997292000001</v>
      </c>
      <c r="K14" s="44">
        <v>23.063382687999997</v>
      </c>
      <c r="L14" s="44" t="s">
        <v>423</v>
      </c>
      <c r="M14" s="44">
        <v>5.675463155000001</v>
      </c>
      <c r="N14" s="44">
        <v>8.7705319999999993</v>
      </c>
      <c r="O14" s="44">
        <v>0.98355500000000029</v>
      </c>
      <c r="P14" s="44">
        <v>1.6261680000000001</v>
      </c>
      <c r="Q14" s="44">
        <v>7.7737660000000011</v>
      </c>
      <c r="R14" s="44">
        <v>5.0260070000000017</v>
      </c>
      <c r="S14" s="44">
        <v>2.1964130000000006</v>
      </c>
      <c r="T14" s="44">
        <v>5.5336930000000004</v>
      </c>
      <c r="U14" s="44">
        <v>24.504990000000006</v>
      </c>
      <c r="V14" s="44">
        <v>9.0630119999999987</v>
      </c>
      <c r="W14" s="44">
        <v>3.81</v>
      </c>
      <c r="X14" s="44">
        <v>8.8960632000000012E-2</v>
      </c>
      <c r="Y14" s="44">
        <v>0.127079048</v>
      </c>
      <c r="Z14" s="44">
        <v>7.0148772000000012E-2</v>
      </c>
      <c r="AA14" s="44">
        <v>4.1403018E-2</v>
      </c>
      <c r="AB14" s="44">
        <v>0.32759147000000011</v>
      </c>
      <c r="AC14" s="44" t="s">
        <v>423</v>
      </c>
      <c r="AD14" s="44">
        <v>1.1548750000000001</v>
      </c>
      <c r="AE14" s="196"/>
      <c r="AF14" s="44">
        <v>776.98004579499991</v>
      </c>
      <c r="AG14" s="44">
        <v>319789.3767980088</v>
      </c>
      <c r="AH14" s="44">
        <v>41386.344810112612</v>
      </c>
      <c r="AI14" s="44">
        <v>230.269565</v>
      </c>
      <c r="AJ14" s="44" t="s">
        <v>423</v>
      </c>
      <c r="AK14" s="44" t="s">
        <v>423</v>
      </c>
      <c r="AL14" s="45" t="s">
        <v>70</v>
      </c>
    </row>
    <row r="15" spans="1:38" s="5" customFormat="1" ht="26.25" customHeight="1" thickBot="1" x14ac:dyDescent="0.25">
      <c r="A15" s="41" t="s">
        <v>73</v>
      </c>
      <c r="B15" s="41" t="s">
        <v>21</v>
      </c>
      <c r="C15" s="41" t="s">
        <v>74</v>
      </c>
      <c r="D15" s="42"/>
      <c r="E15" s="44">
        <v>1.6233623999999999E-2</v>
      </c>
      <c r="F15" s="44">
        <v>7.6659100000000006E-4</v>
      </c>
      <c r="G15" s="44">
        <v>0.17156017299999995</v>
      </c>
      <c r="H15" s="44" t="s">
        <v>423</v>
      </c>
      <c r="I15" s="44">
        <v>2.9672019999999999E-3</v>
      </c>
      <c r="J15" s="44">
        <v>3.9272099999999996E-3</v>
      </c>
      <c r="K15" s="44">
        <v>3.9272099999999996E-3</v>
      </c>
      <c r="L15" s="44" t="s">
        <v>423</v>
      </c>
      <c r="M15" s="44">
        <v>7.2859329999999996E-3</v>
      </c>
      <c r="N15" s="44">
        <v>1.013E-3</v>
      </c>
      <c r="O15" s="44">
        <v>1.01E-4</v>
      </c>
      <c r="P15" s="44">
        <v>3.1000000000000001E-5</v>
      </c>
      <c r="Q15" s="44">
        <v>1.18E-4</v>
      </c>
      <c r="R15" s="44">
        <v>2.14E-3</v>
      </c>
      <c r="S15" s="44">
        <v>3.9599999999999998E-4</v>
      </c>
      <c r="T15" s="44">
        <v>1.9441E-2</v>
      </c>
      <c r="U15" s="44">
        <v>5.1999999999999997E-5</v>
      </c>
      <c r="V15" s="44">
        <v>1.0369999999999999E-3</v>
      </c>
      <c r="W15" s="44">
        <v>1E-3</v>
      </c>
      <c r="X15" s="44">
        <v>9.6070999999999995E-5</v>
      </c>
      <c r="Y15" s="44">
        <v>1.9211300000000002E-4</v>
      </c>
      <c r="Z15" s="44">
        <v>9.6094000000000005E-5</v>
      </c>
      <c r="AA15" s="44">
        <v>9.6094000000000005E-5</v>
      </c>
      <c r="AB15" s="44">
        <v>4.8037200000000001E-4</v>
      </c>
      <c r="AC15" s="44" t="s">
        <v>423</v>
      </c>
      <c r="AD15" s="44" t="s">
        <v>423</v>
      </c>
      <c r="AE15" s="196"/>
      <c r="AF15" s="44">
        <v>96.000799999999998</v>
      </c>
      <c r="AG15" s="44" t="s">
        <v>423</v>
      </c>
      <c r="AH15" s="44">
        <v>119.69195999999999</v>
      </c>
      <c r="AI15" s="44" t="s">
        <v>423</v>
      </c>
      <c r="AJ15" s="44" t="s">
        <v>423</v>
      </c>
      <c r="AK15" s="44" t="s">
        <v>423</v>
      </c>
      <c r="AL15" s="45" t="s">
        <v>70</v>
      </c>
    </row>
    <row r="16" spans="1:38" s="5" customFormat="1" ht="26.25" customHeight="1" thickBot="1" x14ac:dyDescent="0.25">
      <c r="A16" s="41" t="s">
        <v>73</v>
      </c>
      <c r="B16" s="41" t="s">
        <v>1</v>
      </c>
      <c r="C16" s="41" t="s">
        <v>75</v>
      </c>
      <c r="D16" s="42"/>
      <c r="E16" s="44" t="s">
        <v>444</v>
      </c>
      <c r="F16" s="44" t="s">
        <v>444</v>
      </c>
      <c r="G16" s="44" t="s">
        <v>444</v>
      </c>
      <c r="H16" s="44" t="s">
        <v>444</v>
      </c>
      <c r="I16" s="44" t="s">
        <v>444</v>
      </c>
      <c r="J16" s="44" t="s">
        <v>444</v>
      </c>
      <c r="K16" s="44" t="s">
        <v>444</v>
      </c>
      <c r="L16" s="44" t="s">
        <v>444</v>
      </c>
      <c r="M16" s="44" t="s">
        <v>444</v>
      </c>
      <c r="N16" s="44" t="s">
        <v>444</v>
      </c>
      <c r="O16" s="44" t="s">
        <v>444</v>
      </c>
      <c r="P16" s="44" t="s">
        <v>444</v>
      </c>
      <c r="Q16" s="44" t="s">
        <v>444</v>
      </c>
      <c r="R16" s="44" t="s">
        <v>444</v>
      </c>
      <c r="S16" s="44" t="s">
        <v>444</v>
      </c>
      <c r="T16" s="44" t="s">
        <v>444</v>
      </c>
      <c r="U16" s="44" t="s">
        <v>444</v>
      </c>
      <c r="V16" s="44" t="s">
        <v>444</v>
      </c>
      <c r="W16" s="44" t="s">
        <v>444</v>
      </c>
      <c r="X16" s="44" t="s">
        <v>444</v>
      </c>
      <c r="Y16" s="44" t="s">
        <v>444</v>
      </c>
      <c r="Z16" s="44" t="s">
        <v>444</v>
      </c>
      <c r="AA16" s="44" t="s">
        <v>444</v>
      </c>
      <c r="AB16" s="44" t="s">
        <v>444</v>
      </c>
      <c r="AC16" s="44" t="s">
        <v>444</v>
      </c>
      <c r="AD16" s="44" t="s">
        <v>444</v>
      </c>
      <c r="AE16" s="196"/>
      <c r="AF16" s="44" t="s">
        <v>444</v>
      </c>
      <c r="AG16" s="44" t="s">
        <v>444</v>
      </c>
      <c r="AH16" s="44" t="s">
        <v>444</v>
      </c>
      <c r="AI16" s="44" t="s">
        <v>444</v>
      </c>
      <c r="AJ16" s="44" t="s">
        <v>444</v>
      </c>
      <c r="AK16" s="44" t="s">
        <v>444</v>
      </c>
      <c r="AL16" s="45" t="s">
        <v>70</v>
      </c>
    </row>
    <row r="17" spans="1:38" s="5" customFormat="1" ht="26.25" customHeight="1" thickBot="1" x14ac:dyDescent="0.25">
      <c r="A17" s="41" t="s">
        <v>73</v>
      </c>
      <c r="B17" s="41" t="s">
        <v>2</v>
      </c>
      <c r="C17" s="41" t="s">
        <v>76</v>
      </c>
      <c r="D17" s="42"/>
      <c r="E17" s="44">
        <v>5.2230436659999988</v>
      </c>
      <c r="F17" s="44">
        <v>0.44054048499999998</v>
      </c>
      <c r="G17" s="44">
        <v>52.326655818000006</v>
      </c>
      <c r="H17" s="44">
        <v>0.15116632199999999</v>
      </c>
      <c r="I17" s="44">
        <v>1.6365693850000003</v>
      </c>
      <c r="J17" s="44">
        <v>1.7337268779999995</v>
      </c>
      <c r="K17" s="44">
        <v>1.8348753409999998</v>
      </c>
      <c r="L17" s="44" t="s">
        <v>423</v>
      </c>
      <c r="M17" s="44">
        <v>4.8765853179999992</v>
      </c>
      <c r="N17" s="44">
        <v>1.5444279999999997</v>
      </c>
      <c r="O17" s="44">
        <v>6.9190000000000002E-2</v>
      </c>
      <c r="P17" s="44">
        <v>0.13461100000000004</v>
      </c>
      <c r="Q17" s="44">
        <v>6.4137E-2</v>
      </c>
      <c r="R17" s="44">
        <v>0.37775900000000001</v>
      </c>
      <c r="S17" s="44">
        <v>0.17743400000000001</v>
      </c>
      <c r="T17" s="44">
        <v>0.89823899999999979</v>
      </c>
      <c r="U17" s="44">
        <v>3.3012000000000007E-2</v>
      </c>
      <c r="V17" s="44">
        <v>4.2053700000000003</v>
      </c>
      <c r="W17" s="44">
        <v>1.8510000000000002</v>
      </c>
      <c r="X17" s="44">
        <v>0.22455511199999997</v>
      </c>
      <c r="Y17" s="44">
        <v>0.308420203</v>
      </c>
      <c r="Z17" s="44">
        <v>0.14872732399999997</v>
      </c>
      <c r="AA17" s="44">
        <v>0.10309782499999999</v>
      </c>
      <c r="AB17" s="44">
        <v>0.78480046399999992</v>
      </c>
      <c r="AC17" s="44" t="s">
        <v>423</v>
      </c>
      <c r="AD17" s="44">
        <v>2.3537890000000004</v>
      </c>
      <c r="AE17" s="196"/>
      <c r="AF17" s="44">
        <v>3766.5703546230998</v>
      </c>
      <c r="AG17" s="44">
        <v>16544.912408046301</v>
      </c>
      <c r="AH17" s="44">
        <v>22704.103754358901</v>
      </c>
      <c r="AI17" s="44">
        <v>4086.6856359486001</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8.7295495000000001E-2</v>
      </c>
      <c r="F20" s="44">
        <v>1.7485189000000002E-2</v>
      </c>
      <c r="G20" s="44">
        <v>0.10808988199999998</v>
      </c>
      <c r="H20" s="44">
        <v>1.4350999999999999E-4</v>
      </c>
      <c r="I20" s="44">
        <v>3.8217479999999998E-3</v>
      </c>
      <c r="J20" s="44">
        <v>4.3677120000000002E-3</v>
      </c>
      <c r="K20" s="44">
        <v>5.45964E-3</v>
      </c>
      <c r="L20" s="44" t="s">
        <v>423</v>
      </c>
      <c r="M20" s="44">
        <v>2.4520536999999999E-2</v>
      </c>
      <c r="N20" s="44">
        <v>4.73E-4</v>
      </c>
      <c r="O20" s="44">
        <v>3.6000000000000001E-5</v>
      </c>
      <c r="P20" s="44">
        <v>9.9999999999999991E-6</v>
      </c>
      <c r="Q20" s="44">
        <v>3.0000000000000001E-6</v>
      </c>
      <c r="R20" s="44">
        <v>1.8E-5</v>
      </c>
      <c r="S20" s="44">
        <v>3.0000000000000001E-6</v>
      </c>
      <c r="T20" s="44">
        <v>1.27E-4</v>
      </c>
      <c r="U20" s="44" t="s">
        <v>423</v>
      </c>
      <c r="V20" s="44">
        <v>6.5499999999999998E-4</v>
      </c>
      <c r="W20" s="44" t="s">
        <v>423</v>
      </c>
      <c r="X20" s="44">
        <v>1.3682599999999999E-4</v>
      </c>
      <c r="Y20" s="44">
        <v>1.078306E-3</v>
      </c>
      <c r="Z20" s="44">
        <v>1.2273399999999999E-4</v>
      </c>
      <c r="AA20" s="44">
        <v>1.0837000000000001E-4</v>
      </c>
      <c r="AB20" s="44">
        <v>1.446236E-3</v>
      </c>
      <c r="AC20" s="44" t="s">
        <v>423</v>
      </c>
      <c r="AD20" s="44" t="s">
        <v>423</v>
      </c>
      <c r="AE20" s="196"/>
      <c r="AF20" s="44">
        <v>71.755200000000002</v>
      </c>
      <c r="AG20" s="44" t="s">
        <v>423</v>
      </c>
      <c r="AH20" s="44">
        <v>682.23083604899989</v>
      </c>
      <c r="AI20" s="44" t="s">
        <v>423</v>
      </c>
      <c r="AJ20" s="44" t="s">
        <v>423</v>
      </c>
      <c r="AK20" s="44">
        <v>181.988</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0.24956411000000001</v>
      </c>
      <c r="F22" s="44">
        <v>7.3129435999999992E-2</v>
      </c>
      <c r="G22" s="44">
        <v>0.64083839000000009</v>
      </c>
      <c r="H22" s="44" t="s">
        <v>423</v>
      </c>
      <c r="I22" s="44">
        <v>1.0422035999999999E-2</v>
      </c>
      <c r="J22" s="44">
        <v>4.4130429000000006E-2</v>
      </c>
      <c r="K22" s="44">
        <v>8.3651906000000012E-2</v>
      </c>
      <c r="L22" s="44" t="s">
        <v>423</v>
      </c>
      <c r="M22" s="44">
        <v>0.21576997000000001</v>
      </c>
      <c r="N22" s="44">
        <v>1.9845000000000002E-2</v>
      </c>
      <c r="O22" s="44">
        <v>2.7000000000000006E-4</v>
      </c>
      <c r="P22" s="44">
        <v>2.5439999999999998E-3</v>
      </c>
      <c r="Q22" s="44">
        <v>8.4500000000000005E-4</v>
      </c>
      <c r="R22" s="44">
        <v>2.0409999999999998E-3</v>
      </c>
      <c r="S22" s="44">
        <v>2.6119999999999997E-3</v>
      </c>
      <c r="T22" s="44">
        <v>1.9559999999999998E-3</v>
      </c>
      <c r="U22" s="44">
        <v>4.2300000000000009E-4</v>
      </c>
      <c r="V22" s="44">
        <v>3.3494000000000003E-2</v>
      </c>
      <c r="W22" s="44">
        <v>0.03</v>
      </c>
      <c r="X22" s="44">
        <v>6.8650589999999971E-3</v>
      </c>
      <c r="Y22" s="44">
        <v>9.788866000000002E-3</v>
      </c>
      <c r="Z22" s="44">
        <v>3.628512E-3</v>
      </c>
      <c r="AA22" s="44">
        <v>2.8453179999999999E-3</v>
      </c>
      <c r="AB22" s="44">
        <v>2.3127755E-2</v>
      </c>
      <c r="AC22" s="44">
        <v>7.2000000000000015E-5</v>
      </c>
      <c r="AD22" s="44">
        <v>2.5134999999999994E-2</v>
      </c>
      <c r="AE22" s="196"/>
      <c r="AF22" s="44">
        <v>71.530980000000014</v>
      </c>
      <c r="AG22" s="44">
        <v>10070.774442746599</v>
      </c>
      <c r="AH22" s="44">
        <v>8653.4745954250993</v>
      </c>
      <c r="AI22" s="44">
        <v>120.69516504009999</v>
      </c>
      <c r="AJ22" s="44">
        <v>276.7334869046</v>
      </c>
      <c r="AK22" s="44" t="s">
        <v>423</v>
      </c>
      <c r="AL22" s="45" t="s">
        <v>70</v>
      </c>
    </row>
    <row r="23" spans="1:38" s="5" customFormat="1" ht="24.75" customHeight="1" thickBot="1" x14ac:dyDescent="0.25">
      <c r="A23" s="148" t="s">
        <v>84</v>
      </c>
      <c r="B23" s="148" t="s">
        <v>445</v>
      </c>
      <c r="C23" s="148" t="s">
        <v>446</v>
      </c>
      <c r="D23" s="152"/>
      <c r="E23" s="44">
        <v>0.65258000000000005</v>
      </c>
      <c r="F23" s="44">
        <v>6.7540000000000003E-2</v>
      </c>
      <c r="G23" s="44">
        <v>3.792E-4</v>
      </c>
      <c r="H23" s="44">
        <v>1.6000000000000001E-4</v>
      </c>
      <c r="I23" s="44">
        <v>4.2079999999999999E-2</v>
      </c>
      <c r="J23" s="44">
        <v>4.2079999999999999E-2</v>
      </c>
      <c r="K23" s="44">
        <v>4.2079999999999999E-2</v>
      </c>
      <c r="L23" s="44" t="s">
        <v>423</v>
      </c>
      <c r="M23" s="44">
        <v>0.21548</v>
      </c>
      <c r="N23" s="44" t="s">
        <v>423</v>
      </c>
      <c r="O23" s="44">
        <v>2.0000000000000001E-4</v>
      </c>
      <c r="P23" s="44" t="s">
        <v>423</v>
      </c>
      <c r="Q23" s="44" t="s">
        <v>423</v>
      </c>
      <c r="R23" s="44">
        <v>1E-3</v>
      </c>
      <c r="S23" s="44">
        <v>3.4000000000000002E-2</v>
      </c>
      <c r="T23" s="44">
        <v>1.4000000000000002E-3</v>
      </c>
      <c r="U23" s="44">
        <v>2.0000000000000001E-4</v>
      </c>
      <c r="V23" s="44">
        <v>0.02</v>
      </c>
      <c r="W23" s="44" t="s">
        <v>423</v>
      </c>
      <c r="X23" s="44">
        <v>5.9999999999999995E-4</v>
      </c>
      <c r="Y23" s="44">
        <v>1E-3</v>
      </c>
      <c r="Z23" s="44" t="s">
        <v>423</v>
      </c>
      <c r="AA23" s="44" t="s">
        <v>423</v>
      </c>
      <c r="AB23" s="44">
        <v>1.5999999999999999E-3</v>
      </c>
      <c r="AC23" s="44" t="s">
        <v>423</v>
      </c>
      <c r="AD23" s="44" t="s">
        <v>423</v>
      </c>
      <c r="AE23" s="196"/>
      <c r="AF23" s="44">
        <v>845.1</v>
      </c>
      <c r="AG23" s="44" t="s">
        <v>423</v>
      </c>
      <c r="AH23" s="44" t="s">
        <v>423</v>
      </c>
      <c r="AI23" s="44" t="s">
        <v>423</v>
      </c>
      <c r="AJ23" s="44" t="s">
        <v>423</v>
      </c>
      <c r="AK23" s="44" t="s">
        <v>423</v>
      </c>
      <c r="AL23" s="153" t="s">
        <v>70</v>
      </c>
    </row>
    <row r="24" spans="1:38" s="5" customFormat="1" ht="24.6"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8.5800000000000001E-2</v>
      </c>
      <c r="F25" s="44">
        <v>0.40755000000000002</v>
      </c>
      <c r="G25" s="44">
        <v>2.145E-2</v>
      </c>
      <c r="H25" s="44" t="s">
        <v>423</v>
      </c>
      <c r="I25" s="44">
        <v>2.1450000000000001E-4</v>
      </c>
      <c r="J25" s="44" t="s">
        <v>423</v>
      </c>
      <c r="K25" s="44" t="s">
        <v>443</v>
      </c>
      <c r="L25" s="44" t="s">
        <v>443</v>
      </c>
      <c r="M25" s="44">
        <v>25.74</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922.35</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3.0400000000000003E-2</v>
      </c>
      <c r="F26" s="44">
        <v>0.1444</v>
      </c>
      <c r="G26" s="44">
        <v>7.6000000000000009E-3</v>
      </c>
      <c r="H26" s="44" t="s">
        <v>443</v>
      </c>
      <c r="I26" s="44">
        <v>7.6000000000000018E-5</v>
      </c>
      <c r="J26" s="44" t="s">
        <v>443</v>
      </c>
      <c r="K26" s="44" t="s">
        <v>443</v>
      </c>
      <c r="L26" s="44" t="s">
        <v>443</v>
      </c>
      <c r="M26" s="44">
        <v>9.1199999999999992</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327.8</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18.345452970093518</v>
      </c>
      <c r="F27" s="44">
        <v>8.6609836823725548</v>
      </c>
      <c r="G27" s="44">
        <v>3.5175827188643649E-2</v>
      </c>
      <c r="H27" s="44">
        <v>0.78223921829962084</v>
      </c>
      <c r="I27" s="44">
        <v>1.0969817568698004</v>
      </c>
      <c r="J27" s="44">
        <v>1.0969817568698004</v>
      </c>
      <c r="K27" s="44">
        <v>1.0969817568698004</v>
      </c>
      <c r="L27" s="44">
        <v>0.69340541889820051</v>
      </c>
      <c r="M27" s="44">
        <v>69.919437243963657</v>
      </c>
      <c r="N27" s="44">
        <v>1.0778488998961508E-3</v>
      </c>
      <c r="O27" s="44">
        <v>1.269234587503085E-4</v>
      </c>
      <c r="P27" s="44">
        <v>7.473083889816004E-3</v>
      </c>
      <c r="Q27" s="44">
        <v>2.0600049559888338E-4</v>
      </c>
      <c r="R27" s="44">
        <v>8.3235291207722512E-3</v>
      </c>
      <c r="S27" s="44">
        <v>5.7133790895179289E-3</v>
      </c>
      <c r="T27" s="44">
        <v>1.2253901635272365E-3</v>
      </c>
      <c r="U27" s="44">
        <v>1.5815407369714989E-4</v>
      </c>
      <c r="V27" s="44">
        <v>2.7032340608434947E-2</v>
      </c>
      <c r="W27" s="44">
        <v>0.84373699999999996</v>
      </c>
      <c r="X27" s="44">
        <v>2.30336855223E-2</v>
      </c>
      <c r="Y27" s="44">
        <v>2.6442285681700001E-2</v>
      </c>
      <c r="Z27" s="44">
        <v>1.9863402723800001E-2</v>
      </c>
      <c r="AA27" s="44">
        <v>2.3275004353300002E-2</v>
      </c>
      <c r="AB27" s="44">
        <v>9.2614378281100015E-2</v>
      </c>
      <c r="AC27" s="44">
        <v>8.4373749999999996E-4</v>
      </c>
      <c r="AD27" s="44">
        <v>1.73048E-4</v>
      </c>
      <c r="AE27" s="196"/>
      <c r="AF27" s="44">
        <v>61804.501833697497</v>
      </c>
      <c r="AG27" s="44" t="s">
        <v>423</v>
      </c>
      <c r="AH27" s="44">
        <v>2097.8165597777001</v>
      </c>
      <c r="AI27" s="44">
        <v>265.9172742627</v>
      </c>
      <c r="AJ27" s="44" t="s">
        <v>423</v>
      </c>
      <c r="AK27" s="44" t="s">
        <v>423</v>
      </c>
      <c r="AL27" s="45" t="s">
        <v>70</v>
      </c>
    </row>
    <row r="28" spans="1:38" s="147" customFormat="1" ht="26.25" customHeight="1" thickBot="1" x14ac:dyDescent="0.25">
      <c r="A28" s="146" t="s">
        <v>94</v>
      </c>
      <c r="B28" s="146" t="s">
        <v>97</v>
      </c>
      <c r="C28" s="146" t="s">
        <v>98</v>
      </c>
      <c r="D28" s="42"/>
      <c r="E28" s="44">
        <v>5.0933742429346287</v>
      </c>
      <c r="F28" s="44">
        <v>0.6596428156251285</v>
      </c>
      <c r="G28" s="44">
        <v>6.4190855235959129E-3</v>
      </c>
      <c r="H28" s="44">
        <v>2.7098610078980442E-2</v>
      </c>
      <c r="I28" s="44">
        <v>0.50137004974415367</v>
      </c>
      <c r="J28" s="44">
        <v>0.50137004974415367</v>
      </c>
      <c r="K28" s="44">
        <v>0.50137004974415367</v>
      </c>
      <c r="L28" s="44">
        <v>0.31796603616143826</v>
      </c>
      <c r="M28" s="44">
        <v>6.5585899091349544</v>
      </c>
      <c r="N28" s="44">
        <v>2.2181935775065234E-4</v>
      </c>
      <c r="O28" s="44">
        <v>2.4058017061668958E-5</v>
      </c>
      <c r="P28" s="44">
        <v>1.9638744064732457E-3</v>
      </c>
      <c r="Q28" s="44">
        <v>4.342583090682861E-5</v>
      </c>
      <c r="R28" s="44">
        <v>2.7906766095106431E-3</v>
      </c>
      <c r="S28" s="44">
        <v>1.8843067564090572E-3</v>
      </c>
      <c r="T28" s="44">
        <v>1.6658511649431551E-4</v>
      </c>
      <c r="U28" s="44">
        <v>3.8735627690319298E-5</v>
      </c>
      <c r="V28" s="44">
        <v>6.8317068877621926E-3</v>
      </c>
      <c r="W28" s="44">
        <v>0.14834910000000001</v>
      </c>
      <c r="X28" s="44">
        <v>6.7080919996000002E-3</v>
      </c>
      <c r="Y28" s="44">
        <v>7.5671715333999997E-3</v>
      </c>
      <c r="Z28" s="44">
        <v>5.8720377544999999E-3</v>
      </c>
      <c r="AA28" s="44">
        <v>6.3676089765999999E-3</v>
      </c>
      <c r="AB28" s="44">
        <v>2.6514910264099998E-2</v>
      </c>
      <c r="AC28" s="44">
        <v>1.4834900000000001E-4</v>
      </c>
      <c r="AD28" s="44">
        <v>3.4431100000000003E-5</v>
      </c>
      <c r="AE28" s="196"/>
      <c r="AF28" s="44">
        <v>14341.354107568601</v>
      </c>
      <c r="AG28" s="44" t="s">
        <v>423</v>
      </c>
      <c r="AH28" s="44" t="s">
        <v>443</v>
      </c>
      <c r="AI28" s="44">
        <v>124.9744911427</v>
      </c>
      <c r="AJ28" s="44" t="s">
        <v>423</v>
      </c>
      <c r="AK28" s="44" t="s">
        <v>423</v>
      </c>
      <c r="AL28" s="45" t="s">
        <v>70</v>
      </c>
    </row>
    <row r="29" spans="1:38" s="147" customFormat="1" ht="26.25" customHeight="1" thickBot="1" x14ac:dyDescent="0.25">
      <c r="A29" s="146" t="s">
        <v>94</v>
      </c>
      <c r="B29" s="146" t="s">
        <v>99</v>
      </c>
      <c r="C29" s="146" t="s">
        <v>100</v>
      </c>
      <c r="D29" s="42"/>
      <c r="E29" s="44">
        <v>17.879261120428659</v>
      </c>
      <c r="F29" s="44">
        <v>0.97309773849718684</v>
      </c>
      <c r="G29" s="44">
        <v>1.1039329633115607E-2</v>
      </c>
      <c r="H29" s="44">
        <v>1.0501146548084244E-2</v>
      </c>
      <c r="I29" s="44">
        <v>0.4853274500457288</v>
      </c>
      <c r="J29" s="44">
        <v>0.4853274500457288</v>
      </c>
      <c r="K29" s="44">
        <v>0.4853274500457288</v>
      </c>
      <c r="L29" s="44">
        <v>0.28048726352667264</v>
      </c>
      <c r="M29" s="44">
        <v>4.4633957895951113</v>
      </c>
      <c r="N29" s="44">
        <v>2.9303962249749559E-4</v>
      </c>
      <c r="O29" s="44">
        <v>2.937245215227739E-5</v>
      </c>
      <c r="P29" s="44">
        <v>3.0920768336014583E-3</v>
      </c>
      <c r="Q29" s="44">
        <v>5.8573679548235232E-5</v>
      </c>
      <c r="R29" s="44">
        <v>4.9458876083866374E-3</v>
      </c>
      <c r="S29" s="44">
        <v>3.3171254149531441E-3</v>
      </c>
      <c r="T29" s="44">
        <v>1.2005817995390293E-4</v>
      </c>
      <c r="U29" s="44">
        <v>5.8402454791915676E-5</v>
      </c>
      <c r="V29" s="44">
        <v>1.0507305119855228E-2</v>
      </c>
      <c r="W29" s="44">
        <v>0.1486451</v>
      </c>
      <c r="X29" s="44">
        <v>2.3093315527999998E-3</v>
      </c>
      <c r="Y29" s="44">
        <v>1.39842855179E-2</v>
      </c>
      <c r="Z29" s="44">
        <v>1.5626476844400002E-2</v>
      </c>
      <c r="AA29" s="44">
        <v>3.5922935275000002E-3</v>
      </c>
      <c r="AB29" s="44">
        <v>3.5512387442599998E-2</v>
      </c>
      <c r="AC29" s="44">
        <v>1.033094E-4</v>
      </c>
      <c r="AD29" s="44">
        <v>2.6361400000000001E-5</v>
      </c>
      <c r="AE29" s="196"/>
      <c r="AF29" s="44">
        <v>24358.6263735416</v>
      </c>
      <c r="AG29" s="44" t="s">
        <v>423</v>
      </c>
      <c r="AH29" s="44">
        <v>445.5834402223</v>
      </c>
      <c r="AI29" s="44">
        <v>247.17986459470001</v>
      </c>
      <c r="AJ29" s="44" t="s">
        <v>423</v>
      </c>
      <c r="AK29" s="44" t="s">
        <v>423</v>
      </c>
      <c r="AL29" s="45" t="s">
        <v>70</v>
      </c>
    </row>
    <row r="30" spans="1:38" s="147" customFormat="1" ht="26.25" customHeight="1" thickBot="1" x14ac:dyDescent="0.25">
      <c r="A30" s="146" t="s">
        <v>94</v>
      </c>
      <c r="B30" s="146" t="s">
        <v>101</v>
      </c>
      <c r="C30" s="146" t="s">
        <v>102</v>
      </c>
      <c r="D30" s="42"/>
      <c r="E30" s="44">
        <v>4.6050152025636101E-2</v>
      </c>
      <c r="F30" s="44">
        <v>0.48411565430442821</v>
      </c>
      <c r="G30" s="44">
        <v>1.2198131456590304E-4</v>
      </c>
      <c r="H30" s="44">
        <v>3.7260982948578088E-4</v>
      </c>
      <c r="I30" s="44">
        <v>9.8153711065566626E-3</v>
      </c>
      <c r="J30" s="44">
        <v>9.8153711065566626E-3</v>
      </c>
      <c r="K30" s="44">
        <v>9.8153711065566626E-3</v>
      </c>
      <c r="L30" s="44">
        <v>1.6697844584629867E-3</v>
      </c>
      <c r="M30" s="44">
        <v>2.5844837424828877</v>
      </c>
      <c r="N30" s="44">
        <v>1.3004124201490631E-5</v>
      </c>
      <c r="O30" s="44">
        <v>3.1407939289506001E-4</v>
      </c>
      <c r="P30" s="44">
        <v>5.8328978604119839E-5</v>
      </c>
      <c r="Q30" s="44">
        <v>2.0113440897972357E-6</v>
      </c>
      <c r="R30" s="44">
        <v>1.3590318967707743E-3</v>
      </c>
      <c r="S30" s="44">
        <v>5.3387747033667547E-2</v>
      </c>
      <c r="T30" s="44">
        <v>2.2025322924240543E-3</v>
      </c>
      <c r="U30" s="44">
        <v>3.1270773282122158E-4</v>
      </c>
      <c r="V30" s="44">
        <v>3.109731611198403E-2</v>
      </c>
      <c r="W30" s="44">
        <v>4.3750999999999998E-3</v>
      </c>
      <c r="X30" s="44">
        <v>6.8006780499999997E-5</v>
      </c>
      <c r="Y30" s="44">
        <v>1.1040119880000001E-4</v>
      </c>
      <c r="Z30" s="44">
        <v>4.62836818E-5</v>
      </c>
      <c r="AA30" s="44">
        <v>1.2724396630000001E-4</v>
      </c>
      <c r="AB30" s="44">
        <v>3.5193562740000001E-4</v>
      </c>
      <c r="AC30" s="44">
        <v>4.3749999999999996E-6</v>
      </c>
      <c r="AD30" s="44">
        <v>3.3871999999999999E-6</v>
      </c>
      <c r="AE30" s="196"/>
      <c r="AF30" s="44">
        <v>294.99713317020002</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2.8289137684865797</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131.94053816229999</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0.36021635084809195</v>
      </c>
      <c r="J32" s="44">
        <v>0.66645764034066435</v>
      </c>
      <c r="K32" s="44">
        <v>0.88331048723251626</v>
      </c>
      <c r="L32" s="44">
        <v>3.7339145143112852E-2</v>
      </c>
      <c r="M32" s="44" t="s">
        <v>423</v>
      </c>
      <c r="N32" s="44">
        <v>0.88920775261183482</v>
      </c>
      <c r="O32" s="44">
        <v>4.1721266259649161E-3</v>
      </c>
      <c r="P32" s="44">
        <v>0</v>
      </c>
      <c r="Q32" s="44">
        <v>1.0290816076361425E-2</v>
      </c>
      <c r="R32" s="44">
        <v>0.32892455490759137</v>
      </c>
      <c r="S32" s="44">
        <v>7.1971914201747049</v>
      </c>
      <c r="T32" s="44">
        <v>5.2383096841794458E-2</v>
      </c>
      <c r="U32" s="44">
        <v>7.2043270169618338E-3</v>
      </c>
      <c r="V32" s="44">
        <v>2.8518062246910323</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33371.102746363322</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0.17690031176852761</v>
      </c>
      <c r="J33" s="44">
        <v>0.32759316994171794</v>
      </c>
      <c r="K33" s="44">
        <v>0.65518633988343589</v>
      </c>
      <c r="L33" s="44">
        <v>6.9449752027644224E-3</v>
      </c>
      <c r="M33" s="44" t="s">
        <v>423</v>
      </c>
      <c r="N33" s="44" t="s">
        <v>443</v>
      </c>
      <c r="O33" s="44" t="s">
        <v>443</v>
      </c>
      <c r="P33" s="44" t="s">
        <v>443</v>
      </c>
      <c r="Q33" s="44" t="s">
        <v>443</v>
      </c>
      <c r="R33" s="44" t="s">
        <v>443</v>
      </c>
      <c r="S33" s="44" t="s">
        <v>443</v>
      </c>
      <c r="T33" s="44" t="s">
        <v>443</v>
      </c>
      <c r="U33" s="44" t="s">
        <v>443</v>
      </c>
      <c r="V33" s="44" t="s">
        <v>443</v>
      </c>
      <c r="W33" s="44" t="s">
        <v>443</v>
      </c>
      <c r="X33" s="44">
        <f>(3.9+0.74)/10^6*K33</f>
        <v>3.0400646170591422E-6</v>
      </c>
      <c r="Y33" s="44">
        <f>0.42/10^6*K33</f>
        <v>2.751782627510431E-7</v>
      </c>
      <c r="Z33" s="44">
        <f>0.62/10^6*K33</f>
        <v>4.0621553072773024E-7</v>
      </c>
      <c r="AA33" s="44" t="s">
        <v>443</v>
      </c>
      <c r="AB33" s="44" t="s">
        <v>443</v>
      </c>
      <c r="AC33" s="44" t="s">
        <v>443</v>
      </c>
      <c r="AD33" s="44" t="s">
        <v>443</v>
      </c>
      <c r="AE33" s="196"/>
      <c r="AF33" s="44" t="s">
        <v>423</v>
      </c>
      <c r="AG33" s="44" t="s">
        <v>423</v>
      </c>
      <c r="AH33" s="44" t="s">
        <v>423</v>
      </c>
      <c r="AI33" s="44" t="s">
        <v>423</v>
      </c>
      <c r="AJ33" s="44" t="s">
        <v>423</v>
      </c>
      <c r="AK33" s="44">
        <v>33371.102746363322</v>
      </c>
      <c r="AL33" s="45" t="s">
        <v>107</v>
      </c>
    </row>
    <row r="34" spans="1:38" s="5" customFormat="1" ht="24.75" customHeight="1" thickBot="1" x14ac:dyDescent="0.25">
      <c r="A34" s="148" t="s">
        <v>84</v>
      </c>
      <c r="B34" s="148" t="s">
        <v>110</v>
      </c>
      <c r="C34" s="148" t="s">
        <v>111</v>
      </c>
      <c r="D34" s="149"/>
      <c r="E34" s="44">
        <v>0.94320000000000004</v>
      </c>
      <c r="F34" s="44">
        <v>8.3699999999999997E-2</v>
      </c>
      <c r="G34" s="44">
        <v>3.4128000000000001E-4</v>
      </c>
      <c r="H34" s="44">
        <v>1.26E-4</v>
      </c>
      <c r="I34" s="44">
        <v>2.4660000000000005E-2</v>
      </c>
      <c r="J34" s="44">
        <v>2.5919999999999999E-2</v>
      </c>
      <c r="K34" s="44">
        <v>2.7359999999999999E-2</v>
      </c>
      <c r="L34" s="44" t="s">
        <v>423</v>
      </c>
      <c r="M34" s="44">
        <v>0.19259999999999999</v>
      </c>
      <c r="N34" s="44" t="s">
        <v>423</v>
      </c>
      <c r="O34" s="44">
        <v>1.8000000000000001E-4</v>
      </c>
      <c r="P34" s="44" t="s">
        <v>423</v>
      </c>
      <c r="Q34" s="44" t="s">
        <v>423</v>
      </c>
      <c r="R34" s="44">
        <v>8.9999999999999998E-4</v>
      </c>
      <c r="S34" s="44">
        <v>3.0599999999999999E-2</v>
      </c>
      <c r="T34" s="44">
        <v>1.2600000000000003E-3</v>
      </c>
      <c r="U34" s="44">
        <v>1.8000000000000001E-4</v>
      </c>
      <c r="V34" s="44">
        <v>1.7999999999999999E-2</v>
      </c>
      <c r="W34" s="44" t="s">
        <v>423</v>
      </c>
      <c r="X34" s="44">
        <v>5.4000000000000001E-4</v>
      </c>
      <c r="Y34" s="44">
        <v>8.9999999999999998E-4</v>
      </c>
      <c r="Z34" s="44" t="s">
        <v>423</v>
      </c>
      <c r="AA34" s="44" t="s">
        <v>423</v>
      </c>
      <c r="AB34" s="44">
        <v>1.4399999999999999E-3</v>
      </c>
      <c r="AC34" s="44" t="s">
        <v>423</v>
      </c>
      <c r="AD34" s="44" t="s">
        <v>423</v>
      </c>
      <c r="AE34" s="196"/>
      <c r="AF34" s="44">
        <v>761.4</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5.7530172972749991</v>
      </c>
      <c r="F35" s="44">
        <v>0.20147564881999999</v>
      </c>
      <c r="G35" s="44">
        <v>1.4598260630000002</v>
      </c>
      <c r="H35" s="44" t="s">
        <v>423</v>
      </c>
      <c r="I35" s="44">
        <v>0.22398782441000001</v>
      </c>
      <c r="J35" s="44">
        <v>0.24578695472500001</v>
      </c>
      <c r="K35" s="44">
        <v>0.24578695472500001</v>
      </c>
      <c r="L35" s="44" t="s">
        <v>423</v>
      </c>
      <c r="M35" s="44">
        <v>0.54013564330999997</v>
      </c>
      <c r="N35" s="44">
        <v>1.0938869409499999E-2</v>
      </c>
      <c r="O35" s="44">
        <v>1.0199130315E-3</v>
      </c>
      <c r="P35" s="44">
        <v>1.8997390945E-3</v>
      </c>
      <c r="Q35" s="44">
        <v>2.1479652126E-2</v>
      </c>
      <c r="R35" s="44">
        <v>2.3079565157500002E-2</v>
      </c>
      <c r="S35" s="44">
        <v>7.4962346771999991E-2</v>
      </c>
      <c r="T35" s="44">
        <v>0.97199130315000004</v>
      </c>
      <c r="U35" s="44">
        <v>1.0489130315000001E-2</v>
      </c>
      <c r="V35" s="44">
        <v>8.758956377999999E-2</v>
      </c>
      <c r="W35" s="44">
        <v>1.9348869409499998E-2</v>
      </c>
      <c r="X35" s="44" t="s">
        <v>423</v>
      </c>
      <c r="Y35" s="44" t="s">
        <v>423</v>
      </c>
      <c r="Z35" s="44" t="s">
        <v>423</v>
      </c>
      <c r="AA35" s="44" t="s">
        <v>423</v>
      </c>
      <c r="AB35" s="44" t="s">
        <v>423</v>
      </c>
      <c r="AC35" s="44">
        <v>7.5793042520000001E-3</v>
      </c>
      <c r="AD35" s="44">
        <v>1.8201669519700002E-2</v>
      </c>
      <c r="AE35" s="196"/>
      <c r="AF35" s="44">
        <v>3020.8321232449998</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0.236182702725</v>
      </c>
      <c r="F36" s="44">
        <v>8.4243511799999993E-3</v>
      </c>
      <c r="G36" s="44">
        <v>6.0173937000000004E-2</v>
      </c>
      <c r="H36" s="44" t="s">
        <v>423</v>
      </c>
      <c r="I36" s="44">
        <v>4.2121755899999997E-3</v>
      </c>
      <c r="J36" s="44">
        <v>4.5130452750000005E-3</v>
      </c>
      <c r="K36" s="44">
        <v>4.5130452750000005E-3</v>
      </c>
      <c r="L36" s="44" t="s">
        <v>423</v>
      </c>
      <c r="M36" s="44">
        <v>2.2264356690000004E-2</v>
      </c>
      <c r="N36" s="44">
        <v>3.9113059050000003E-4</v>
      </c>
      <c r="O36" s="44">
        <v>3.0086968500000006E-5</v>
      </c>
      <c r="P36" s="44">
        <v>9.0260905500000007E-5</v>
      </c>
      <c r="Q36" s="44">
        <v>1.2034787400000002E-4</v>
      </c>
      <c r="R36" s="44">
        <v>1.5043484250000004E-4</v>
      </c>
      <c r="S36" s="44">
        <v>2.6476532280000002E-3</v>
      </c>
      <c r="T36" s="44">
        <v>3.0086968500000004E-3</v>
      </c>
      <c r="U36" s="44">
        <v>3.0086968500000008E-4</v>
      </c>
      <c r="V36" s="44">
        <v>3.6104362199999998E-3</v>
      </c>
      <c r="W36" s="44">
        <v>3.9113059050000003E-4</v>
      </c>
      <c r="X36" s="44" t="s">
        <v>423</v>
      </c>
      <c r="Y36" s="44" t="s">
        <v>423</v>
      </c>
      <c r="Z36" s="44" t="s">
        <v>423</v>
      </c>
      <c r="AA36" s="44" t="s">
        <v>423</v>
      </c>
      <c r="AB36" s="44" t="s">
        <v>423</v>
      </c>
      <c r="AC36" s="44">
        <v>2.4069574800000005E-4</v>
      </c>
      <c r="AD36" s="44">
        <v>1.1433048030000001E-4</v>
      </c>
      <c r="AE36" s="196"/>
      <c r="AF36" s="44">
        <v>127.267876755</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0.98971888000000008</v>
      </c>
      <c r="F39" s="44">
        <v>5.6437400000000013E-2</v>
      </c>
      <c r="G39" s="44">
        <v>3.8896939109999975</v>
      </c>
      <c r="H39" s="44">
        <v>2.1525178999999998E-2</v>
      </c>
      <c r="I39" s="44">
        <v>8.5820781999999998E-2</v>
      </c>
      <c r="J39" s="44">
        <v>9.6018019999999954E-2</v>
      </c>
      <c r="K39" s="44">
        <v>0.10045068599999998</v>
      </c>
      <c r="L39" s="44" t="s">
        <v>423</v>
      </c>
      <c r="M39" s="44">
        <v>0.57680488499999982</v>
      </c>
      <c r="N39" s="44">
        <v>9.0632000000000004E-2</v>
      </c>
      <c r="O39" s="44">
        <v>8.7160000000000015E-3</v>
      </c>
      <c r="P39" s="44">
        <v>6.7230000000000007E-3</v>
      </c>
      <c r="Q39" s="44">
        <v>5.8089999999999999E-3</v>
      </c>
      <c r="R39" s="44">
        <v>6.1835000000000015E-2</v>
      </c>
      <c r="S39" s="44">
        <v>1.5002E-2</v>
      </c>
      <c r="T39" s="44">
        <v>0.40890299999999974</v>
      </c>
      <c r="U39" s="44">
        <v>1.5370000000000002E-3</v>
      </c>
      <c r="V39" s="44">
        <v>0.39038699999999982</v>
      </c>
      <c r="W39" s="44">
        <v>0.13599999999999998</v>
      </c>
      <c r="X39" s="44">
        <v>1.4956581E-2</v>
      </c>
      <c r="Y39" s="44">
        <v>2.2653219000000002E-2</v>
      </c>
      <c r="Z39" s="44">
        <v>9.8602920000000031E-3</v>
      </c>
      <c r="AA39" s="44">
        <v>7.635262000000002E-3</v>
      </c>
      <c r="AB39" s="44">
        <v>5.5105354000000009E-2</v>
      </c>
      <c r="AC39" s="44" t="s">
        <v>423</v>
      </c>
      <c r="AD39" s="44">
        <v>9.3123999999999998E-2</v>
      </c>
      <c r="AE39" s="196"/>
      <c r="AF39" s="44">
        <v>2012.4420418272</v>
      </c>
      <c r="AG39" s="44">
        <v>552.23622334179993</v>
      </c>
      <c r="AH39" s="44">
        <v>12645.3819292382</v>
      </c>
      <c r="AI39" s="44">
        <v>581.76163374959992</v>
      </c>
      <c r="AJ39" s="44" t="s">
        <v>423</v>
      </c>
      <c r="AK39" s="44" t="s">
        <v>423</v>
      </c>
      <c r="AL39" s="45" t="s">
        <v>70</v>
      </c>
    </row>
    <row r="40" spans="1:38" s="5" customFormat="1" ht="24.75" customHeight="1" thickBot="1" x14ac:dyDescent="0.25">
      <c r="A40" s="148" t="s">
        <v>84</v>
      </c>
      <c r="B40" s="148" t="s">
        <v>124</v>
      </c>
      <c r="C40" s="148" t="s">
        <v>448</v>
      </c>
      <c r="D40" s="149"/>
      <c r="E40" s="44">
        <v>9.7887000000000002E-2</v>
      </c>
      <c r="F40" s="44">
        <v>1.0130999999999999E-2</v>
      </c>
      <c r="G40" s="44">
        <v>5.6880000000000004E-5</v>
      </c>
      <c r="H40" s="44">
        <v>2.4000000000000001E-5</v>
      </c>
      <c r="I40" s="44">
        <v>6.3119999999999999E-3</v>
      </c>
      <c r="J40" s="44">
        <v>6.3119999999999999E-3</v>
      </c>
      <c r="K40" s="44">
        <v>6.3119999999999999E-3</v>
      </c>
      <c r="L40" s="44" t="s">
        <v>423</v>
      </c>
      <c r="M40" s="44">
        <v>3.2321999999999997E-2</v>
      </c>
      <c r="N40" s="44" t="s">
        <v>423</v>
      </c>
      <c r="O40" s="44">
        <v>2.9999999999999997E-5</v>
      </c>
      <c r="P40" s="44" t="s">
        <v>423</v>
      </c>
      <c r="Q40" s="44" t="s">
        <v>423</v>
      </c>
      <c r="R40" s="44">
        <v>1.5000000000000001E-4</v>
      </c>
      <c r="S40" s="44">
        <v>5.0999999999999995E-3</v>
      </c>
      <c r="T40" s="44">
        <v>2.1000000000000001E-4</v>
      </c>
      <c r="U40" s="44">
        <v>2.9999999999999997E-5</v>
      </c>
      <c r="V40" s="44">
        <v>3.0000000000000001E-3</v>
      </c>
      <c r="W40" s="44" t="s">
        <v>423</v>
      </c>
      <c r="X40" s="44">
        <v>9.0000000000000006E-5</v>
      </c>
      <c r="Y40" s="44">
        <v>1.4999999999999999E-4</v>
      </c>
      <c r="Z40" s="44" t="s">
        <v>423</v>
      </c>
      <c r="AA40" s="44" t="s">
        <v>423</v>
      </c>
      <c r="AB40" s="44">
        <v>2.3999999999999998E-4</v>
      </c>
      <c r="AC40" s="44" t="s">
        <v>423</v>
      </c>
      <c r="AD40" s="44" t="s">
        <v>423</v>
      </c>
      <c r="AE40" s="196"/>
      <c r="AF40" s="44">
        <v>126.765</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3.0840440835199998</v>
      </c>
      <c r="F41" s="44">
        <v>22.11763800516</v>
      </c>
      <c r="G41" s="44">
        <v>9.3301818100000009</v>
      </c>
      <c r="H41" s="44">
        <v>2.1823610170399999</v>
      </c>
      <c r="I41" s="44">
        <v>25.872032704640002</v>
      </c>
      <c r="J41" s="44">
        <v>26.605571593200001</v>
      </c>
      <c r="K41" s="44">
        <v>28.250304142239994</v>
      </c>
      <c r="L41" s="44">
        <v>2.5075107800717604</v>
      </c>
      <c r="M41" s="44">
        <v>173.23143953408001</v>
      </c>
      <c r="N41" s="44">
        <v>2.3613924048100001</v>
      </c>
      <c r="O41" s="44">
        <v>0.42692249565499996</v>
      </c>
      <c r="P41" s="44">
        <v>7.4952931840000001E-2</v>
      </c>
      <c r="Q41" s="44">
        <v>3.9489986040000001E-2</v>
      </c>
      <c r="R41" s="44">
        <v>0.84506349869200004</v>
      </c>
      <c r="S41" s="44">
        <v>0.43915059934920003</v>
      </c>
      <c r="T41" s="44">
        <v>0.21424888771700004</v>
      </c>
      <c r="U41" s="44">
        <v>3.5635382299999997E-2</v>
      </c>
      <c r="V41" s="44">
        <v>18.527319320050001</v>
      </c>
      <c r="W41" s="44">
        <v>31.956957809999999</v>
      </c>
      <c r="X41" s="44">
        <v>6.3657459578000006</v>
      </c>
      <c r="Y41" s="44">
        <v>6.6703113570000001</v>
      </c>
      <c r="Z41" s="44">
        <v>2.5493866390000006</v>
      </c>
      <c r="AA41" s="44">
        <v>3.2584294458</v>
      </c>
      <c r="AB41" s="44">
        <v>18.843873399600003</v>
      </c>
      <c r="AC41" s="44">
        <v>0.16255771903999996</v>
      </c>
      <c r="AD41" s="44">
        <v>1.6984989159500001</v>
      </c>
      <c r="AE41" s="196"/>
      <c r="AF41" s="44">
        <v>42.3</v>
      </c>
      <c r="AG41" s="44">
        <v>9980.1920000000009</v>
      </c>
      <c r="AH41" s="44">
        <v>3446.7000000000003</v>
      </c>
      <c r="AI41" s="44">
        <v>31274</v>
      </c>
      <c r="AJ41" s="44" t="s">
        <v>423</v>
      </c>
      <c r="AK41" s="44" t="s">
        <v>423</v>
      </c>
      <c r="AL41" s="153" t="s">
        <v>70</v>
      </c>
    </row>
    <row r="42" spans="1:38" s="5" customFormat="1" ht="24.75" customHeight="1" thickBot="1" x14ac:dyDescent="0.25">
      <c r="A42" s="148" t="s">
        <v>84</v>
      </c>
      <c r="B42" s="148" t="s">
        <v>128</v>
      </c>
      <c r="C42" s="148" t="s">
        <v>129</v>
      </c>
      <c r="D42" s="149"/>
      <c r="E42" s="44" t="s">
        <v>443</v>
      </c>
      <c r="F42" s="44" t="s">
        <v>443</v>
      </c>
      <c r="G42" s="44" t="s">
        <v>443</v>
      </c>
      <c r="H42" s="44" t="s">
        <v>443</v>
      </c>
      <c r="I42" s="44" t="s">
        <v>443</v>
      </c>
      <c r="J42" s="44" t="s">
        <v>443</v>
      </c>
      <c r="K42" s="44" t="s">
        <v>443</v>
      </c>
      <c r="L42" s="44" t="s">
        <v>443</v>
      </c>
      <c r="M42" s="44" t="s">
        <v>443</v>
      </c>
      <c r="N42" s="44" t="s">
        <v>443</v>
      </c>
      <c r="O42" s="44" t="s">
        <v>443</v>
      </c>
      <c r="P42" s="44" t="s">
        <v>443</v>
      </c>
      <c r="Q42" s="44" t="s">
        <v>443</v>
      </c>
      <c r="R42" s="44" t="s">
        <v>443</v>
      </c>
      <c r="S42" s="44" t="s">
        <v>443</v>
      </c>
      <c r="T42" s="44" t="s">
        <v>443</v>
      </c>
      <c r="U42" s="44" t="s">
        <v>443</v>
      </c>
      <c r="V42" s="44" t="s">
        <v>443</v>
      </c>
      <c r="W42" s="44" t="s">
        <v>443</v>
      </c>
      <c r="X42" s="44" t="s">
        <v>443</v>
      </c>
      <c r="Y42" s="44" t="s">
        <v>443</v>
      </c>
      <c r="Z42" s="44" t="s">
        <v>443</v>
      </c>
      <c r="AA42" s="44" t="s">
        <v>443</v>
      </c>
      <c r="AB42" s="44" t="s">
        <v>443</v>
      </c>
      <c r="AC42" s="44" t="s">
        <v>443</v>
      </c>
      <c r="AD42" s="44" t="s">
        <v>423</v>
      </c>
      <c r="AE42" s="196"/>
      <c r="AF42" s="44" t="s">
        <v>423</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0.18585812599999996</v>
      </c>
      <c r="F43" s="44">
        <v>1.9428689000000002E-2</v>
      </c>
      <c r="G43" s="44">
        <v>0.73531079599999971</v>
      </c>
      <c r="H43" s="44">
        <v>6.5802309999999998E-3</v>
      </c>
      <c r="I43" s="44">
        <v>3.3202322999999999E-2</v>
      </c>
      <c r="J43" s="44">
        <v>3.5818022000000005E-2</v>
      </c>
      <c r="K43" s="44">
        <v>3.7416853999999999E-2</v>
      </c>
      <c r="L43" s="44" t="s">
        <v>423</v>
      </c>
      <c r="M43" s="44">
        <v>169.16680399999998</v>
      </c>
      <c r="N43" s="44">
        <v>3.6335000000000006E-2</v>
      </c>
      <c r="O43" s="44">
        <v>2.6550000000000002E-3</v>
      </c>
      <c r="P43" s="44">
        <v>3.009E-3</v>
      </c>
      <c r="Q43" s="44">
        <v>1.5500000000000002E-3</v>
      </c>
      <c r="R43" s="44">
        <v>1.1092000000000001E-2</v>
      </c>
      <c r="S43" s="44">
        <v>4.4790000000000003E-3</v>
      </c>
      <c r="T43" s="44">
        <v>2.7802000000000004E-2</v>
      </c>
      <c r="U43" s="44">
        <v>7.4200000000000015E-4</v>
      </c>
      <c r="V43" s="44">
        <v>0.137933</v>
      </c>
      <c r="W43" s="44">
        <v>4.9000000000000002E-2</v>
      </c>
      <c r="X43" s="44">
        <v>5.8324979999999993E-3</v>
      </c>
      <c r="Y43" s="44">
        <v>8.2322820000000022E-3</v>
      </c>
      <c r="Z43" s="44">
        <v>3.7341470000000002E-3</v>
      </c>
      <c r="AA43" s="44">
        <v>2.6491189999999997E-3</v>
      </c>
      <c r="AB43" s="44">
        <v>2.0448046000000001E-2</v>
      </c>
      <c r="AC43" s="44" t="s">
        <v>423</v>
      </c>
      <c r="AD43" s="44">
        <v>5.1406999999999994E-2</v>
      </c>
      <c r="AE43" s="196"/>
      <c r="AF43" s="44">
        <v>133.0521822691</v>
      </c>
      <c r="AG43" s="44">
        <v>302.39709618799998</v>
      </c>
      <c r="AH43" s="44">
        <v>1564.9934294577999</v>
      </c>
      <c r="AI43" s="44">
        <v>177.84408999999999</v>
      </c>
      <c r="AJ43" s="44">
        <v>1.1319999999999999</v>
      </c>
      <c r="AK43" s="44" t="s">
        <v>423</v>
      </c>
      <c r="AL43" s="45" t="s">
        <v>70</v>
      </c>
    </row>
    <row r="44" spans="1:38" s="5" customFormat="1" ht="24.75" customHeight="1" thickBot="1" x14ac:dyDescent="0.25">
      <c r="A44" s="148" t="s">
        <v>84</v>
      </c>
      <c r="B44" s="148" t="s">
        <v>132</v>
      </c>
      <c r="C44" s="148" t="s">
        <v>133</v>
      </c>
      <c r="D44" s="149"/>
      <c r="E44" s="44">
        <v>4.4104960000000002</v>
      </c>
      <c r="F44" s="44">
        <v>0.453376</v>
      </c>
      <c r="G44" s="44">
        <v>2.4268800000000002E-3</v>
      </c>
      <c r="H44" s="44">
        <v>1.024E-3</v>
      </c>
      <c r="I44" s="44">
        <v>0.244864</v>
      </c>
      <c r="J44" s="44">
        <v>0.244864</v>
      </c>
      <c r="K44" s="44">
        <v>0.244864</v>
      </c>
      <c r="L44" s="44">
        <v>0.142208</v>
      </c>
      <c r="M44" s="44">
        <v>1.468032</v>
      </c>
      <c r="N44" s="44" t="s">
        <v>423</v>
      </c>
      <c r="O44" s="44">
        <v>1.2800000000000001E-3</v>
      </c>
      <c r="P44" s="44" t="s">
        <v>423</v>
      </c>
      <c r="Q44" s="44" t="s">
        <v>423</v>
      </c>
      <c r="R44" s="44">
        <v>6.4000000000000003E-3</v>
      </c>
      <c r="S44" s="44">
        <v>0.21759999999999999</v>
      </c>
      <c r="T44" s="44">
        <v>8.9600000000000009E-3</v>
      </c>
      <c r="U44" s="44">
        <v>1.2800000000000001E-3</v>
      </c>
      <c r="V44" s="44">
        <v>0.128</v>
      </c>
      <c r="W44" s="44" t="s">
        <v>423</v>
      </c>
      <c r="X44" s="44">
        <v>3.8400000000000001E-3</v>
      </c>
      <c r="Y44" s="44">
        <v>6.4000000000000003E-3</v>
      </c>
      <c r="Z44" s="44" t="s">
        <v>423</v>
      </c>
      <c r="AA44" s="44" t="s">
        <v>423</v>
      </c>
      <c r="AB44" s="44">
        <v>1.0240000000000001E-2</v>
      </c>
      <c r="AC44" s="44" t="s">
        <v>423</v>
      </c>
      <c r="AD44" s="44" t="s">
        <v>423</v>
      </c>
      <c r="AE44" s="196"/>
      <c r="AF44" s="44">
        <v>5408.64</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9.8659999999999997</v>
      </c>
      <c r="G48" s="44" t="s">
        <v>423</v>
      </c>
      <c r="H48" s="44" t="s">
        <v>423</v>
      </c>
      <c r="I48" s="44">
        <v>0.2175</v>
      </c>
      <c r="J48" s="44">
        <v>1.4137500000000001</v>
      </c>
      <c r="K48" s="44">
        <v>2.9725000000000001</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37.122</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4.6540825000000001E-2</v>
      </c>
      <c r="G51" s="44">
        <v>6.6215000000000016E-5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465.40825000000001</v>
      </c>
      <c r="AL51" s="45" t="s">
        <v>150</v>
      </c>
    </row>
    <row r="52" spans="1:38" s="5" customFormat="1" ht="24.75" customHeight="1" thickBot="1" x14ac:dyDescent="0.25">
      <c r="A52" s="148" t="s">
        <v>140</v>
      </c>
      <c r="B52" s="148" t="s">
        <v>151</v>
      </c>
      <c r="C52" s="148" t="s">
        <v>450</v>
      </c>
      <c r="D52" s="149"/>
      <c r="E52" s="44">
        <v>1.2199199999999999</v>
      </c>
      <c r="F52" s="44">
        <v>1.0165999999999999</v>
      </c>
      <c r="G52" s="44">
        <v>3.1514600000000002</v>
      </c>
      <c r="H52" s="44">
        <v>5.5913000000000004E-3</v>
      </c>
      <c r="I52" s="44">
        <v>2.1856900000000002E-2</v>
      </c>
      <c r="J52" s="44">
        <v>5.0321699999999997E-2</v>
      </c>
      <c r="K52" s="44">
        <v>8.1327999999999998E-2</v>
      </c>
      <c r="L52" s="44" t="s">
        <v>423</v>
      </c>
      <c r="M52" s="44">
        <v>0.45746999999999993</v>
      </c>
      <c r="N52" s="44">
        <v>2.59233E-2</v>
      </c>
      <c r="O52" s="44">
        <v>2.59233E-2</v>
      </c>
      <c r="P52" s="44">
        <v>2.59233E-2</v>
      </c>
      <c r="Q52" s="44">
        <v>2.59233E-2</v>
      </c>
      <c r="R52" s="44">
        <v>2.59233E-2</v>
      </c>
      <c r="S52" s="44">
        <v>2.59233E-2</v>
      </c>
      <c r="T52" s="44">
        <v>2.59233E-2</v>
      </c>
      <c r="U52" s="44">
        <v>2.59233E-2</v>
      </c>
      <c r="V52" s="44">
        <v>2.59233E-2</v>
      </c>
      <c r="W52" s="44">
        <v>2.8973100000000002E-2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5083</v>
      </c>
      <c r="AL52" s="153" t="s">
        <v>153</v>
      </c>
    </row>
    <row r="53" spans="1:38" s="5" customFormat="1" ht="26.25" customHeight="1" thickBot="1" x14ac:dyDescent="0.25">
      <c r="A53" s="41" t="s">
        <v>140</v>
      </c>
      <c r="B53" s="41" t="s">
        <v>154</v>
      </c>
      <c r="C53" s="41" t="s">
        <v>155</v>
      </c>
      <c r="D53" s="42"/>
      <c r="E53" s="44" t="s">
        <v>423</v>
      </c>
      <c r="F53" s="44">
        <v>2.2108891220000007</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2323.9136600000002</v>
      </c>
      <c r="AL53" s="45" t="s">
        <v>156</v>
      </c>
    </row>
    <row r="54" spans="1:38" s="5" customFormat="1" ht="26.25" customHeight="1" thickBot="1" x14ac:dyDescent="0.25">
      <c r="A54" s="41" t="s">
        <v>140</v>
      </c>
      <c r="B54" s="41" t="s">
        <v>12</v>
      </c>
      <c r="C54" s="41" t="s">
        <v>157</v>
      </c>
      <c r="D54" s="42"/>
      <c r="E54" s="44" t="s">
        <v>423</v>
      </c>
      <c r="F54" s="44">
        <v>1.847702994</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18477.030119999999</v>
      </c>
      <c r="AL54" s="45" t="s">
        <v>158</v>
      </c>
    </row>
    <row r="55" spans="1:38" s="5" customFormat="1" ht="26.25" customHeight="1" thickBot="1" x14ac:dyDescent="0.25">
      <c r="A55" s="41" t="s">
        <v>140</v>
      </c>
      <c r="B55" s="41" t="s">
        <v>13</v>
      </c>
      <c r="C55" s="41" t="s">
        <v>159</v>
      </c>
      <c r="D55" s="42"/>
      <c r="E55" s="44">
        <v>0.27341906399999999</v>
      </c>
      <c r="F55" s="44">
        <v>1.0126632E-2</v>
      </c>
      <c r="G55" s="44">
        <v>0.38987533200000002</v>
      </c>
      <c r="H55" s="44" t="s">
        <v>423</v>
      </c>
      <c r="I55" s="44" t="s">
        <v>423</v>
      </c>
      <c r="J55" s="44" t="s">
        <v>423</v>
      </c>
      <c r="K55" s="44" t="s">
        <v>423</v>
      </c>
      <c r="L55" s="44" t="s">
        <v>423</v>
      </c>
      <c r="M55" s="44">
        <v>6.0759792E-2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5063.3159999999998</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2.1612548629999995</v>
      </c>
      <c r="F57" s="44">
        <v>3.1347774000000002E-2</v>
      </c>
      <c r="G57" s="44">
        <v>0.65133708199999985</v>
      </c>
      <c r="H57" s="44" t="s">
        <v>423</v>
      </c>
      <c r="I57" s="44">
        <v>1.6980045999999999E-2</v>
      </c>
      <c r="J57" s="44">
        <v>3.0564079999999997E-2</v>
      </c>
      <c r="K57" s="44">
        <v>3.3960089000000006E-2</v>
      </c>
      <c r="L57" s="44" t="s">
        <v>423</v>
      </c>
      <c r="M57" s="44">
        <v>2.5339450650000002</v>
      </c>
      <c r="N57" s="44">
        <v>1.6999999999999999E-4</v>
      </c>
      <c r="O57" s="44">
        <v>1.4000000000000001E-5</v>
      </c>
      <c r="P57" s="44">
        <v>8.6000000000000003E-5</v>
      </c>
      <c r="Q57" s="44">
        <v>4.7000000000000004E-5</v>
      </c>
      <c r="R57" s="44">
        <v>7.2000000000000002E-5</v>
      </c>
      <c r="S57" s="44">
        <v>1.13E-4</v>
      </c>
      <c r="T57" s="44">
        <v>8.6000000000000003E-5</v>
      </c>
      <c r="U57" s="44">
        <v>4.3000000000000002E-5</v>
      </c>
      <c r="V57" s="44">
        <v>7.3799999999999994E-4</v>
      </c>
      <c r="W57" s="44">
        <v>7.000000000000001E-3</v>
      </c>
      <c r="X57" s="44">
        <v>1.1320099999999999E-4</v>
      </c>
      <c r="Y57" s="44">
        <v>4.8763099999999998E-4</v>
      </c>
      <c r="Z57" s="44">
        <v>1.3409899999999999E-4</v>
      </c>
      <c r="AA57" s="44">
        <v>7.4887000000000003E-5</v>
      </c>
      <c r="AB57" s="44">
        <v>8.0981799999999991E-4</v>
      </c>
      <c r="AC57" s="44">
        <v>8.012E-3</v>
      </c>
      <c r="AD57" s="44">
        <v>0.17937699999999998</v>
      </c>
      <c r="AE57" s="196"/>
      <c r="AF57" s="44">
        <v>2983.9344197179998</v>
      </c>
      <c r="AG57" s="44">
        <v>2818.3359950000004</v>
      </c>
      <c r="AH57" s="44">
        <v>107.0832917436</v>
      </c>
      <c r="AI57" s="44">
        <v>119.83036504009999</v>
      </c>
      <c r="AJ57" s="44">
        <v>616.23308690459999</v>
      </c>
      <c r="AK57" s="44">
        <v>1741.5429999999999</v>
      </c>
      <c r="AL57" s="45" t="s">
        <v>164</v>
      </c>
    </row>
    <row r="58" spans="1:38" s="5" customFormat="1" ht="26.25" customHeight="1" thickBot="1" x14ac:dyDescent="0.25">
      <c r="A58" s="41" t="s">
        <v>73</v>
      </c>
      <c r="B58" s="41" t="s">
        <v>20</v>
      </c>
      <c r="C58" s="41" t="s">
        <v>165</v>
      </c>
      <c r="D58" s="42"/>
      <c r="E58" s="44">
        <v>1.8054665799999998</v>
      </c>
      <c r="F58" s="44">
        <v>0.34825747099999993</v>
      </c>
      <c r="G58" s="44">
        <v>0.41674758199999995</v>
      </c>
      <c r="H58" s="44" t="s">
        <v>423</v>
      </c>
      <c r="I58" s="44">
        <v>9.2537832999999986E-2</v>
      </c>
      <c r="J58" s="44">
        <v>0.52467701300000003</v>
      </c>
      <c r="K58" s="44">
        <v>1.207482948</v>
      </c>
      <c r="L58" s="44" t="s">
        <v>423</v>
      </c>
      <c r="M58" s="44">
        <v>2.5585136339999992</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t="s">
        <v>423</v>
      </c>
      <c r="AH58" s="44" t="s">
        <v>423</v>
      </c>
      <c r="AI58" s="44" t="s">
        <v>423</v>
      </c>
      <c r="AJ58" s="44" t="s">
        <v>423</v>
      </c>
      <c r="AK58" s="44" t="s">
        <v>423</v>
      </c>
      <c r="AL58" s="45" t="s">
        <v>166</v>
      </c>
    </row>
    <row r="59" spans="1:38" s="5" customFormat="1" ht="26.25" customHeight="1" thickBot="1" x14ac:dyDescent="0.25">
      <c r="A59" s="41" t="s">
        <v>73</v>
      </c>
      <c r="B59" s="174" t="s">
        <v>22</v>
      </c>
      <c r="C59" s="41" t="s">
        <v>167</v>
      </c>
      <c r="D59" s="42"/>
      <c r="E59" s="44">
        <v>0.40204056199999999</v>
      </c>
      <c r="F59" s="44">
        <v>0.12495855300000001</v>
      </c>
      <c r="G59" s="44">
        <v>3.6400959999999998E-3</v>
      </c>
      <c r="H59" s="44" t="s">
        <v>423</v>
      </c>
      <c r="I59" s="44">
        <v>0.13890605200000003</v>
      </c>
      <c r="J59" s="44">
        <v>0.15927810199999998</v>
      </c>
      <c r="K59" s="44">
        <v>0.17740244099999999</v>
      </c>
      <c r="L59" s="44" t="s">
        <v>423</v>
      </c>
      <c r="M59" s="44">
        <v>0.15755643600000002</v>
      </c>
      <c r="N59" s="44">
        <v>1.6246</v>
      </c>
      <c r="O59" s="44">
        <v>7.8788999999999998E-2</v>
      </c>
      <c r="P59" s="44">
        <v>6.7400000000000001E-4</v>
      </c>
      <c r="Q59" s="44">
        <v>0.15347</v>
      </c>
      <c r="R59" s="44">
        <v>0.21378699999999998</v>
      </c>
      <c r="S59" s="44">
        <v>1.573E-3</v>
      </c>
      <c r="T59" s="44">
        <v>0.29333999999999999</v>
      </c>
      <c r="U59" s="44">
        <v>0.79717800000000005</v>
      </c>
      <c r="V59" s="44">
        <v>8.3165000000000003E-2</v>
      </c>
      <c r="W59" s="44">
        <v>3.0000000000000005E-3</v>
      </c>
      <c r="X59" s="44">
        <v>3.9110000000000003E-6</v>
      </c>
      <c r="Y59" s="44">
        <v>1.5755000000000001E-5</v>
      </c>
      <c r="Z59" s="44">
        <v>5.9770000000000005E-6</v>
      </c>
      <c r="AA59" s="44">
        <v>5.8679999999999996E-6</v>
      </c>
      <c r="AB59" s="44">
        <v>3.1511000000000004E-5</v>
      </c>
      <c r="AC59" s="44" t="s">
        <v>423</v>
      </c>
      <c r="AD59" s="44" t="s">
        <v>423</v>
      </c>
      <c r="AE59" s="196"/>
      <c r="AF59" s="44" t="s">
        <v>423</v>
      </c>
      <c r="AG59" s="44" t="s">
        <v>423</v>
      </c>
      <c r="AH59" s="44" t="s">
        <v>423</v>
      </c>
      <c r="AI59" s="44" t="s">
        <v>423</v>
      </c>
      <c r="AJ59" s="44" t="s">
        <v>423</v>
      </c>
      <c r="AK59" s="44" t="s">
        <v>423</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0.45791399999999999</v>
      </c>
      <c r="F64" s="44">
        <v>4.1212259999999994E-2</v>
      </c>
      <c r="G64" s="44" t="s">
        <v>423</v>
      </c>
      <c r="H64" s="44">
        <v>2.2895700000000001E-2</v>
      </c>
      <c r="I64" s="44" t="s">
        <v>423</v>
      </c>
      <c r="J64" s="44" t="s">
        <v>423</v>
      </c>
      <c r="K64" s="44" t="s">
        <v>423</v>
      </c>
      <c r="L64" s="44" t="s">
        <v>423</v>
      </c>
      <c r="M64" s="44">
        <v>2.7474840000000001E-3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457.91399999999999</v>
      </c>
      <c r="AL64" s="153" t="s">
        <v>180</v>
      </c>
    </row>
    <row r="65" spans="1:38" s="5" customFormat="1" ht="24.75" customHeight="1" thickBot="1" x14ac:dyDescent="0.25">
      <c r="A65" s="148" t="s">
        <v>73</v>
      </c>
      <c r="B65" s="148" t="s">
        <v>9</v>
      </c>
      <c r="C65" s="148" t="s">
        <v>181</v>
      </c>
      <c r="D65" s="149"/>
      <c r="E65" s="44">
        <v>0.48074130000000004</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787.60699999999997</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3.8504199999999999E-4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7.8579999999999997</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1.2564018000000001</v>
      </c>
      <c r="I69" s="44" t="s">
        <v>443</v>
      </c>
      <c r="J69" s="44" t="s">
        <v>443</v>
      </c>
      <c r="K69" s="44">
        <v>0.13960020000000001</v>
      </c>
      <c r="L69" s="44" t="s">
        <v>443</v>
      </c>
      <c r="M69" s="44">
        <v>12.564018000000001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1396.002</v>
      </c>
      <c r="AL69" s="45" t="s">
        <v>192</v>
      </c>
    </row>
    <row r="70" spans="1:38" s="5" customFormat="1" ht="26.25" customHeight="1" thickBot="1" x14ac:dyDescent="0.25">
      <c r="A70" s="41" t="s">
        <v>73</v>
      </c>
      <c r="B70" s="41" t="s">
        <v>193</v>
      </c>
      <c r="C70" s="41" t="s">
        <v>194</v>
      </c>
      <c r="D70" s="48"/>
      <c r="E70" s="44" t="s">
        <v>423</v>
      </c>
      <c r="F70" s="44">
        <v>0.285081484</v>
      </c>
      <c r="G70" s="44">
        <v>19.495071999999997</v>
      </c>
      <c r="H70" s="44">
        <v>2.7626519999999998E-2</v>
      </c>
      <c r="I70" s="44">
        <v>3.0854779999999998E-2</v>
      </c>
      <c r="J70" s="44">
        <v>4.4489040000000001E-2</v>
      </c>
      <c r="K70" s="44">
        <v>1.9773961249999998</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2483.9651900000003</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0.111659808</v>
      </c>
      <c r="F72" s="44">
        <v>4.7315393600000005E-2</v>
      </c>
      <c r="G72" s="44">
        <v>5.1535296000000001E-2</v>
      </c>
      <c r="H72" s="44" t="s">
        <v>423</v>
      </c>
      <c r="I72" s="44">
        <v>1.80373536E-2</v>
      </c>
      <c r="J72" s="44">
        <v>2.0614118399999999E-2</v>
      </c>
      <c r="K72" s="44">
        <v>3.5802647999999999E-2</v>
      </c>
      <c r="L72" s="44">
        <v>6.4934472960000007E-5</v>
      </c>
      <c r="M72" s="44">
        <v>1.4601667199999999</v>
      </c>
      <c r="N72" s="44">
        <v>2.2331961599999999</v>
      </c>
      <c r="O72" s="44">
        <v>0.17178432000000002</v>
      </c>
      <c r="P72" s="44">
        <v>4.2946080000000005E-2</v>
      </c>
      <c r="Q72" s="44">
        <v>1.2883823999999999E-2</v>
      </c>
      <c r="R72" s="44">
        <v>8.5892160000000009E-2</v>
      </c>
      <c r="S72" s="44">
        <v>1.7178432E-2</v>
      </c>
      <c r="T72" s="44">
        <v>0.60124511999999997</v>
      </c>
      <c r="U72" s="44">
        <v>0</v>
      </c>
      <c r="V72" s="44">
        <v>3.0921177600000003</v>
      </c>
      <c r="W72" s="44">
        <v>2.5767647999999999</v>
      </c>
      <c r="X72" s="44" t="s">
        <v>423</v>
      </c>
      <c r="Y72" s="44" t="s">
        <v>423</v>
      </c>
      <c r="Z72" s="44" t="s">
        <v>423</v>
      </c>
      <c r="AA72" s="44" t="s">
        <v>423</v>
      </c>
      <c r="AB72" s="44">
        <v>0.41228236799999995</v>
      </c>
      <c r="AC72" s="44" t="s">
        <v>442</v>
      </c>
      <c r="AD72" s="44">
        <v>2.1473040000000001</v>
      </c>
      <c r="AE72" s="196"/>
      <c r="AF72" s="44" t="s">
        <v>423</v>
      </c>
      <c r="AG72" s="44" t="s">
        <v>423</v>
      </c>
      <c r="AH72" s="44" t="s">
        <v>423</v>
      </c>
      <c r="AI72" s="44" t="s">
        <v>423</v>
      </c>
      <c r="AJ72" s="44" t="s">
        <v>423</v>
      </c>
      <c r="AK72" s="44">
        <v>1973.9216000000001</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6.9240000000000002E-4</v>
      </c>
      <c r="J73" s="44">
        <v>9.8090000000000004E-4</v>
      </c>
      <c r="K73" s="44">
        <v>1.1539999999999999E-3</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1.1539999999999999</v>
      </c>
      <c r="AL73" s="45" t="s">
        <v>200</v>
      </c>
    </row>
    <row r="74" spans="1:38" s="5" customFormat="1" ht="26.25" customHeight="1" thickBot="1" x14ac:dyDescent="0.25">
      <c r="A74" s="41" t="s">
        <v>73</v>
      </c>
      <c r="B74" s="41" t="s">
        <v>14</v>
      </c>
      <c r="C74" s="41" t="s">
        <v>201</v>
      </c>
      <c r="D74" s="42"/>
      <c r="E74" s="44">
        <v>2.5325778E-2</v>
      </c>
      <c r="F74" s="44">
        <v>7.2556289999999996E-3</v>
      </c>
      <c r="G74" s="44">
        <v>8.3883809999999986E-3</v>
      </c>
      <c r="H74" s="44" t="s">
        <v>423</v>
      </c>
      <c r="I74" s="44">
        <v>9.5217940000000001E-3</v>
      </c>
      <c r="J74" s="44">
        <v>2.4237293E-2</v>
      </c>
      <c r="K74" s="44">
        <v>3.4624703999999999E-2</v>
      </c>
      <c r="L74" s="44" t="s">
        <v>423</v>
      </c>
      <c r="M74" s="44">
        <v>9.3063470000000013E-3</v>
      </c>
      <c r="N74" s="44" t="s">
        <v>423</v>
      </c>
      <c r="O74" s="44" t="s">
        <v>423</v>
      </c>
      <c r="P74" s="44" t="s">
        <v>423</v>
      </c>
      <c r="Q74" s="44" t="s">
        <v>423</v>
      </c>
      <c r="R74" s="44" t="s">
        <v>423</v>
      </c>
      <c r="S74" s="44" t="s">
        <v>423</v>
      </c>
      <c r="T74" s="44" t="s">
        <v>423</v>
      </c>
      <c r="U74" s="44" t="s">
        <v>423</v>
      </c>
      <c r="V74" s="44" t="s">
        <v>423</v>
      </c>
      <c r="W74" s="44">
        <v>4.6870000000000003</v>
      </c>
      <c r="X74" s="44" t="s">
        <v>423</v>
      </c>
      <c r="Y74" s="44" t="s">
        <v>423</v>
      </c>
      <c r="Z74" s="44" t="s">
        <v>423</v>
      </c>
      <c r="AA74" s="44" t="s">
        <v>423</v>
      </c>
      <c r="AB74" s="44" t="s">
        <v>423</v>
      </c>
      <c r="AC74" s="44">
        <v>0.66945999999999994</v>
      </c>
      <c r="AD74" s="44" t="s">
        <v>423</v>
      </c>
      <c r="AE74" s="196"/>
      <c r="AF74" s="44">
        <v>4.5810000000000004</v>
      </c>
      <c r="AG74" s="44" t="s">
        <v>423</v>
      </c>
      <c r="AH74" s="44">
        <v>310.48275000000001</v>
      </c>
      <c r="AI74" s="44" t="s">
        <v>423</v>
      </c>
      <c r="AJ74" s="44" t="s">
        <v>423</v>
      </c>
      <c r="AK74" s="44">
        <v>133.89202</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0.200540574</v>
      </c>
      <c r="F76" s="44">
        <v>9.0843485000000002E-2</v>
      </c>
      <c r="G76" s="44">
        <v>0.34518084800000004</v>
      </c>
      <c r="H76" s="44" t="s">
        <v>423</v>
      </c>
      <c r="I76" s="44">
        <v>8.7831399999999994E-4</v>
      </c>
      <c r="J76" s="44">
        <v>7.96341E-4</v>
      </c>
      <c r="K76" s="44">
        <v>1.002396E-3</v>
      </c>
      <c r="L76" s="44" t="s">
        <v>423</v>
      </c>
      <c r="M76" s="44">
        <v>0.91550664899999989</v>
      </c>
      <c r="N76" s="44">
        <v>0.26994399999999996</v>
      </c>
      <c r="O76" s="44">
        <v>7.4540000000000006E-3</v>
      </c>
      <c r="P76" s="44">
        <v>1.6728E-2</v>
      </c>
      <c r="Q76" s="44">
        <v>1.6848999999999999E-2</v>
      </c>
      <c r="R76" s="44" t="s">
        <v>423</v>
      </c>
      <c r="S76" s="44" t="s">
        <v>423</v>
      </c>
      <c r="T76" s="44" t="s">
        <v>423</v>
      </c>
      <c r="U76" s="44" t="s">
        <v>423</v>
      </c>
      <c r="V76" s="44">
        <v>3.5332999999999996E-2</v>
      </c>
      <c r="W76" s="44">
        <v>0.57999999999999996</v>
      </c>
      <c r="X76" s="44" t="s">
        <v>423</v>
      </c>
      <c r="Y76" s="44" t="s">
        <v>423</v>
      </c>
      <c r="Z76" s="44" t="s">
        <v>423</v>
      </c>
      <c r="AA76" s="44" t="s">
        <v>423</v>
      </c>
      <c r="AB76" s="44" t="s">
        <v>423</v>
      </c>
      <c r="AC76" s="44" t="s">
        <v>423</v>
      </c>
      <c r="AD76" s="44">
        <v>2.2599999999999999E-4</v>
      </c>
      <c r="AE76" s="196"/>
      <c r="AF76" s="44">
        <v>73.105609999999999</v>
      </c>
      <c r="AG76" s="44">
        <v>976.15875000000005</v>
      </c>
      <c r="AH76" s="44">
        <v>134.964</v>
      </c>
      <c r="AI76" s="44" t="s">
        <v>423</v>
      </c>
      <c r="AJ76" s="44" t="s">
        <v>423</v>
      </c>
      <c r="AK76" s="44">
        <v>93.332999999999998</v>
      </c>
      <c r="AL76" s="45" t="s">
        <v>207</v>
      </c>
    </row>
    <row r="77" spans="1:38" s="5" customFormat="1" ht="26.25" customHeight="1" thickBot="1" x14ac:dyDescent="0.25">
      <c r="A77" s="41" t="s">
        <v>73</v>
      </c>
      <c r="B77" s="41" t="s">
        <v>208</v>
      </c>
      <c r="C77" s="41" t="s">
        <v>209</v>
      </c>
      <c r="D77" s="42"/>
      <c r="E77" s="44">
        <v>0.22310708500000001</v>
      </c>
      <c r="F77" s="44">
        <v>7.6500189999999996E-2</v>
      </c>
      <c r="G77" s="44">
        <v>0.70161288899999996</v>
      </c>
      <c r="H77" s="44" t="s">
        <v>423</v>
      </c>
      <c r="I77" s="44">
        <v>1.183723E-3</v>
      </c>
      <c r="J77" s="44">
        <v>1.293385E-3</v>
      </c>
      <c r="K77" s="44">
        <v>1.482714E-3</v>
      </c>
      <c r="L77" s="44" t="s">
        <v>423</v>
      </c>
      <c r="M77" s="44">
        <v>0.77053273899999986</v>
      </c>
      <c r="N77" s="44">
        <v>2.5590999999999999E-2</v>
      </c>
      <c r="O77" s="44">
        <v>7.3930000000000003E-3</v>
      </c>
      <c r="P77" s="44">
        <v>4.7811999999999993E-2</v>
      </c>
      <c r="Q77" s="44">
        <v>6.38E-4</v>
      </c>
      <c r="R77" s="44" t="s">
        <v>423</v>
      </c>
      <c r="S77" s="44" t="s">
        <v>423</v>
      </c>
      <c r="T77" s="44" t="s">
        <v>423</v>
      </c>
      <c r="U77" s="44" t="s">
        <v>423</v>
      </c>
      <c r="V77" s="44">
        <v>0.48129299999999997</v>
      </c>
      <c r="W77" s="44">
        <v>1.216</v>
      </c>
      <c r="X77" s="44" t="s">
        <v>423</v>
      </c>
      <c r="Y77" s="44" t="s">
        <v>423</v>
      </c>
      <c r="Z77" s="44" t="s">
        <v>423</v>
      </c>
      <c r="AA77" s="44" t="s">
        <v>423</v>
      </c>
      <c r="AB77" s="44" t="s">
        <v>423</v>
      </c>
      <c r="AC77" s="44" t="s">
        <v>423</v>
      </c>
      <c r="AD77" s="44">
        <v>7.2000000000000002E-5</v>
      </c>
      <c r="AE77" s="196"/>
      <c r="AF77" s="44">
        <v>159.45940999999999</v>
      </c>
      <c r="AG77" s="44">
        <v>816.3</v>
      </c>
      <c r="AH77" s="44">
        <v>1.14195</v>
      </c>
      <c r="AI77" s="44" t="s">
        <v>423</v>
      </c>
      <c r="AJ77" s="44" t="s">
        <v>423</v>
      </c>
      <c r="AK77" s="44">
        <v>87.835930000000005</v>
      </c>
      <c r="AL77" s="45" t="s">
        <v>210</v>
      </c>
    </row>
    <row r="78" spans="1:38" s="5" customFormat="1" ht="26.25" customHeight="1" thickBot="1" x14ac:dyDescent="0.25">
      <c r="A78" s="41" t="s">
        <v>73</v>
      </c>
      <c r="B78" s="41" t="s">
        <v>211</v>
      </c>
      <c r="C78" s="41" t="s">
        <v>212</v>
      </c>
      <c r="D78" s="42"/>
      <c r="E78" s="44">
        <v>0.15689610599999998</v>
      </c>
      <c r="F78" s="44">
        <v>1.3571597000000001E-2</v>
      </c>
      <c r="G78" s="44">
        <v>2.2263109619999999</v>
      </c>
      <c r="H78" s="44" t="s">
        <v>423</v>
      </c>
      <c r="I78" s="44">
        <v>3.7001640000000001E-3</v>
      </c>
      <c r="J78" s="44">
        <v>4.819991E-3</v>
      </c>
      <c r="K78" s="44">
        <v>5.9724079999999994E-3</v>
      </c>
      <c r="L78" s="44" t="s">
        <v>423</v>
      </c>
      <c r="M78" s="44">
        <v>4.0227641000000001E-2</v>
      </c>
      <c r="N78" s="44">
        <v>0.32697399999999999</v>
      </c>
      <c r="O78" s="44">
        <v>0.238595</v>
      </c>
      <c r="P78" s="44">
        <v>6.1200000000000002E-4</v>
      </c>
      <c r="Q78" s="44">
        <v>0.11441799999999999</v>
      </c>
      <c r="R78" s="44">
        <v>0.32372699999999999</v>
      </c>
      <c r="S78" s="44">
        <v>0.96961600000000003</v>
      </c>
      <c r="T78" s="44">
        <v>0.29333199999999998</v>
      </c>
      <c r="U78" s="44">
        <v>3.1000000000000001E-5</v>
      </c>
      <c r="V78" s="44">
        <v>3.4030000000000002E-3</v>
      </c>
      <c r="W78" s="44">
        <v>3.2639999999999998</v>
      </c>
      <c r="X78" s="44">
        <v>7.7427400000000003E-4</v>
      </c>
      <c r="Y78" s="44">
        <v>1.0023009999999999E-3</v>
      </c>
      <c r="Z78" s="44">
        <v>4.0330299999999998E-4</v>
      </c>
      <c r="AA78" s="44">
        <v>3.1481499999999997E-4</v>
      </c>
      <c r="AB78" s="44">
        <v>2.4946929999999997E-3</v>
      </c>
      <c r="AC78" s="44">
        <v>6.1000000000000005E-5</v>
      </c>
      <c r="AD78" s="44">
        <v>3.1340000000000001E-3</v>
      </c>
      <c r="AE78" s="196"/>
      <c r="AF78" s="44">
        <v>266.2</v>
      </c>
      <c r="AG78" s="44">
        <v>17.016999999999999</v>
      </c>
      <c r="AH78" s="44">
        <v>235.02114999999998</v>
      </c>
      <c r="AI78" s="44" t="s">
        <v>423</v>
      </c>
      <c r="AJ78" s="44" t="s">
        <v>423</v>
      </c>
      <c r="AK78" s="44">
        <v>373.25364000000002</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9"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9" s="5" customFormat="1" ht="24.75" customHeight="1" thickBot="1" x14ac:dyDescent="0.25">
      <c r="A82" s="148" t="s">
        <v>222</v>
      </c>
      <c r="B82" s="148" t="s">
        <v>223</v>
      </c>
      <c r="C82" s="154" t="s">
        <v>224</v>
      </c>
      <c r="D82" s="149"/>
      <c r="E82" s="44" t="s">
        <v>423</v>
      </c>
      <c r="F82" s="44">
        <v>8.7926688000000013</v>
      </c>
      <c r="G82" s="44" t="s">
        <v>423</v>
      </c>
      <c r="H82" s="44" t="s">
        <v>423</v>
      </c>
      <c r="I82" s="44" t="s">
        <v>443</v>
      </c>
      <c r="J82" s="44" t="s">
        <v>423</v>
      </c>
      <c r="K82" s="44" t="s">
        <v>423</v>
      </c>
      <c r="L82" s="44" t="s">
        <v>423</v>
      </c>
      <c r="M82" s="44" t="s">
        <v>423</v>
      </c>
      <c r="N82" s="44" t="s">
        <v>423</v>
      </c>
      <c r="O82" s="44" t="s">
        <v>423</v>
      </c>
      <c r="P82" s="44">
        <v>4.1032454399999998E-5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7327.2240000000002</v>
      </c>
      <c r="AL82" s="153" t="s">
        <v>454</v>
      </c>
    </row>
    <row r="83" spans="1:39" s="5" customFormat="1" ht="24.75" customHeight="1" thickBot="1" x14ac:dyDescent="0.25">
      <c r="A83" s="148" t="s">
        <v>222</v>
      </c>
      <c r="B83" s="157" t="s">
        <v>226</v>
      </c>
      <c r="C83" s="154" t="s">
        <v>227</v>
      </c>
      <c r="D83" s="149"/>
      <c r="E83" s="44">
        <v>8.2764150999999994E-2</v>
      </c>
      <c r="F83" s="44">
        <v>3.4872536000000003E-2</v>
      </c>
      <c r="G83" s="44">
        <v>4.1149591999999999E-2</v>
      </c>
      <c r="H83" s="44" t="s">
        <v>423</v>
      </c>
      <c r="I83" s="44">
        <v>0.70957366200000005</v>
      </c>
      <c r="J83" s="44">
        <v>3.0410299809999999</v>
      </c>
      <c r="K83" s="44">
        <v>13.177796580999999</v>
      </c>
      <c r="L83" s="44" t="s">
        <v>423</v>
      </c>
      <c r="M83" s="44">
        <v>0.46496713800000006</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2324.83572</v>
      </c>
      <c r="AL83" s="177" t="s">
        <v>455</v>
      </c>
    </row>
    <row r="84" spans="1:39" s="5" customFormat="1" ht="26.25" customHeight="1" thickBot="1" x14ac:dyDescent="0.25">
      <c r="A84" s="41" t="s">
        <v>73</v>
      </c>
      <c r="B84" s="174" t="s">
        <v>228</v>
      </c>
      <c r="C84" s="47" t="s">
        <v>229</v>
      </c>
      <c r="D84" s="42"/>
      <c r="E84" s="44" t="s">
        <v>423</v>
      </c>
      <c r="F84" s="44">
        <v>1.13568E-2</v>
      </c>
      <c r="G84" s="44" t="s">
        <v>423</v>
      </c>
      <c r="H84" s="44" t="s">
        <v>423</v>
      </c>
      <c r="I84" s="44">
        <v>6.9888000000000007E-3</v>
      </c>
      <c r="J84" s="44">
        <v>3.4944000000000003E-2</v>
      </c>
      <c r="K84" s="44">
        <v>0.13977600000000001</v>
      </c>
      <c r="L84" s="44">
        <v>8.1120002595840006</v>
      </c>
      <c r="M84" s="44">
        <v>8.2992000000000005E-4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12.48</v>
      </c>
      <c r="AL84" s="45" t="s">
        <v>147</v>
      </c>
    </row>
    <row r="85" spans="1:39" s="5" customFormat="1" ht="24.75" customHeight="1" thickBot="1" x14ac:dyDescent="0.25">
      <c r="A85" s="148" t="s">
        <v>73</v>
      </c>
      <c r="B85" s="148" t="s">
        <v>230</v>
      </c>
      <c r="C85" s="154" t="s">
        <v>456</v>
      </c>
      <c r="D85" s="149"/>
      <c r="E85" s="44" t="s">
        <v>423</v>
      </c>
      <c r="F85" s="44">
        <v>3.4695896999999993</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5.2499900000000004</v>
      </c>
      <c r="AL85" s="153" t="s">
        <v>232</v>
      </c>
    </row>
    <row r="86" spans="1:39" s="5" customFormat="1" ht="24.75" customHeight="1" thickBot="1" x14ac:dyDescent="0.25">
      <c r="A86" s="148" t="s">
        <v>222</v>
      </c>
      <c r="B86" s="148" t="s">
        <v>233</v>
      </c>
      <c r="C86" s="154" t="s">
        <v>234</v>
      </c>
      <c r="D86" s="149"/>
      <c r="E86" s="44" t="s">
        <v>423</v>
      </c>
      <c r="F86" s="44">
        <v>0.12389370000000002</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0.17448000000000002</v>
      </c>
      <c r="AL86" s="153" t="s">
        <v>225</v>
      </c>
    </row>
    <row r="87" spans="1:39" s="5" customFormat="1" ht="24.75" customHeight="1" thickBot="1" x14ac:dyDescent="0.25">
      <c r="A87" s="148" t="s">
        <v>222</v>
      </c>
      <c r="B87" s="148" t="s">
        <v>235</v>
      </c>
      <c r="C87" s="154" t="s">
        <v>236</v>
      </c>
      <c r="D87" s="149"/>
      <c r="E87" s="44" t="s">
        <v>423</v>
      </c>
      <c r="F87" s="44">
        <v>9.7810199999999996E-3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5.5259999999999997E-2</v>
      </c>
      <c r="AL87" s="153" t="s">
        <v>225</v>
      </c>
    </row>
    <row r="88" spans="1:39" s="5" customFormat="1" ht="24.75" customHeight="1" thickBot="1" x14ac:dyDescent="0.25">
      <c r="A88" s="148" t="s">
        <v>222</v>
      </c>
      <c r="B88" s="148" t="s">
        <v>237</v>
      </c>
      <c r="C88" s="154" t="s">
        <v>238</v>
      </c>
      <c r="D88" s="149"/>
      <c r="E88" s="44" t="s">
        <v>423</v>
      </c>
      <c r="F88" s="44">
        <v>0.32786405599999996</v>
      </c>
      <c r="G88" s="44" t="s">
        <v>423</v>
      </c>
      <c r="H88" s="44" t="s">
        <v>423</v>
      </c>
      <c r="I88" s="44" t="s">
        <v>443</v>
      </c>
      <c r="J88" s="44" t="s">
        <v>423</v>
      </c>
      <c r="K88" s="44">
        <v>7.2430079999999994E-2</v>
      </c>
      <c r="L88" s="44" t="s">
        <v>423</v>
      </c>
      <c r="M88" s="44" t="s">
        <v>423</v>
      </c>
      <c r="N88" s="44" t="s">
        <v>423</v>
      </c>
      <c r="O88" s="44">
        <v>6.0358400000000003E-10</v>
      </c>
      <c r="P88" s="44" t="s">
        <v>443</v>
      </c>
      <c r="Q88" s="44">
        <v>3.0179200000000003E-9</v>
      </c>
      <c r="R88" s="44">
        <v>3.6215040000000003E-8</v>
      </c>
      <c r="S88" s="44" t="s">
        <v>423</v>
      </c>
      <c r="T88" s="44">
        <v>3.0179200000000001E-7</v>
      </c>
      <c r="U88" s="44">
        <v>3.0179200000000003E-9</v>
      </c>
      <c r="V88" s="44" t="s">
        <v>423</v>
      </c>
      <c r="W88" s="44" t="s">
        <v>423</v>
      </c>
      <c r="X88" s="44">
        <v>2.4143359999999999E-2</v>
      </c>
      <c r="Y88" s="44" t="s">
        <v>423</v>
      </c>
      <c r="Z88" s="44" t="s">
        <v>423</v>
      </c>
      <c r="AA88" s="44" t="s">
        <v>423</v>
      </c>
      <c r="AB88" s="44">
        <v>2.4143359999999999E-2</v>
      </c>
      <c r="AC88" s="44" t="s">
        <v>423</v>
      </c>
      <c r="AD88" s="44" t="s">
        <v>423</v>
      </c>
      <c r="AE88" s="196"/>
      <c r="AF88" s="44" t="s">
        <v>423</v>
      </c>
      <c r="AG88" s="44" t="s">
        <v>423</v>
      </c>
      <c r="AH88" s="44" t="s">
        <v>423</v>
      </c>
      <c r="AI88" s="44" t="s">
        <v>423</v>
      </c>
      <c r="AJ88" s="44" t="s">
        <v>423</v>
      </c>
      <c r="AK88" s="44">
        <v>31.867058</v>
      </c>
      <c r="AL88" s="153" t="s">
        <v>225</v>
      </c>
      <c r="AM88" s="5" t="s">
        <v>410</v>
      </c>
    </row>
    <row r="89" spans="1:39" s="5" customFormat="1" ht="24.75" customHeight="1" thickBot="1" x14ac:dyDescent="0.25">
      <c r="A89" s="148" t="s">
        <v>222</v>
      </c>
      <c r="B89" s="148" t="s">
        <v>239</v>
      </c>
      <c r="C89" s="154" t="s">
        <v>240</v>
      </c>
      <c r="D89" s="149"/>
      <c r="E89" s="44" t="s">
        <v>423</v>
      </c>
      <c r="F89" s="44">
        <v>1.2643818999999998</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1.73203</v>
      </c>
      <c r="AL89" s="153" t="s">
        <v>225</v>
      </c>
    </row>
    <row r="90" spans="1:39"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1.6780226351023551E-4</v>
      </c>
      <c r="O90" s="44">
        <v>2.3047539807429941E-2</v>
      </c>
      <c r="P90" s="44">
        <v>0</v>
      </c>
      <c r="Q90" s="44">
        <v>0</v>
      </c>
      <c r="R90" s="44">
        <v>9.7042272873389235E-2</v>
      </c>
      <c r="S90" s="44">
        <v>3.9322337653904578</v>
      </c>
      <c r="T90" s="44">
        <v>0.1611811501006449</v>
      </c>
      <c r="U90" s="44">
        <v>2.2946454106520162E-2</v>
      </c>
      <c r="V90" s="44">
        <v>2.275439127479157</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9" s="147" customFormat="1" ht="26.25" customHeight="1" thickBot="1" x14ac:dyDescent="0.25">
      <c r="A91" s="146" t="s">
        <v>222</v>
      </c>
      <c r="B91" s="146" t="s">
        <v>243</v>
      </c>
      <c r="C91" s="146" t="s">
        <v>244</v>
      </c>
      <c r="D91" s="42"/>
      <c r="E91" s="44">
        <v>2.0819386589000004E-2</v>
      </c>
      <c r="F91" s="44">
        <v>1.7207154315362001</v>
      </c>
      <c r="G91" s="44">
        <v>1.5301101799999998E-3</v>
      </c>
      <c r="H91" s="44">
        <v>4.7696538490750007E-2</v>
      </c>
      <c r="I91" s="44">
        <v>0.53260179060345991</v>
      </c>
      <c r="J91" s="44">
        <v>0.64375642310227998</v>
      </c>
      <c r="K91" s="44">
        <v>0.71784832609297</v>
      </c>
      <c r="L91" s="44">
        <v>3.3060988746824429E-9</v>
      </c>
      <c r="M91" s="44">
        <v>0.63689472530550006</v>
      </c>
      <c r="N91" s="44">
        <v>0.39722065599999995</v>
      </c>
      <c r="O91" s="44">
        <v>6.2812821067000008E-2</v>
      </c>
      <c r="P91" s="44">
        <v>2.8879562999999999E-5</v>
      </c>
      <c r="Q91" s="44">
        <v>6.7385647000000009E-4</v>
      </c>
      <c r="R91" s="44">
        <v>7.9038803999999987E-3</v>
      </c>
      <c r="S91" s="44">
        <v>0.287019561747</v>
      </c>
      <c r="T91" s="44">
        <v>4.2783310332000002E-2</v>
      </c>
      <c r="U91" s="44" t="s">
        <v>443</v>
      </c>
      <c r="V91" s="44">
        <v>0.1627628228735</v>
      </c>
      <c r="W91" s="44">
        <v>1.1493141805E-3</v>
      </c>
      <c r="X91" s="44">
        <v>1.8790760903549999E-3</v>
      </c>
      <c r="Y91" s="44">
        <v>8.2173309122500005E-4</v>
      </c>
      <c r="Z91" s="44">
        <v>8.2173309122500005E-4</v>
      </c>
      <c r="AA91" s="44">
        <v>8.2173309122500005E-4</v>
      </c>
      <c r="AB91" s="44">
        <v>4.3442753640300005E-3</v>
      </c>
      <c r="AC91" s="44" t="s">
        <v>443</v>
      </c>
      <c r="AD91" s="44" t="s">
        <v>443</v>
      </c>
      <c r="AE91" s="196"/>
      <c r="AF91" s="44" t="s">
        <v>423</v>
      </c>
      <c r="AG91" s="44" t="s">
        <v>423</v>
      </c>
      <c r="AH91" s="44" t="s">
        <v>423</v>
      </c>
      <c r="AI91" s="44" t="s">
        <v>423</v>
      </c>
      <c r="AJ91" s="44" t="s">
        <v>423</v>
      </c>
      <c r="AK91" s="44">
        <v>385.00154080499999</v>
      </c>
      <c r="AL91" s="45" t="s">
        <v>147</v>
      </c>
    </row>
    <row r="92" spans="1:39" s="5" customFormat="1" ht="26.25" customHeight="1" thickBot="1" x14ac:dyDescent="0.25">
      <c r="A92" s="41" t="s">
        <v>73</v>
      </c>
      <c r="B92" s="41" t="s">
        <v>245</v>
      </c>
      <c r="C92" s="41" t="s">
        <v>246</v>
      </c>
      <c r="D92" s="48"/>
      <c r="E92" s="44">
        <v>0.41622599999999998</v>
      </c>
      <c r="F92" s="44">
        <v>0.16582560000000002</v>
      </c>
      <c r="G92" s="44">
        <v>0.83245199999999997</v>
      </c>
      <c r="H92" s="44" t="s">
        <v>423</v>
      </c>
      <c r="I92" s="44">
        <v>0.14447880000000002</v>
      </c>
      <c r="J92" s="44">
        <v>0.19263839999999999</v>
      </c>
      <c r="K92" s="44">
        <v>0.24079800000000001</v>
      </c>
      <c r="L92" s="44" t="s">
        <v>423</v>
      </c>
      <c r="M92" s="44">
        <v>0.35953500000000005</v>
      </c>
      <c r="N92" s="44" t="s">
        <v>423</v>
      </c>
      <c r="O92" s="44" t="s">
        <v>423</v>
      </c>
      <c r="P92" s="44" t="s">
        <v>423</v>
      </c>
      <c r="Q92" s="44" t="s">
        <v>423</v>
      </c>
      <c r="R92" s="44" t="s">
        <v>423</v>
      </c>
      <c r="S92" s="44" t="s">
        <v>423</v>
      </c>
      <c r="T92" s="44" t="s">
        <v>423</v>
      </c>
      <c r="U92" s="44" t="s">
        <v>423</v>
      </c>
      <c r="V92" s="44" t="s">
        <v>423</v>
      </c>
      <c r="W92" s="44">
        <v>1.2E-2</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240.798</v>
      </c>
      <c r="AL92" s="45" t="s">
        <v>247</v>
      </c>
    </row>
    <row r="93" spans="1:39" s="5" customFormat="1" ht="26.25" customHeight="1" thickBot="1" x14ac:dyDescent="0.25">
      <c r="A93" s="41" t="s">
        <v>73</v>
      </c>
      <c r="B93" s="41" t="s">
        <v>248</v>
      </c>
      <c r="C93" s="41" t="s">
        <v>249</v>
      </c>
      <c r="D93" s="48"/>
      <c r="E93" s="44" t="s">
        <v>423</v>
      </c>
      <c r="F93" s="44">
        <v>6.3824773609999994</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1254.6341400000001</v>
      </c>
      <c r="AL93" s="45" t="s">
        <v>250</v>
      </c>
    </row>
    <row r="94" spans="1:39"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9"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9"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1.1835178088178439E-2</v>
      </c>
      <c r="F99" s="44">
        <v>5.1242801017483153</v>
      </c>
      <c r="G99" s="44" t="s">
        <v>423</v>
      </c>
      <c r="H99" s="44">
        <v>2.6166933731571458</v>
      </c>
      <c r="I99" s="44">
        <v>0.1052739944</v>
      </c>
      <c r="J99" s="44">
        <v>0.1617624792</v>
      </c>
      <c r="K99" s="44">
        <v>0.35433685919999997</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307.50400000000002</v>
      </c>
      <c r="AL99" s="45" t="s">
        <v>264</v>
      </c>
    </row>
    <row r="100" spans="1:38" s="5" customFormat="1" ht="26.25" customHeight="1" thickBot="1" x14ac:dyDescent="0.25">
      <c r="A100" s="41" t="s">
        <v>261</v>
      </c>
      <c r="B100" s="41" t="s">
        <v>265</v>
      </c>
      <c r="C100" s="41" t="s">
        <v>266</v>
      </c>
      <c r="D100" s="48"/>
      <c r="E100" s="44">
        <v>2.0872897446868266E-2</v>
      </c>
      <c r="F100" s="44">
        <v>2.065639859435088</v>
      </c>
      <c r="G100" s="44" t="s">
        <v>423</v>
      </c>
      <c r="H100" s="44">
        <v>1.5582838026320212</v>
      </c>
      <c r="I100" s="44">
        <v>2.7269137749999998E-2</v>
      </c>
      <c r="J100" s="44">
        <v>4.20706567E-2</v>
      </c>
      <c r="K100" s="44">
        <v>9.0808446049999991E-2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243.5445</v>
      </c>
      <c r="AL100" s="45" t="s">
        <v>264</v>
      </c>
    </row>
    <row r="101" spans="1:38" s="5" customFormat="1" ht="26.25" customHeight="1" thickBot="1" x14ac:dyDescent="0.25">
      <c r="A101" s="41" t="s">
        <v>261</v>
      </c>
      <c r="B101" s="41" t="s">
        <v>267</v>
      </c>
      <c r="C101" s="41" t="s">
        <v>268</v>
      </c>
      <c r="D101" s="48"/>
      <c r="E101" s="44">
        <v>2.1654551752485576E-3</v>
      </c>
      <c r="F101" s="44">
        <v>0.23851020700000003</v>
      </c>
      <c r="G101" s="44" t="s">
        <v>423</v>
      </c>
      <c r="H101" s="44">
        <v>0.2821888437702284</v>
      </c>
      <c r="I101" s="44">
        <v>9.8791209999999994E-3</v>
      </c>
      <c r="J101" s="44">
        <v>2.9637362999999996E-2</v>
      </c>
      <c r="K101" s="44">
        <v>6.9153847000000004E-2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1411.3030000000001</v>
      </c>
      <c r="AL101" s="45" t="s">
        <v>264</v>
      </c>
    </row>
    <row r="102" spans="1:38" s="5" customFormat="1" ht="26.25" customHeight="1" thickBot="1" x14ac:dyDescent="0.25">
      <c r="A102" s="41" t="s">
        <v>261</v>
      </c>
      <c r="B102" s="41" t="s">
        <v>269</v>
      </c>
      <c r="C102" s="41" t="s">
        <v>270</v>
      </c>
      <c r="D102" s="48"/>
      <c r="E102" s="44">
        <v>2.6499504172660452E-2</v>
      </c>
      <c r="F102" s="44">
        <v>0.42540873950000002</v>
      </c>
      <c r="G102" s="44" t="s">
        <v>423</v>
      </c>
      <c r="H102" s="44">
        <v>2.2417093341524126</v>
      </c>
      <c r="I102" s="44">
        <v>6.6771953545473317E-4</v>
      </c>
      <c r="J102" s="44">
        <v>1.4889098557975903E-2</v>
      </c>
      <c r="K102" s="44">
        <v>0.10111981573090532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636.13300000000004</v>
      </c>
      <c r="AL102" s="45" t="s">
        <v>264</v>
      </c>
    </row>
    <row r="103" spans="1:38" s="5" customFormat="1" ht="26.25" customHeight="1" thickBot="1" x14ac:dyDescent="0.25">
      <c r="A103" s="41" t="s">
        <v>261</v>
      </c>
      <c r="B103" s="41" t="s">
        <v>271</v>
      </c>
      <c r="C103" s="41" t="s">
        <v>272</v>
      </c>
      <c r="D103" s="48"/>
      <c r="E103" s="44">
        <v>8.6252755836342848E-6</v>
      </c>
      <c r="F103" s="44">
        <v>4.0675691999999999E-2</v>
      </c>
      <c r="G103" s="44" t="s">
        <v>423</v>
      </c>
      <c r="H103" s="44">
        <v>7.6258417371428567E-3</v>
      </c>
      <c r="I103" s="44">
        <v>2.5939098239999999E-3</v>
      </c>
      <c r="J103" s="44">
        <v>3.9498172319999995E-3</v>
      </c>
      <c r="K103" s="44">
        <v>8.5481119199999987E-3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9.5640000000000001</v>
      </c>
      <c r="AL103" s="45" t="s">
        <v>264</v>
      </c>
    </row>
    <row r="104" spans="1:38" s="5" customFormat="1" ht="26.25" customHeight="1" thickBot="1" x14ac:dyDescent="0.25">
      <c r="A104" s="41" t="s">
        <v>261</v>
      </c>
      <c r="B104" s="41" t="s">
        <v>273</v>
      </c>
      <c r="C104" s="41" t="s">
        <v>274</v>
      </c>
      <c r="D104" s="48"/>
      <c r="E104" s="44">
        <v>8.1165949858377133E-4</v>
      </c>
      <c r="F104" s="44">
        <v>0.189075616</v>
      </c>
      <c r="G104" s="44" t="s">
        <v>423</v>
      </c>
      <c r="H104" s="44">
        <v>3.595399623557119E-2</v>
      </c>
      <c r="I104" s="44">
        <v>5.7350611199999998E-4</v>
      </c>
      <c r="J104" s="44">
        <v>1.7205183359999998E-3</v>
      </c>
      <c r="K104" s="44">
        <v>4.0145427840000006E-3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348.84800000000001</v>
      </c>
      <c r="AL104" s="45" t="s">
        <v>264</v>
      </c>
    </row>
    <row r="105" spans="1:38" s="5" customFormat="1" ht="26.25" customHeight="1" thickBot="1" x14ac:dyDescent="0.25">
      <c r="A105" s="41" t="s">
        <v>261</v>
      </c>
      <c r="B105" s="41" t="s">
        <v>275</v>
      </c>
      <c r="C105" s="41" t="s">
        <v>276</v>
      </c>
      <c r="D105" s="48"/>
      <c r="E105" s="44">
        <v>2.8309693217819423E-3</v>
      </c>
      <c r="F105" s="44">
        <v>0.3726538875</v>
      </c>
      <c r="G105" s="44" t="s">
        <v>423</v>
      </c>
      <c r="H105" s="44">
        <v>0.15039627662102167</v>
      </c>
      <c r="I105" s="44">
        <v>6.0189486840000013E-3</v>
      </c>
      <c r="J105" s="44">
        <v>9.4583479320000004E-3</v>
      </c>
      <c r="K105" s="44">
        <v>2.0636395488000003E-2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87.170500000000004</v>
      </c>
      <c r="AL105" s="45" t="s">
        <v>264</v>
      </c>
    </row>
    <row r="106" spans="1:38" s="5" customFormat="1" ht="26.25" customHeight="1" thickBot="1" x14ac:dyDescent="0.25">
      <c r="A106" s="41" t="s">
        <v>261</v>
      </c>
      <c r="B106" s="41" t="s">
        <v>277</v>
      </c>
      <c r="C106" s="41" t="s">
        <v>278</v>
      </c>
      <c r="D106" s="48"/>
      <c r="E106" s="44">
        <v>1.3547999999999999E-2</v>
      </c>
      <c r="F106" s="44">
        <v>7.9662240000000009E-2</v>
      </c>
      <c r="G106" s="44" t="s">
        <v>423</v>
      </c>
      <c r="H106" s="44">
        <v>2.4152657207588569E-2</v>
      </c>
      <c r="I106" s="44">
        <v>2.6727494400000007E-3</v>
      </c>
      <c r="J106" s="44">
        <v>4.2763991040000006E-3</v>
      </c>
      <c r="K106" s="44">
        <v>9.0873480960000017E-3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54.192</v>
      </c>
      <c r="AL106" s="45" t="s">
        <v>264</v>
      </c>
    </row>
    <row r="107" spans="1:38" s="5" customFormat="1" ht="26.25" customHeight="1" thickBot="1" x14ac:dyDescent="0.25">
      <c r="A107" s="41" t="s">
        <v>261</v>
      </c>
      <c r="B107" s="41" t="s">
        <v>279</v>
      </c>
      <c r="C107" s="41" t="s">
        <v>280</v>
      </c>
      <c r="D107" s="48"/>
      <c r="E107" s="44">
        <v>4.1711890625999996E-2</v>
      </c>
      <c r="F107" s="44">
        <v>1.1902275</v>
      </c>
      <c r="G107" s="44" t="s">
        <v>423</v>
      </c>
      <c r="H107" s="44">
        <v>0.89408530776599993</v>
      </c>
      <c r="I107" s="44">
        <v>2.16405E-2</v>
      </c>
      <c r="J107" s="44">
        <v>0.28854000000000002</v>
      </c>
      <c r="K107" s="44">
        <v>1.370565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7213.5</v>
      </c>
      <c r="AL107" s="45" t="s">
        <v>264</v>
      </c>
    </row>
    <row r="108" spans="1:38" s="5" customFormat="1" ht="26.25" customHeight="1" thickBot="1" x14ac:dyDescent="0.25">
      <c r="A108" s="41" t="s">
        <v>261</v>
      </c>
      <c r="B108" s="41" t="s">
        <v>281</v>
      </c>
      <c r="C108" s="41" t="s">
        <v>282</v>
      </c>
      <c r="D108" s="48"/>
      <c r="E108" s="44">
        <v>4.8966663466875004E-2</v>
      </c>
      <c r="F108" s="44">
        <v>0.69038999999999995</v>
      </c>
      <c r="G108" s="44" t="s">
        <v>423</v>
      </c>
      <c r="H108" s="44">
        <v>1.504977061809375</v>
      </c>
      <c r="I108" s="44">
        <v>1.2784999999999999E-2</v>
      </c>
      <c r="J108" s="44">
        <v>0.12784999999999999</v>
      </c>
      <c r="K108" s="44">
        <v>0.25569999999999998</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6392.5</v>
      </c>
      <c r="AL108" s="45" t="s">
        <v>264</v>
      </c>
    </row>
    <row r="109" spans="1:38" s="5" customFormat="1" ht="26.25" customHeight="1" thickBot="1" x14ac:dyDescent="0.25">
      <c r="A109" s="41" t="s">
        <v>261</v>
      </c>
      <c r="B109" s="41" t="s">
        <v>283</v>
      </c>
      <c r="C109" s="41" t="s">
        <v>284</v>
      </c>
      <c r="D109" s="48"/>
      <c r="E109" s="44">
        <v>2.4783187735960906E-3</v>
      </c>
      <c r="F109" s="44">
        <v>5.9168999999999999E-2</v>
      </c>
      <c r="G109" s="44" t="s">
        <v>423</v>
      </c>
      <c r="H109" s="44">
        <v>7.1299324717302895E-2</v>
      </c>
      <c r="I109" s="44">
        <v>2.4199999999999998E-3</v>
      </c>
      <c r="J109" s="44">
        <v>1.3310000000000001E-2</v>
      </c>
      <c r="K109" s="44">
        <v>1.3310000000000001E-2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121</v>
      </c>
      <c r="AL109" s="45" t="s">
        <v>264</v>
      </c>
    </row>
    <row r="110" spans="1:38" s="5" customFormat="1" ht="26.25" customHeight="1" thickBot="1" x14ac:dyDescent="0.25">
      <c r="A110" s="41" t="s">
        <v>261</v>
      </c>
      <c r="B110" s="41" t="s">
        <v>285</v>
      </c>
      <c r="C110" s="41" t="s">
        <v>286</v>
      </c>
      <c r="D110" s="48"/>
      <c r="E110" s="44">
        <v>4.1147867126790867E-2</v>
      </c>
      <c r="F110" s="44">
        <v>0.76650750000000001</v>
      </c>
      <c r="G110" s="44" t="s">
        <v>423</v>
      </c>
      <c r="H110" s="44">
        <v>0.88800078128588622</v>
      </c>
      <c r="I110" s="44">
        <v>3.2169999999999997E-2</v>
      </c>
      <c r="J110" s="44">
        <v>0.22765000000000002</v>
      </c>
      <c r="K110" s="44">
        <v>0.22765000000000002</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1567.5</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7.69428</v>
      </c>
      <c r="F112" s="44" t="s">
        <v>423</v>
      </c>
      <c r="G112" s="44" t="s">
        <v>423</v>
      </c>
      <c r="H112" s="44">
        <v>9.8384295200000018</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192.357</v>
      </c>
      <c r="AL112" s="45" t="s">
        <v>292</v>
      </c>
    </row>
    <row r="113" spans="1:38" s="5" customFormat="1" ht="26.25" customHeight="1" thickBot="1" x14ac:dyDescent="0.25">
      <c r="A113" s="41" t="s">
        <v>289</v>
      </c>
      <c r="B113" s="180" t="s">
        <v>293</v>
      </c>
      <c r="C113" s="180" t="s">
        <v>294</v>
      </c>
      <c r="D113" s="42"/>
      <c r="E113" s="44">
        <v>1.4439205393747498</v>
      </c>
      <c r="F113" s="44" t="s">
        <v>423</v>
      </c>
      <c r="G113" s="44" t="s">
        <v>423</v>
      </c>
      <c r="H113" s="44">
        <v>8.5490311889296589</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2.7395160000000002E-2</v>
      </c>
      <c r="F114" s="44" t="s">
        <v>423</v>
      </c>
      <c r="G114" s="44" t="s">
        <v>423</v>
      </c>
      <c r="H114" s="44">
        <v>8.9034269999999999E-2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17.561</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1.3942156525864928</v>
      </c>
      <c r="F116" s="44" t="s">
        <v>423</v>
      </c>
      <c r="G116" s="44" t="s">
        <v>423</v>
      </c>
      <c r="H116" s="44">
        <v>3.0193514533771428</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0.20245323192085882</v>
      </c>
      <c r="J119" s="44">
        <v>5.2637840299423297</v>
      </c>
      <c r="K119" s="44">
        <v>5.2637840299423297</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3374.2205320143139</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3.0533956230000001</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5728.6527000000006</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7.8949892919264017E-4</v>
      </c>
      <c r="F123" s="44">
        <v>1.7163020199840006E-4</v>
      </c>
      <c r="G123" s="44">
        <v>1.7163020199840006E-4</v>
      </c>
      <c r="H123" s="44">
        <v>8.2382496959232019E-4</v>
      </c>
      <c r="I123" s="44">
        <v>1.8536061815827205E-3</v>
      </c>
      <c r="J123" s="44">
        <v>1.9565843027817605E-3</v>
      </c>
      <c r="K123" s="44">
        <v>1.9909103431814405E-3</v>
      </c>
      <c r="L123" s="44">
        <v>1.7163020199840003E-4</v>
      </c>
      <c r="M123" s="44">
        <v>2.2895468946586565E-2</v>
      </c>
      <c r="N123" s="44">
        <v>3.7758644439648008E-5</v>
      </c>
      <c r="O123" s="44">
        <v>3.0206915551718406E-4</v>
      </c>
      <c r="P123" s="44">
        <v>4.8056456559552021E-5</v>
      </c>
      <c r="Q123" s="44">
        <v>2.1968665855795208E-6</v>
      </c>
      <c r="R123" s="44">
        <v>2.7460832319744008E-5</v>
      </c>
      <c r="S123" s="44">
        <v>2.5058009491766405E-5</v>
      </c>
      <c r="T123" s="44">
        <v>1.7849541007833603E-5</v>
      </c>
      <c r="U123" s="44">
        <v>6.865208079936002E-6</v>
      </c>
      <c r="V123" s="44">
        <v>1.9222582623820808E-4</v>
      </c>
      <c r="W123" s="44">
        <v>0.17163020199840004</v>
      </c>
      <c r="X123" s="44">
        <v>1.3490133877074246E-4</v>
      </c>
      <c r="Y123" s="44">
        <v>3.7655666318448964E-4</v>
      </c>
      <c r="Z123" s="44">
        <v>1.6064586907050244E-4</v>
      </c>
      <c r="AA123" s="44">
        <v>1.1533549574292483E-4</v>
      </c>
      <c r="AB123" s="44">
        <v>7.8743936676865941E-4</v>
      </c>
      <c r="AC123" s="44" t="s">
        <v>423</v>
      </c>
      <c r="AD123" s="44" t="s">
        <v>423</v>
      </c>
      <c r="AE123" s="196"/>
      <c r="AF123" s="44" t="s">
        <v>423</v>
      </c>
      <c r="AG123" s="44" t="s">
        <v>423</v>
      </c>
      <c r="AH123" s="44" t="s">
        <v>423</v>
      </c>
      <c r="AI123" s="44" t="s">
        <v>423</v>
      </c>
      <c r="AJ123" s="44" t="s">
        <v>423</v>
      </c>
      <c r="AK123" s="44">
        <v>80.62512000000001</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1.6848945228248544</v>
      </c>
      <c r="G125" s="44" t="s">
        <v>423</v>
      </c>
      <c r="H125" s="44" t="s">
        <v>443</v>
      </c>
      <c r="I125" s="44">
        <v>8.4728863230000006E-5</v>
      </c>
      <c r="J125" s="44">
        <v>5.6229154688999989E-4</v>
      </c>
      <c r="K125" s="44">
        <v>1.1887716265300001E-3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2567.5413100000001</v>
      </c>
      <c r="AL125" s="45" t="s">
        <v>321</v>
      </c>
    </row>
    <row r="126" spans="1:38" s="5" customFormat="1" ht="26.25" customHeight="1" thickBot="1" x14ac:dyDescent="0.25">
      <c r="A126" s="41" t="s">
        <v>318</v>
      </c>
      <c r="B126" s="41" t="s">
        <v>322</v>
      </c>
      <c r="C126" s="41" t="s">
        <v>323</v>
      </c>
      <c r="D126" s="42"/>
      <c r="E126" s="44" t="s">
        <v>443</v>
      </c>
      <c r="F126" s="44" t="s">
        <v>443</v>
      </c>
      <c r="G126" s="44" t="s">
        <v>423</v>
      </c>
      <c r="H126" s="44">
        <v>5.5232760000000006E-2</v>
      </c>
      <c r="I126" s="44" t="s">
        <v>443</v>
      </c>
      <c r="J126" s="44" t="s">
        <v>443</v>
      </c>
      <c r="K126" s="44" t="s">
        <v>443</v>
      </c>
      <c r="L126" s="44" t="s">
        <v>443</v>
      </c>
      <c r="M126" s="44">
        <v>4.6864160000000002E-2</v>
      </c>
      <c r="N126" s="44" t="s">
        <v>423</v>
      </c>
      <c r="O126" s="44" t="s">
        <v>423</v>
      </c>
      <c r="P126" s="44" t="s">
        <v>423</v>
      </c>
      <c r="Q126" s="44" t="s">
        <v>423</v>
      </c>
      <c r="R126" s="44" t="s">
        <v>423</v>
      </c>
      <c r="S126" s="44" t="s">
        <v>423</v>
      </c>
      <c r="T126" s="44" t="s">
        <v>423</v>
      </c>
      <c r="U126" s="44" t="s">
        <v>423</v>
      </c>
      <c r="V126" s="44" t="s">
        <v>423</v>
      </c>
      <c r="W126" s="44" t="s">
        <v>423</v>
      </c>
      <c r="X126" s="44" t="s">
        <v>423</v>
      </c>
      <c r="Y126" s="44" t="s">
        <v>423</v>
      </c>
      <c r="Z126" s="44" t="s">
        <v>423</v>
      </c>
      <c r="AA126" s="44" t="s">
        <v>423</v>
      </c>
      <c r="AB126" s="44" t="s">
        <v>423</v>
      </c>
      <c r="AC126" s="44" t="s">
        <v>423</v>
      </c>
      <c r="AD126" s="44" t="s">
        <v>423</v>
      </c>
      <c r="AE126" s="196"/>
      <c r="AF126" s="44" t="s">
        <v>423</v>
      </c>
      <c r="AG126" s="44" t="s">
        <v>423</v>
      </c>
      <c r="AH126" s="44" t="s">
        <v>423</v>
      </c>
      <c r="AI126" s="44" t="s">
        <v>423</v>
      </c>
      <c r="AJ126" s="44" t="s">
        <v>423</v>
      </c>
      <c r="AK126" s="44">
        <v>83.686000000000007</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423</v>
      </c>
      <c r="AG127" s="44" t="s">
        <v>423</v>
      </c>
      <c r="AH127" s="44" t="s">
        <v>423</v>
      </c>
      <c r="AI127" s="44" t="s">
        <v>423</v>
      </c>
      <c r="AJ127" s="44" t="s">
        <v>423</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423</v>
      </c>
      <c r="AG128" s="44" t="s">
        <v>423</v>
      </c>
      <c r="AH128" s="44" t="s">
        <v>423</v>
      </c>
      <c r="AI128" s="44" t="s">
        <v>423</v>
      </c>
      <c r="AJ128" s="44" t="s">
        <v>423</v>
      </c>
      <c r="AK128" s="44" t="s">
        <v>423</v>
      </c>
      <c r="AL128" s="45" t="s">
        <v>330</v>
      </c>
    </row>
    <row r="129" spans="1:38" s="5" customFormat="1" ht="26.25" customHeight="1" thickBot="1" x14ac:dyDescent="0.25">
      <c r="A129" s="41" t="s">
        <v>318</v>
      </c>
      <c r="B129" s="41" t="s">
        <v>331</v>
      </c>
      <c r="C129" s="47" t="s">
        <v>332</v>
      </c>
      <c r="D129" s="42"/>
      <c r="E129" s="44">
        <v>1.4586374760000001E-2</v>
      </c>
      <c r="F129" s="44">
        <v>0.12406801520000002</v>
      </c>
      <c r="G129" s="44">
        <v>7.87999556E-4</v>
      </c>
      <c r="H129" s="44" t="s">
        <v>443</v>
      </c>
      <c r="I129" s="44">
        <v>6.7063792000000011E-5</v>
      </c>
      <c r="J129" s="44">
        <v>1.1736163600000002E-4</v>
      </c>
      <c r="K129" s="44">
        <v>1.6765948000000002E-4</v>
      </c>
      <c r="L129" s="44">
        <v>2.3472327200000007E-6</v>
      </c>
      <c r="M129" s="44">
        <v>1.1736163600000002E-3</v>
      </c>
      <c r="N129" s="44">
        <v>2.1795732400000004E-2</v>
      </c>
      <c r="O129" s="44">
        <v>1.6765948000000001E-3</v>
      </c>
      <c r="P129" s="44">
        <v>9.3889308800000019E-4</v>
      </c>
      <c r="Q129" s="44">
        <v>2.6825516800000005E-4</v>
      </c>
      <c r="R129" s="44" t="s">
        <v>457</v>
      </c>
      <c r="S129" s="44" t="s">
        <v>457</v>
      </c>
      <c r="T129" s="44">
        <v>2.3472327200000005E-3</v>
      </c>
      <c r="U129" s="44" t="s">
        <v>443</v>
      </c>
      <c r="V129" s="44" t="s">
        <v>443</v>
      </c>
      <c r="W129" s="44">
        <v>5.8680818000000006</v>
      </c>
      <c r="X129" s="44" t="s">
        <v>443</v>
      </c>
      <c r="Y129" s="44" t="s">
        <v>443</v>
      </c>
      <c r="Z129" s="44" t="s">
        <v>443</v>
      </c>
      <c r="AA129" s="44" t="s">
        <v>443</v>
      </c>
      <c r="AB129" s="44">
        <v>3.3531896000000004E-4</v>
      </c>
      <c r="AC129" s="44">
        <v>3.3531896000000005E-2</v>
      </c>
      <c r="AD129" s="44" t="s">
        <v>423</v>
      </c>
      <c r="AE129" s="196"/>
      <c r="AF129" s="44" t="s">
        <v>423</v>
      </c>
      <c r="AG129" s="44" t="s">
        <v>423</v>
      </c>
      <c r="AH129" s="44" t="s">
        <v>423</v>
      </c>
      <c r="AI129" s="44" t="s">
        <v>423</v>
      </c>
      <c r="AJ129" s="44" t="s">
        <v>423</v>
      </c>
      <c r="AK129" s="44">
        <v>16.765948000000002</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2.4726422999999994E-3</v>
      </c>
      <c r="F131" s="44">
        <v>8.7101069999999978E-4</v>
      </c>
      <c r="G131" s="44">
        <v>1.1078825400000001E-3</v>
      </c>
      <c r="H131" s="44" t="s">
        <v>443</v>
      </c>
      <c r="I131" s="44" t="s">
        <v>443</v>
      </c>
      <c r="J131" s="44" t="s">
        <v>443</v>
      </c>
      <c r="K131" s="44">
        <v>9.7091669999999977E-3</v>
      </c>
      <c r="L131" s="44">
        <v>2.2331084099999998E-4</v>
      </c>
      <c r="M131" s="44">
        <v>1.2562521899999999E-3</v>
      </c>
      <c r="N131" s="44">
        <v>5.6905661999999996E-2</v>
      </c>
      <c r="O131" s="44">
        <v>6.0619079999999995E-3</v>
      </c>
      <c r="P131" s="44">
        <v>6.2068443000000001E-2</v>
      </c>
      <c r="Q131" s="44">
        <v>1.7101019999999999E-4</v>
      </c>
      <c r="R131" s="44">
        <v>1.243002E-3</v>
      </c>
      <c r="S131" s="44">
        <v>5.031949799999999E-2</v>
      </c>
      <c r="T131" s="44">
        <v>1.1651519999999998E-3</v>
      </c>
      <c r="U131" s="44" t="s">
        <v>443</v>
      </c>
      <c r="V131" s="44" t="s">
        <v>443</v>
      </c>
      <c r="W131" s="44">
        <v>18.943439999999999</v>
      </c>
      <c r="X131" s="44" t="s">
        <v>443</v>
      </c>
      <c r="Y131" s="44" t="s">
        <v>443</v>
      </c>
      <c r="Z131" s="44" t="s">
        <v>443</v>
      </c>
      <c r="AA131" s="44" t="s">
        <v>443</v>
      </c>
      <c r="AB131" s="44">
        <v>4.9772039999999997E-8</v>
      </c>
      <c r="AC131" s="44">
        <v>1.2443010000000001E-4</v>
      </c>
      <c r="AD131" s="44">
        <v>2.488602E-5</v>
      </c>
      <c r="AE131" s="196"/>
      <c r="AF131" s="44" t="s">
        <v>423</v>
      </c>
      <c r="AG131" s="44" t="s">
        <v>423</v>
      </c>
      <c r="AH131" s="44" t="s">
        <v>423</v>
      </c>
      <c r="AI131" s="44" t="s">
        <v>423</v>
      </c>
      <c r="AJ131" s="44" t="s">
        <v>423</v>
      </c>
      <c r="AK131" s="44">
        <v>1.2443009999999999</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5.3831249999999999E-3</v>
      </c>
      <c r="F133" s="44">
        <v>8.4825000000000002E-5</v>
      </c>
      <c r="G133" s="44">
        <v>7.3732500000000005E-4</v>
      </c>
      <c r="H133" s="44" t="s">
        <v>423</v>
      </c>
      <c r="I133" s="44">
        <v>2.2641750000000001E-4</v>
      </c>
      <c r="J133" s="44">
        <v>2.2641750000000001E-4</v>
      </c>
      <c r="K133" s="44">
        <v>2.51604E-4</v>
      </c>
      <c r="L133" s="44" t="s">
        <v>443</v>
      </c>
      <c r="M133" s="44">
        <v>9.1350000000000014E-4</v>
      </c>
      <c r="N133" s="44">
        <v>1.9594575000000001E-4</v>
      </c>
      <c r="O133" s="44">
        <v>3.2820749999999999E-5</v>
      </c>
      <c r="P133" s="44">
        <v>9.72225E-3</v>
      </c>
      <c r="Q133" s="44">
        <v>8.8805250000000005E-5</v>
      </c>
      <c r="R133" s="44">
        <v>8.8479000000000004E-5</v>
      </c>
      <c r="S133" s="44">
        <v>8.1105750000000002E-5</v>
      </c>
      <c r="T133" s="44">
        <v>1.1307824999999998E-4</v>
      </c>
      <c r="U133" s="44">
        <v>1.290645E-4</v>
      </c>
      <c r="V133" s="44">
        <v>1.0447830000000001E-3</v>
      </c>
      <c r="W133" s="44">
        <v>1.7617500000000001E-4</v>
      </c>
      <c r="X133" s="44">
        <v>8.6130000000000004E-8</v>
      </c>
      <c r="Y133" s="44">
        <v>4.7045250000000002E-8</v>
      </c>
      <c r="Z133" s="44">
        <v>4.2021000000000003E-8</v>
      </c>
      <c r="AA133" s="44">
        <v>4.5609750000000002E-8</v>
      </c>
      <c r="AB133" s="44">
        <v>2.2080600000000003E-7</v>
      </c>
      <c r="AC133" s="44">
        <v>9.7875000000000002E-4</v>
      </c>
      <c r="AD133" s="44">
        <v>2.6752500000000001E-3</v>
      </c>
      <c r="AE133" s="196"/>
      <c r="AF133" s="44" t="s">
        <v>423</v>
      </c>
      <c r="AG133" s="44" t="s">
        <v>423</v>
      </c>
      <c r="AH133" s="44" t="s">
        <v>423</v>
      </c>
      <c r="AI133" s="44" t="s">
        <v>423</v>
      </c>
      <c r="AJ133" s="44" t="s">
        <v>423</v>
      </c>
      <c r="AK133" s="44">
        <v>6525</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1.8280000000000003E-4</v>
      </c>
      <c r="G136" s="44" t="s">
        <v>423</v>
      </c>
      <c r="H136" s="44">
        <v>2.1430672000000004</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476201.46599999996</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0.42309774666666672</v>
      </c>
      <c r="J139" s="44">
        <v>0.42309774666666672</v>
      </c>
      <c r="K139" s="44">
        <v>0.42309774666666672</v>
      </c>
      <c r="L139" s="44" t="s">
        <v>423</v>
      </c>
      <c r="M139" s="44" t="s">
        <v>423</v>
      </c>
      <c r="N139" s="44">
        <v>1.2265666666666666E-3</v>
      </c>
      <c r="O139" s="44">
        <v>2.46802E-3</v>
      </c>
      <c r="P139" s="44">
        <v>2.46802E-3</v>
      </c>
      <c r="Q139" s="44">
        <v>3.9204800000000005E-3</v>
      </c>
      <c r="R139" s="44">
        <v>3.7392466666666666E-3</v>
      </c>
      <c r="S139" s="44">
        <v>8.7076533333333341E-3</v>
      </c>
      <c r="T139" s="44" t="s">
        <v>423</v>
      </c>
      <c r="U139" s="44" t="s">
        <v>423</v>
      </c>
      <c r="V139" s="44" t="s">
        <v>423</v>
      </c>
      <c r="W139" s="44">
        <v>4.2874186666666665</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8168</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157.66869755051414</v>
      </c>
      <c r="F141" s="54">
        <f t="shared" ref="F141:AK141" si="0">SUM(F14:F140)</f>
        <v>93.078544491692341</v>
      </c>
      <c r="G141" s="54">
        <f t="shared" si="0"/>
        <v>656.41747209713822</v>
      </c>
      <c r="H141" s="54">
        <f t="shared" si="0"/>
        <v>38.514387356655014</v>
      </c>
      <c r="I141" s="54">
        <f t="shared" si="0"/>
        <v>39.319893764896115</v>
      </c>
      <c r="J141" s="54">
        <f t="shared" si="0"/>
        <v>57.430628473407538</v>
      </c>
      <c r="K141" s="54">
        <f t="shared" si="0"/>
        <v>86.8262388795428</v>
      </c>
      <c r="L141" s="54">
        <f t="shared" si="0"/>
        <v>12.099993889101189</v>
      </c>
      <c r="M141" s="54">
        <f t="shared" si="0"/>
        <v>497.69749430505874</v>
      </c>
      <c r="N141" s="54">
        <f t="shared" si="0"/>
        <v>19.544075786484129</v>
      </c>
      <c r="O141" s="54">
        <f t="shared" si="0"/>
        <v>2.1252064497853551</v>
      </c>
      <c r="P141" s="54">
        <f t="shared" si="0"/>
        <v>2.072723250510454</v>
      </c>
      <c r="Q141" s="54">
        <f t="shared" si="0"/>
        <v>8.2472725444390136</v>
      </c>
      <c r="R141" s="54">
        <f t="shared" si="0"/>
        <v>7.4634250168224501</v>
      </c>
      <c r="S141" s="54">
        <f t="shared" si="0"/>
        <v>15.754683952048739</v>
      </c>
      <c r="T141" s="54">
        <f t="shared" si="0"/>
        <v>9.568872045046847</v>
      </c>
      <c r="U141" s="54">
        <f t="shared" si="0"/>
        <v>25.442901396038486</v>
      </c>
      <c r="V141" s="54">
        <f t="shared" si="0"/>
        <v>41.708094232647966</v>
      </c>
      <c r="W141" s="54">
        <f t="shared" si="0"/>
        <v>80.645438167845555</v>
      </c>
      <c r="X141" s="54">
        <f t="shared" si="0"/>
        <v>6.7713897022789444</v>
      </c>
      <c r="Y141" s="54">
        <f t="shared" si="0"/>
        <v>7.2070138369097227</v>
      </c>
      <c r="Z141" s="54">
        <f t="shared" si="0"/>
        <v>2.8286389212013261</v>
      </c>
      <c r="AA141" s="54">
        <f t="shared" si="0"/>
        <v>3.4509592868204177</v>
      </c>
      <c r="AB141" s="54">
        <f t="shared" si="0"/>
        <v>20.67061576248404</v>
      </c>
      <c r="AC141" s="54">
        <f t="shared" si="0"/>
        <v>0.88371756603999996</v>
      </c>
      <c r="AD141" s="54">
        <f t="shared" si="0"/>
        <v>7.7281952796700013</v>
      </c>
      <c r="AE141" s="38"/>
      <c r="AF141" s="54">
        <f t="shared" si="0"/>
        <v>122929.48703037258</v>
      </c>
      <c r="AG141" s="54">
        <f t="shared" si="0"/>
        <v>361867.7007133314</v>
      </c>
      <c r="AH141" s="54">
        <f t="shared" si="0"/>
        <v>94535.014456385208</v>
      </c>
      <c r="AI141" s="54">
        <f t="shared" si="0"/>
        <v>37229.158084778501</v>
      </c>
      <c r="AJ141" s="54">
        <f t="shared" si="0"/>
        <v>894.09857380919993</v>
      </c>
      <c r="AK141" s="54">
        <f t="shared" si="0"/>
        <v>640846.1940325459</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157.66869755051414</v>
      </c>
      <c r="F152" s="85">
        <f t="shared" ref="F152:AD152" si="1">SUM(F$141, F$151, IF(AND(ISNUMBER(SEARCH($B$4,"AT|BE|CH|GB|IE|LT|LU|NL")),SUM(F$143:F$149)&gt;0),SUM(F$143:F$149)-SUM(F$27:F$33),0))</f>
        <v>93.078544491692341</v>
      </c>
      <c r="G152" s="85">
        <f t="shared" si="1"/>
        <v>656.41747209713822</v>
      </c>
      <c r="H152" s="85">
        <f t="shared" si="1"/>
        <v>38.514387356655014</v>
      </c>
      <c r="I152" s="85">
        <f t="shared" si="1"/>
        <v>39.319893764896115</v>
      </c>
      <c r="J152" s="85">
        <f t="shared" si="1"/>
        <v>57.430628473407538</v>
      </c>
      <c r="K152" s="85">
        <f t="shared" si="1"/>
        <v>86.8262388795428</v>
      </c>
      <c r="L152" s="85">
        <f t="shared" si="1"/>
        <v>12.099993889101189</v>
      </c>
      <c r="M152" s="85">
        <f t="shared" si="1"/>
        <v>497.69749430505874</v>
      </c>
      <c r="N152" s="85">
        <f t="shared" si="1"/>
        <v>19.544075786484129</v>
      </c>
      <c r="O152" s="85">
        <f t="shared" si="1"/>
        <v>2.1252064497853551</v>
      </c>
      <c r="P152" s="85">
        <f t="shared" si="1"/>
        <v>2.072723250510454</v>
      </c>
      <c r="Q152" s="85">
        <f t="shared" si="1"/>
        <v>8.2472725444390136</v>
      </c>
      <c r="R152" s="85">
        <f t="shared" si="1"/>
        <v>7.4634250168224501</v>
      </c>
      <c r="S152" s="85">
        <f t="shared" si="1"/>
        <v>15.754683952048739</v>
      </c>
      <c r="T152" s="85">
        <f t="shared" si="1"/>
        <v>9.568872045046847</v>
      </c>
      <c r="U152" s="85">
        <f t="shared" si="1"/>
        <v>25.442901396038486</v>
      </c>
      <c r="V152" s="85">
        <f t="shared" si="1"/>
        <v>41.708094232647966</v>
      </c>
      <c r="W152" s="85">
        <f t="shared" si="1"/>
        <v>80.645438167845555</v>
      </c>
      <c r="X152" s="85">
        <f t="shared" si="1"/>
        <v>6.7713897022789444</v>
      </c>
      <c r="Y152" s="85">
        <f t="shared" si="1"/>
        <v>7.2070138369097227</v>
      </c>
      <c r="Z152" s="85">
        <f t="shared" si="1"/>
        <v>2.8286389212013261</v>
      </c>
      <c r="AA152" s="85">
        <f t="shared" si="1"/>
        <v>3.4509592868204177</v>
      </c>
      <c r="AB152" s="85">
        <f t="shared" si="1"/>
        <v>20.67061576248404</v>
      </c>
      <c r="AC152" s="85">
        <f t="shared" si="1"/>
        <v>0.88371756603999996</v>
      </c>
      <c r="AD152" s="85">
        <f t="shared" si="1"/>
        <v>7.7281952796700013</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157.66869755051414</v>
      </c>
      <c r="F154" s="85">
        <f>SUM(F$141, F$153, -1 * IF(OR($B$6=2005,$B$6&gt;=2020),SUM(F$99:F$122),0), IF(AND(ISNUMBER(SEARCH($B$4,"AT|BE|CH|GB|IE|LT|LU|NL")),SUM(F$143:F$149)&gt;0),SUM(F$143:F$149)-SUM(F$27:F$33),0))</f>
        <v>93.078544491692341</v>
      </c>
      <c r="G154" s="85">
        <f>SUM(G$141, G$153, IF(AND(ISNUMBER(SEARCH($B$4,"AT|BE|CH|GB|IE|LT|LU|NL")),SUM(G$143:G$149)&gt;0),SUM(G$143:G$149)-SUM(G$27:G$33),0))</f>
        <v>656.41747209713822</v>
      </c>
      <c r="H154" s="85">
        <f>SUM(H$141, H$153, IF(AND(ISNUMBER(SEARCH($B$4,"AT|BE|CH|GB|IE|LT|LU|NL")),SUM(H$143:H$149)&gt;0),SUM(H$143:H$149)-SUM(H$27:H$33),0))</f>
        <v>38.514387356655014</v>
      </c>
      <c r="I154" s="85">
        <f t="shared" ref="I154:AD154" si="2">SUM(I$141, I$153, IF(AND(ISNUMBER(SEARCH($B$4,"AT|BE|CH|GB|IE|LT|LU|NL")),SUM(I$143:I$149)&gt;0),SUM(I$143:I$149)-SUM(I$27:I$33),0))</f>
        <v>39.319893764896115</v>
      </c>
      <c r="J154" s="85">
        <f t="shared" si="2"/>
        <v>57.430628473407538</v>
      </c>
      <c r="K154" s="85">
        <f t="shared" si="2"/>
        <v>86.8262388795428</v>
      </c>
      <c r="L154" s="85">
        <f t="shared" si="2"/>
        <v>12.099993889101189</v>
      </c>
      <c r="M154" s="85">
        <f t="shared" si="2"/>
        <v>497.69749430505874</v>
      </c>
      <c r="N154" s="85">
        <f t="shared" si="2"/>
        <v>19.544075786484129</v>
      </c>
      <c r="O154" s="85">
        <f t="shared" si="2"/>
        <v>2.1252064497853551</v>
      </c>
      <c r="P154" s="85">
        <f t="shared" si="2"/>
        <v>2.072723250510454</v>
      </c>
      <c r="Q154" s="85">
        <f t="shared" si="2"/>
        <v>8.2472725444390136</v>
      </c>
      <c r="R154" s="85">
        <f t="shared" si="2"/>
        <v>7.4634250168224501</v>
      </c>
      <c r="S154" s="85">
        <f t="shared" si="2"/>
        <v>15.754683952048739</v>
      </c>
      <c r="T154" s="85">
        <f t="shared" si="2"/>
        <v>9.568872045046847</v>
      </c>
      <c r="U154" s="85">
        <f t="shared" si="2"/>
        <v>25.442901396038486</v>
      </c>
      <c r="V154" s="85">
        <f t="shared" si="2"/>
        <v>41.708094232647966</v>
      </c>
      <c r="W154" s="85">
        <f t="shared" si="2"/>
        <v>80.645438167845555</v>
      </c>
      <c r="X154" s="85">
        <f t="shared" si="2"/>
        <v>6.7713897022789444</v>
      </c>
      <c r="Y154" s="85">
        <f t="shared" si="2"/>
        <v>7.2070138369097227</v>
      </c>
      <c r="Z154" s="85">
        <f t="shared" si="2"/>
        <v>2.8286389212013261</v>
      </c>
      <c r="AA154" s="85">
        <f t="shared" si="2"/>
        <v>3.4509592868204177</v>
      </c>
      <c r="AB154" s="85">
        <f t="shared" si="2"/>
        <v>20.67061576248404</v>
      </c>
      <c r="AC154" s="85">
        <f t="shared" si="2"/>
        <v>0.88371756603999996</v>
      </c>
      <c r="AD154" s="85">
        <f t="shared" si="2"/>
        <v>7.7281952796700013</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0.57420000000000004</v>
      </c>
      <c r="F157" s="95">
        <v>2.7274500000000002</v>
      </c>
      <c r="G157" s="95">
        <v>0.14355000000000001</v>
      </c>
      <c r="H157" s="95" t="s">
        <v>423</v>
      </c>
      <c r="I157" s="95">
        <v>1.4355000000000001E-3</v>
      </c>
      <c r="J157" s="95" t="s">
        <v>423</v>
      </c>
      <c r="K157" s="95" t="s">
        <v>443</v>
      </c>
      <c r="L157" s="95" t="s">
        <v>443</v>
      </c>
      <c r="M157" s="95">
        <v>172.26</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6172.6500000000005</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5.3599999999999995E-2</v>
      </c>
      <c r="F158" s="95">
        <v>0.25459999999999999</v>
      </c>
      <c r="G158" s="95">
        <v>1.3399999999999999E-2</v>
      </c>
      <c r="H158" s="95" t="s">
        <v>443</v>
      </c>
      <c r="I158" s="95">
        <v>1.3399999999999998E-4</v>
      </c>
      <c r="J158" s="95" t="s">
        <v>423</v>
      </c>
      <c r="K158" s="95" t="s">
        <v>443</v>
      </c>
      <c r="L158" s="95" t="s">
        <v>443</v>
      </c>
      <c r="M158" s="95">
        <v>16.079999999999998</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576.19999999999993</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2012</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47.121671709999994</v>
      </c>
      <c r="F14" s="44">
        <v>0.14899884199999999</v>
      </c>
      <c r="G14" s="44">
        <v>267.70925453500001</v>
      </c>
      <c r="H14" s="44">
        <v>3.0134699999999999E-4</v>
      </c>
      <c r="I14" s="44">
        <v>4.54</v>
      </c>
      <c r="J14" s="44">
        <v>5.83</v>
      </c>
      <c r="K14" s="44">
        <v>6.6451806109999998</v>
      </c>
      <c r="L14" s="44" t="s">
        <v>423</v>
      </c>
      <c r="M14" s="44">
        <v>1.0413146979999999</v>
      </c>
      <c r="N14" s="44">
        <v>1.0881270000000001</v>
      </c>
      <c r="O14" s="44">
        <v>7.3040000000000008E-2</v>
      </c>
      <c r="P14" s="44">
        <v>0.167376</v>
      </c>
      <c r="Q14" s="44">
        <v>1.4331269999999998</v>
      </c>
      <c r="R14" s="44">
        <v>0.2853719999999999</v>
      </c>
      <c r="S14" s="44">
        <v>2.5502340000000006</v>
      </c>
      <c r="T14" s="44">
        <v>1.6635189999999997</v>
      </c>
      <c r="U14" s="44">
        <v>9.1382999999999978E-2</v>
      </c>
      <c r="V14" s="44">
        <v>1.814168</v>
      </c>
      <c r="W14" s="44">
        <v>2.339</v>
      </c>
      <c r="X14" s="44">
        <v>1.0924100000000001E-4</v>
      </c>
      <c r="Y14" s="44">
        <v>1.9257700000000001E-4</v>
      </c>
      <c r="Z14" s="44">
        <v>8.3891000000000014E-5</v>
      </c>
      <c r="AA14" s="44">
        <v>7.4979000000000002E-5</v>
      </c>
      <c r="AB14" s="44">
        <v>4.60688E-4</v>
      </c>
      <c r="AC14" s="44" t="s">
        <v>423</v>
      </c>
      <c r="AD14" s="44" t="s">
        <v>423</v>
      </c>
      <c r="AE14" s="196"/>
      <c r="AF14" s="44">
        <v>1049.56919695225</v>
      </c>
      <c r="AG14" s="44">
        <v>275125.35018090502</v>
      </c>
      <c r="AH14" s="44">
        <v>47452.51120478056</v>
      </c>
      <c r="AI14" s="44">
        <v>3264.9978000000001</v>
      </c>
      <c r="AJ14" s="44" t="s">
        <v>423</v>
      </c>
      <c r="AK14" s="44" t="s">
        <v>423</v>
      </c>
      <c r="AL14" s="45" t="s">
        <v>70</v>
      </c>
    </row>
    <row r="15" spans="1:38" s="5" customFormat="1" ht="26.25" customHeight="1" thickBot="1" x14ac:dyDescent="0.25">
      <c r="A15" s="41" t="s">
        <v>73</v>
      </c>
      <c r="B15" s="41" t="s">
        <v>21</v>
      </c>
      <c r="C15" s="41" t="s">
        <v>74</v>
      </c>
      <c r="D15" s="42"/>
      <c r="E15" s="44">
        <v>0.35187465200000001</v>
      </c>
      <c r="F15" s="44">
        <v>1.0684901E-2</v>
      </c>
      <c r="G15" s="44">
        <v>1.2159603259999998</v>
      </c>
      <c r="H15" s="44" t="s">
        <v>423</v>
      </c>
      <c r="I15" s="44">
        <v>1.6741808E-2</v>
      </c>
      <c r="J15" s="44">
        <v>2.4845852999999998E-2</v>
      </c>
      <c r="K15" s="44">
        <v>3.0446945E-2</v>
      </c>
      <c r="L15" s="44" t="s">
        <v>423</v>
      </c>
      <c r="M15" s="44">
        <v>4.9035900999999993E-2</v>
      </c>
      <c r="N15" s="44">
        <v>1.1026999999999999E-2</v>
      </c>
      <c r="O15" s="44">
        <v>7.4380000000000002E-3</v>
      </c>
      <c r="P15" s="44">
        <v>1.3880000000000001E-3</v>
      </c>
      <c r="Q15" s="44">
        <v>5.5850000000000006E-3</v>
      </c>
      <c r="R15" s="44">
        <v>3.7916999999999999E-2</v>
      </c>
      <c r="S15" s="44">
        <v>2.2850000000000002E-2</v>
      </c>
      <c r="T15" s="44">
        <v>0.91481399999999991</v>
      </c>
      <c r="U15" s="44">
        <v>6.6630000000000005E-3</v>
      </c>
      <c r="V15" s="44">
        <v>0.10291600000000001</v>
      </c>
      <c r="W15" s="44">
        <v>4.0000000000000001E-3</v>
      </c>
      <c r="X15" s="44">
        <v>1.44499E-4</v>
      </c>
      <c r="Y15" s="44">
        <v>2.9256799999999994E-4</v>
      </c>
      <c r="Z15" s="44">
        <v>1.4442100000000005E-4</v>
      </c>
      <c r="AA15" s="44">
        <v>1.4442100000000005E-4</v>
      </c>
      <c r="AB15" s="44">
        <v>7.2590899999999995E-4</v>
      </c>
      <c r="AC15" s="44" t="s">
        <v>423</v>
      </c>
      <c r="AD15" s="44" t="s">
        <v>423</v>
      </c>
      <c r="AE15" s="196"/>
      <c r="AF15" s="44">
        <v>1262.8128000000002</v>
      </c>
      <c r="AG15" s="44" t="s">
        <v>423</v>
      </c>
      <c r="AH15" s="44">
        <v>2862.6336000000001</v>
      </c>
      <c r="AI15" s="44" t="s">
        <v>423</v>
      </c>
      <c r="AJ15" s="44" t="s">
        <v>423</v>
      </c>
      <c r="AK15" s="44" t="s">
        <v>423</v>
      </c>
      <c r="AL15" s="45" t="s">
        <v>70</v>
      </c>
    </row>
    <row r="16" spans="1:38" s="5" customFormat="1" ht="26.25" customHeight="1" thickBot="1" x14ac:dyDescent="0.25">
      <c r="A16" s="41" t="s">
        <v>73</v>
      </c>
      <c r="B16" s="41" t="s">
        <v>1</v>
      </c>
      <c r="C16" s="41" t="s">
        <v>75</v>
      </c>
      <c r="D16" s="42"/>
      <c r="E16" s="44" t="s">
        <v>442</v>
      </c>
      <c r="F16" s="44" t="s">
        <v>442</v>
      </c>
      <c r="G16" s="44" t="s">
        <v>442</v>
      </c>
      <c r="H16" s="44" t="s">
        <v>442</v>
      </c>
      <c r="I16" s="44" t="s">
        <v>442</v>
      </c>
      <c r="J16" s="44" t="s">
        <v>442</v>
      </c>
      <c r="K16" s="44" t="s">
        <v>442</v>
      </c>
      <c r="L16" s="44" t="s">
        <v>442</v>
      </c>
      <c r="M16" s="44" t="s">
        <v>442</v>
      </c>
      <c r="N16" s="44" t="s">
        <v>442</v>
      </c>
      <c r="O16" s="44" t="s">
        <v>442</v>
      </c>
      <c r="P16" s="44" t="s">
        <v>442</v>
      </c>
      <c r="Q16" s="44" t="s">
        <v>442</v>
      </c>
      <c r="R16" s="44" t="s">
        <v>442</v>
      </c>
      <c r="S16" s="44" t="s">
        <v>442</v>
      </c>
      <c r="T16" s="44" t="s">
        <v>442</v>
      </c>
      <c r="U16" s="44" t="s">
        <v>442</v>
      </c>
      <c r="V16" s="44" t="s">
        <v>442</v>
      </c>
      <c r="W16" s="44" t="s">
        <v>442</v>
      </c>
      <c r="X16" s="44" t="s">
        <v>442</v>
      </c>
      <c r="Y16" s="44" t="s">
        <v>442</v>
      </c>
      <c r="Z16" s="44" t="s">
        <v>442</v>
      </c>
      <c r="AA16" s="44" t="s">
        <v>442</v>
      </c>
      <c r="AB16" s="44" t="s">
        <v>442</v>
      </c>
      <c r="AC16" s="44" t="s">
        <v>442</v>
      </c>
      <c r="AD16" s="44" t="s">
        <v>442</v>
      </c>
      <c r="AE16" s="196"/>
      <c r="AF16" s="44" t="s">
        <v>442</v>
      </c>
      <c r="AG16" s="44" t="s">
        <v>442</v>
      </c>
      <c r="AH16" s="44" t="s">
        <v>442</v>
      </c>
      <c r="AI16" s="44" t="s">
        <v>442</v>
      </c>
      <c r="AJ16" s="44" t="s">
        <v>442</v>
      </c>
      <c r="AK16" s="44" t="s">
        <v>442</v>
      </c>
      <c r="AL16" s="45" t="s">
        <v>70</v>
      </c>
    </row>
    <row r="17" spans="1:38" s="5" customFormat="1" ht="26.25" customHeight="1" thickBot="1" x14ac:dyDescent="0.25">
      <c r="A17" s="41" t="s">
        <v>73</v>
      </c>
      <c r="B17" s="41" t="s">
        <v>2</v>
      </c>
      <c r="C17" s="41" t="s">
        <v>76</v>
      </c>
      <c r="D17" s="42"/>
      <c r="E17" s="44">
        <v>3.5032391529999991</v>
      </c>
      <c r="F17" s="44">
        <v>0.26679896600000008</v>
      </c>
      <c r="G17" s="44">
        <v>16.815271185</v>
      </c>
      <c r="H17" s="44">
        <v>9.0245890000000009E-2</v>
      </c>
      <c r="I17" s="44">
        <v>1.0329921830000004</v>
      </c>
      <c r="J17" s="44">
        <v>1.0848036219999999</v>
      </c>
      <c r="K17" s="44">
        <v>1.1589383719999999</v>
      </c>
      <c r="L17" s="44" t="s">
        <v>423</v>
      </c>
      <c r="M17" s="44">
        <v>3.0069029629999982</v>
      </c>
      <c r="N17" s="44">
        <v>0.77710800000000002</v>
      </c>
      <c r="O17" s="44">
        <v>4.0098000000000009E-2</v>
      </c>
      <c r="P17" s="44">
        <v>6.6925999999999986E-2</v>
      </c>
      <c r="Q17" s="44">
        <v>3.3786999999999998E-2</v>
      </c>
      <c r="R17" s="44">
        <v>0.20512900000000001</v>
      </c>
      <c r="S17" s="44">
        <v>9.0949999999999989E-2</v>
      </c>
      <c r="T17" s="44">
        <v>0.51420499999999991</v>
      </c>
      <c r="U17" s="44">
        <v>1.6205999999999995E-2</v>
      </c>
      <c r="V17" s="44">
        <v>2.2948630000000003</v>
      </c>
      <c r="W17" s="44">
        <v>0.96899999999999975</v>
      </c>
      <c r="X17" s="44">
        <v>0.11616802600000002</v>
      </c>
      <c r="Y17" s="44">
        <v>0.16072162799999995</v>
      </c>
      <c r="Z17" s="44">
        <v>7.6356899000000006E-2</v>
      </c>
      <c r="AA17" s="44">
        <v>5.3288666000000005E-2</v>
      </c>
      <c r="AB17" s="44">
        <v>0.40653521899999989</v>
      </c>
      <c r="AC17" s="44" t="s">
        <v>423</v>
      </c>
      <c r="AD17" s="44">
        <v>1.1676410000000002</v>
      </c>
      <c r="AE17" s="196"/>
      <c r="AF17" s="44">
        <v>5781.5985716474197</v>
      </c>
      <c r="AG17" s="44">
        <v>6920.4211914393918</v>
      </c>
      <c r="AH17" s="44">
        <v>23646.4484828243</v>
      </c>
      <c r="AI17" s="44">
        <v>4166.1683373916812</v>
      </c>
      <c r="AJ17" s="44">
        <v>105.10283880680001</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5.6022444999999997E-2</v>
      </c>
      <c r="F20" s="44">
        <v>1.7412381000000001E-2</v>
      </c>
      <c r="G20" s="44">
        <v>5.0723000000000001E-4</v>
      </c>
      <c r="H20" s="44" t="s">
        <v>423</v>
      </c>
      <c r="I20" s="44">
        <v>2.486547E-3</v>
      </c>
      <c r="J20" s="44">
        <v>2.8417680000000002E-3</v>
      </c>
      <c r="K20" s="44">
        <v>3.5522100000000001E-3</v>
      </c>
      <c r="L20" s="44" t="s">
        <v>423</v>
      </c>
      <c r="M20" s="44">
        <v>2.1954741999999999E-2</v>
      </c>
      <c r="N20" s="44">
        <v>3.0800000000000001E-4</v>
      </c>
      <c r="O20" s="44">
        <v>2.4000000000000001E-5</v>
      </c>
      <c r="P20" s="44">
        <v>6.0000000000000002E-6</v>
      </c>
      <c r="Q20" s="44">
        <v>1.9999999999999999E-6</v>
      </c>
      <c r="R20" s="44">
        <v>1.2E-5</v>
      </c>
      <c r="S20" s="44">
        <v>1.9999999999999999E-6</v>
      </c>
      <c r="T20" s="44">
        <v>8.2999999999999998E-5</v>
      </c>
      <c r="U20" s="44" t="s">
        <v>423</v>
      </c>
      <c r="V20" s="44">
        <v>4.26E-4</v>
      </c>
      <c r="W20" s="44" t="s">
        <v>423</v>
      </c>
      <c r="X20" s="44">
        <v>5.4499999999999997E-7</v>
      </c>
      <c r="Y20" s="44">
        <v>2.1950000000000002E-6</v>
      </c>
      <c r="Z20" s="44">
        <v>8.3300000000000001E-7</v>
      </c>
      <c r="AA20" s="44">
        <v>8.1800000000000005E-7</v>
      </c>
      <c r="AB20" s="44">
        <v>4.391E-6</v>
      </c>
      <c r="AC20" s="44" t="s">
        <v>423</v>
      </c>
      <c r="AD20" s="44" t="s">
        <v>423</v>
      </c>
      <c r="AE20" s="196"/>
      <c r="AF20" s="44" t="s">
        <v>423</v>
      </c>
      <c r="AG20" s="44" t="s">
        <v>423</v>
      </c>
      <c r="AH20" s="44">
        <v>757.06013002499992</v>
      </c>
      <c r="AI20" s="44" t="s">
        <v>423</v>
      </c>
      <c r="AJ20" s="44" t="s">
        <v>423</v>
      </c>
      <c r="AK20" s="44">
        <v>189.696</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0.21236081500000001</v>
      </c>
      <c r="F22" s="44">
        <v>6.8441531000000014E-2</v>
      </c>
      <c r="G22" s="44">
        <v>0.88619949499999995</v>
      </c>
      <c r="H22" s="44" t="s">
        <v>423</v>
      </c>
      <c r="I22" s="44">
        <v>6.9909310000000006E-3</v>
      </c>
      <c r="J22" s="44">
        <v>1.6688352000000004E-2</v>
      </c>
      <c r="K22" s="44">
        <v>2.7866848E-2</v>
      </c>
      <c r="L22" s="44" t="s">
        <v>423</v>
      </c>
      <c r="M22" s="44">
        <v>0.28164507400000011</v>
      </c>
      <c r="N22" s="44">
        <v>3.1740999999999991E-2</v>
      </c>
      <c r="O22" s="44">
        <v>4.2500000000000003E-4</v>
      </c>
      <c r="P22" s="44">
        <v>2.9619999999999998E-3</v>
      </c>
      <c r="Q22" s="44">
        <v>1.1500000000000002E-3</v>
      </c>
      <c r="R22" s="44">
        <v>3.2279999999999991E-3</v>
      </c>
      <c r="S22" s="44">
        <v>4.1580000000000011E-3</v>
      </c>
      <c r="T22" s="44">
        <v>3.0999999999999999E-3</v>
      </c>
      <c r="U22" s="44">
        <v>5.4600000000000004E-4</v>
      </c>
      <c r="V22" s="44">
        <v>5.0067E-2</v>
      </c>
      <c r="W22" s="44">
        <v>4.7000000000000007E-2</v>
      </c>
      <c r="X22" s="44">
        <v>1.0853055999999998E-2</v>
      </c>
      <c r="Y22" s="44">
        <v>1.4599272E-2</v>
      </c>
      <c r="Z22" s="44">
        <v>5.6855170000000002E-3</v>
      </c>
      <c r="AA22" s="44">
        <v>4.4460379999999994E-3</v>
      </c>
      <c r="AB22" s="44">
        <v>3.558388299999999E-2</v>
      </c>
      <c r="AC22" s="44">
        <v>7.2999999999999999E-5</v>
      </c>
      <c r="AD22" s="44">
        <v>4.0236000000000001E-2</v>
      </c>
      <c r="AE22" s="196"/>
      <c r="AF22" s="44">
        <v>5361.8454106354011</v>
      </c>
      <c r="AG22" s="44">
        <v>6293.1484941329618</v>
      </c>
      <c r="AH22" s="44">
        <v>7675.9557346776992</v>
      </c>
      <c r="AI22" s="44">
        <v>205.86022205</v>
      </c>
      <c r="AJ22" s="44">
        <v>1053.8803323167699</v>
      </c>
      <c r="AK22" s="44" t="s">
        <v>423</v>
      </c>
      <c r="AL22" s="45" t="s">
        <v>70</v>
      </c>
    </row>
    <row r="23" spans="1:38" s="5" customFormat="1" ht="24.75" customHeight="1" thickBot="1" x14ac:dyDescent="0.25">
      <c r="A23" s="148" t="s">
        <v>84</v>
      </c>
      <c r="B23" s="148" t="s">
        <v>445</v>
      </c>
      <c r="C23" s="148" t="s">
        <v>446</v>
      </c>
      <c r="D23" s="152"/>
      <c r="E23" s="44">
        <v>0.42417700000000003</v>
      </c>
      <c r="F23" s="44">
        <v>4.3901000000000003E-2</v>
      </c>
      <c r="G23" s="44">
        <v>1.95E-4</v>
      </c>
      <c r="H23" s="44">
        <v>1.0399999999999999E-4</v>
      </c>
      <c r="I23" s="44">
        <v>2.7352000000000001E-2</v>
      </c>
      <c r="J23" s="44">
        <v>2.7352000000000001E-2</v>
      </c>
      <c r="K23" s="44">
        <v>2.7352000000000001E-2</v>
      </c>
      <c r="L23" s="44" t="s">
        <v>423</v>
      </c>
      <c r="M23" s="44">
        <v>0.14006199999999999</v>
      </c>
      <c r="N23" s="44" t="s">
        <v>423</v>
      </c>
      <c r="O23" s="44">
        <v>1.3000000000000002E-4</v>
      </c>
      <c r="P23" s="44" t="s">
        <v>423</v>
      </c>
      <c r="Q23" s="44" t="s">
        <v>423</v>
      </c>
      <c r="R23" s="44">
        <v>6.4999999999999997E-4</v>
      </c>
      <c r="S23" s="44">
        <v>2.2099999999999998E-2</v>
      </c>
      <c r="T23" s="44">
        <v>9.1000000000000011E-4</v>
      </c>
      <c r="U23" s="44">
        <v>1.3000000000000002E-4</v>
      </c>
      <c r="V23" s="44">
        <v>1.2999999999999999E-2</v>
      </c>
      <c r="W23" s="44" t="s">
        <v>423</v>
      </c>
      <c r="X23" s="44">
        <v>3.8999999999999999E-4</v>
      </c>
      <c r="Y23" s="44">
        <v>6.4999999999999997E-4</v>
      </c>
      <c r="Z23" s="44" t="s">
        <v>423</v>
      </c>
      <c r="AA23" s="44" t="s">
        <v>423</v>
      </c>
      <c r="AB23" s="44">
        <v>1.0399999999999999E-3</v>
      </c>
      <c r="AC23" s="44" t="s">
        <v>423</v>
      </c>
      <c r="AD23" s="44" t="s">
        <v>423</v>
      </c>
      <c r="AE23" s="196"/>
      <c r="AF23" s="44">
        <v>546.923</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8.2680000000000003E-2</v>
      </c>
      <c r="F25" s="44">
        <v>0.39273000000000002</v>
      </c>
      <c r="G25" s="44">
        <v>2.0670000000000001E-2</v>
      </c>
      <c r="H25" s="44" t="s">
        <v>423</v>
      </c>
      <c r="I25" s="44">
        <v>2.0670000000000001E-4</v>
      </c>
      <c r="J25" s="44" t="s">
        <v>423</v>
      </c>
      <c r="K25" s="44" t="s">
        <v>443</v>
      </c>
      <c r="L25" s="44" t="s">
        <v>443</v>
      </c>
      <c r="M25" s="44">
        <v>24.804000000000002</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888.81000000000006</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1.7200000000000003E-2</v>
      </c>
      <c r="F26" s="44">
        <v>8.1700000000000023E-2</v>
      </c>
      <c r="G26" s="44">
        <v>4.3000000000000009E-3</v>
      </c>
      <c r="H26" s="44" t="s">
        <v>443</v>
      </c>
      <c r="I26" s="44">
        <v>4.3000000000000008E-5</v>
      </c>
      <c r="J26" s="44" t="s">
        <v>443</v>
      </c>
      <c r="K26" s="44" t="s">
        <v>443</v>
      </c>
      <c r="L26" s="44" t="s">
        <v>443</v>
      </c>
      <c r="M26" s="44">
        <v>5.160000000000001</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185.9</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18.957201176145105</v>
      </c>
      <c r="F27" s="44">
        <v>8.0969969482571624</v>
      </c>
      <c r="G27" s="44">
        <v>3.0646400628972666E-2</v>
      </c>
      <c r="H27" s="44">
        <v>0.78213303083737107</v>
      </c>
      <c r="I27" s="44">
        <v>1.1946582807309702</v>
      </c>
      <c r="J27" s="44">
        <v>1.1946582807309702</v>
      </c>
      <c r="K27" s="44">
        <v>1.1946582807309702</v>
      </c>
      <c r="L27" s="44">
        <v>0.76267780688194253</v>
      </c>
      <c r="M27" s="44">
        <v>64.692815326008059</v>
      </c>
      <c r="N27" s="44">
        <v>1.0956362405104537E-3</v>
      </c>
      <c r="O27" s="44">
        <v>1.2789717523182869E-4</v>
      </c>
      <c r="P27" s="44">
        <v>7.8278658305790446E-3</v>
      </c>
      <c r="Q27" s="44">
        <v>2.0996047251169891E-4</v>
      </c>
      <c r="R27" s="44">
        <v>9.0465355967184052E-3</v>
      </c>
      <c r="S27" s="44">
        <v>6.1926783112200897E-3</v>
      </c>
      <c r="T27" s="44">
        <v>1.1990968702066908E-3</v>
      </c>
      <c r="U27" s="44">
        <v>1.6412659455974059E-4</v>
      </c>
      <c r="V27" s="44">
        <v>2.8167770682194573E-2</v>
      </c>
      <c r="W27" s="44">
        <v>0.92188809999999988</v>
      </c>
      <c r="X27" s="44">
        <v>2.6045493894300002E-2</v>
      </c>
      <c r="Y27" s="44">
        <v>2.9743641888000001E-2</v>
      </c>
      <c r="Z27" s="44">
        <v>2.2538715336599999E-2</v>
      </c>
      <c r="AA27" s="44">
        <v>2.5953308803200001E-2</v>
      </c>
      <c r="AB27" s="44">
        <v>0.10428115992210001</v>
      </c>
      <c r="AC27" s="44">
        <v>9.2188800000000005E-4</v>
      </c>
      <c r="AD27" s="44">
        <v>1.8895610000000001E-4</v>
      </c>
      <c r="AE27" s="196"/>
      <c r="AF27" s="44">
        <v>64674.087529910903</v>
      </c>
      <c r="AG27" s="44" t="s">
        <v>423</v>
      </c>
      <c r="AH27" s="44">
        <v>2177.2171215151998</v>
      </c>
      <c r="AI27" s="44">
        <v>1472.6394278058999</v>
      </c>
      <c r="AJ27" s="44" t="s">
        <v>423</v>
      </c>
      <c r="AK27" s="44" t="s">
        <v>423</v>
      </c>
      <c r="AL27" s="45" t="s">
        <v>70</v>
      </c>
    </row>
    <row r="28" spans="1:38" s="147" customFormat="1" ht="26.25" customHeight="1" thickBot="1" x14ac:dyDescent="0.25">
      <c r="A28" s="146" t="s">
        <v>94</v>
      </c>
      <c r="B28" s="146" t="s">
        <v>97</v>
      </c>
      <c r="C28" s="146" t="s">
        <v>98</v>
      </c>
      <c r="D28" s="42"/>
      <c r="E28" s="44">
        <v>5.5209890690536207</v>
      </c>
      <c r="F28" s="44">
        <v>0.63939306790929451</v>
      </c>
      <c r="G28" s="44">
        <v>5.5476926520876425E-3</v>
      </c>
      <c r="H28" s="44">
        <v>2.6101770114410422E-2</v>
      </c>
      <c r="I28" s="44">
        <v>0.52199142505180884</v>
      </c>
      <c r="J28" s="44">
        <v>0.52199142505180884</v>
      </c>
      <c r="K28" s="44">
        <v>0.52199142505180884</v>
      </c>
      <c r="L28" s="44">
        <v>0.3350880705595175</v>
      </c>
      <c r="M28" s="44">
        <v>6.0782725495089851</v>
      </c>
      <c r="N28" s="44">
        <v>2.3485963507324076E-4</v>
      </c>
      <c r="O28" s="44">
        <v>2.5235054458999022E-5</v>
      </c>
      <c r="P28" s="44">
        <v>2.1283248502554785E-3</v>
      </c>
      <c r="Q28" s="44">
        <v>4.60973815388107E-5</v>
      </c>
      <c r="R28" s="44">
        <v>3.07871377399494E-3</v>
      </c>
      <c r="S28" s="44">
        <v>2.0765870979346048E-3</v>
      </c>
      <c r="T28" s="44">
        <v>1.6653112852380624E-4</v>
      </c>
      <c r="U28" s="44">
        <v>4.1724654159623357E-5</v>
      </c>
      <c r="V28" s="44">
        <v>7.3792559273565851E-3</v>
      </c>
      <c r="W28" s="44">
        <v>0.16821619999999998</v>
      </c>
      <c r="X28" s="44">
        <v>7.5033770052000005E-3</v>
      </c>
      <c r="Y28" s="44">
        <v>8.4504356146000003E-3</v>
      </c>
      <c r="Z28" s="44">
        <v>6.5744745109000005E-3</v>
      </c>
      <c r="AA28" s="44">
        <v>7.0932081042000003E-3</v>
      </c>
      <c r="AB28" s="44">
        <v>2.96214952349E-2</v>
      </c>
      <c r="AC28" s="44">
        <v>1.6821610000000001E-4</v>
      </c>
      <c r="AD28" s="44">
        <v>3.7825499999999999E-5</v>
      </c>
      <c r="AE28" s="196"/>
      <c r="AF28" s="44">
        <v>15125.531747230099</v>
      </c>
      <c r="AG28" s="44" t="s">
        <v>423</v>
      </c>
      <c r="AH28" s="44" t="s">
        <v>443</v>
      </c>
      <c r="AI28" s="44">
        <v>670.26287250409996</v>
      </c>
      <c r="AJ28" s="44" t="s">
        <v>423</v>
      </c>
      <c r="AK28" s="44" t="s">
        <v>423</v>
      </c>
      <c r="AL28" s="45" t="s">
        <v>70</v>
      </c>
    </row>
    <row r="29" spans="1:38" s="147" customFormat="1" ht="26.25" customHeight="1" thickBot="1" x14ac:dyDescent="0.25">
      <c r="A29" s="146" t="s">
        <v>94</v>
      </c>
      <c r="B29" s="146" t="s">
        <v>99</v>
      </c>
      <c r="C29" s="146" t="s">
        <v>100</v>
      </c>
      <c r="D29" s="42"/>
      <c r="E29" s="44">
        <v>18.766948199975175</v>
      </c>
      <c r="F29" s="44">
        <v>0.98161417449817134</v>
      </c>
      <c r="G29" s="44">
        <v>9.3824588033698218E-3</v>
      </c>
      <c r="H29" s="44">
        <v>1.1368961507959184E-2</v>
      </c>
      <c r="I29" s="44">
        <v>0.49533991784120129</v>
      </c>
      <c r="J29" s="44">
        <v>0.49533991784120129</v>
      </c>
      <c r="K29" s="44">
        <v>0.49533991784120129</v>
      </c>
      <c r="L29" s="44">
        <v>0.28942177284044085</v>
      </c>
      <c r="M29" s="44">
        <v>4.6710923186666706</v>
      </c>
      <c r="N29" s="44">
        <v>3.1454894508094801E-4</v>
      </c>
      <c r="O29" s="44">
        <v>3.1517952942488994E-5</v>
      </c>
      <c r="P29" s="44">
        <v>3.3211972511556476E-3</v>
      </c>
      <c r="Q29" s="44">
        <v>6.2878259798992517E-5</v>
      </c>
      <c r="R29" s="44">
        <v>5.3143840344051559E-3</v>
      </c>
      <c r="S29" s="44">
        <v>3.5641974017084042E-3</v>
      </c>
      <c r="T29" s="44">
        <v>1.2843650305973794E-4</v>
      </c>
      <c r="U29" s="44">
        <v>6.2720613713007045E-5</v>
      </c>
      <c r="V29" s="44">
        <v>1.1284981085761703E-2</v>
      </c>
      <c r="W29" s="44">
        <v>0.15977429999999998</v>
      </c>
      <c r="X29" s="44">
        <v>2.4871849048999999E-3</v>
      </c>
      <c r="Y29" s="44">
        <v>1.50612863672E-2</v>
      </c>
      <c r="Z29" s="44">
        <v>1.68299511882E-2</v>
      </c>
      <c r="AA29" s="44">
        <v>3.8689542966000002E-3</v>
      </c>
      <c r="AB29" s="44">
        <v>3.8247376756900001E-2</v>
      </c>
      <c r="AC29" s="44">
        <v>1.147419E-4</v>
      </c>
      <c r="AD29" s="44">
        <v>2.8412499999999999E-5</v>
      </c>
      <c r="AE29" s="196"/>
      <c r="AF29" s="44">
        <v>25050.135356396298</v>
      </c>
      <c r="AG29" s="44" t="s">
        <v>423</v>
      </c>
      <c r="AH29" s="44">
        <v>536.28287848479999</v>
      </c>
      <c r="AI29" s="44">
        <v>1268.3136896901999</v>
      </c>
      <c r="AJ29" s="44" t="s">
        <v>423</v>
      </c>
      <c r="AK29" s="44" t="s">
        <v>423</v>
      </c>
      <c r="AL29" s="45" t="s">
        <v>70</v>
      </c>
    </row>
    <row r="30" spans="1:38" s="147" customFormat="1" ht="26.25" customHeight="1" thickBot="1" x14ac:dyDescent="0.25">
      <c r="A30" s="146" t="s">
        <v>94</v>
      </c>
      <c r="B30" s="146" t="s">
        <v>101</v>
      </c>
      <c r="C30" s="146" t="s">
        <v>102</v>
      </c>
      <c r="D30" s="42"/>
      <c r="E30" s="44">
        <v>4.5713677616763648E-2</v>
      </c>
      <c r="F30" s="44">
        <v>0.46773802558640581</v>
      </c>
      <c r="G30" s="44">
        <v>9.1370391470066447E-5</v>
      </c>
      <c r="H30" s="44">
        <v>3.7074221755419988E-4</v>
      </c>
      <c r="I30" s="44">
        <v>9.4321625023718689E-3</v>
      </c>
      <c r="J30" s="44">
        <v>9.4321625023718689E-3</v>
      </c>
      <c r="K30" s="44">
        <v>9.4321625023718689E-3</v>
      </c>
      <c r="L30" s="44">
        <v>1.6142712159901496E-3</v>
      </c>
      <c r="M30" s="44">
        <v>2.4920567198732324</v>
      </c>
      <c r="N30" s="44">
        <v>1.2916896820707316E-5</v>
      </c>
      <c r="O30" s="44">
        <v>3.1407013073490674E-4</v>
      </c>
      <c r="P30" s="44">
        <v>5.7854614686286604E-5</v>
      </c>
      <c r="Q30" s="44">
        <v>1.9949867133202275E-6</v>
      </c>
      <c r="R30" s="44">
        <v>1.3586953087384333E-3</v>
      </c>
      <c r="S30" s="44">
        <v>5.3387781950505808E-2</v>
      </c>
      <c r="T30" s="44">
        <v>2.2024183743659352E-3</v>
      </c>
      <c r="U30" s="44">
        <v>3.126984634559915E-4</v>
      </c>
      <c r="V30" s="44">
        <v>3.1095678986849118E-2</v>
      </c>
      <c r="W30" s="44">
        <v>4.3298999999999994E-3</v>
      </c>
      <c r="X30" s="44">
        <v>6.6869352699999997E-5</v>
      </c>
      <c r="Y30" s="44">
        <v>1.0726962160000001E-4</v>
      </c>
      <c r="Z30" s="44">
        <v>4.5849748900000005E-5</v>
      </c>
      <c r="AA30" s="44">
        <v>1.2343382350000001E-4</v>
      </c>
      <c r="AB30" s="44">
        <v>3.4342254670000001E-4</v>
      </c>
      <c r="AC30" s="44">
        <v>4.3298999999999998E-6</v>
      </c>
      <c r="AD30" s="44">
        <v>3.2409000000000002E-6</v>
      </c>
      <c r="AE30" s="196"/>
      <c r="AF30" s="44">
        <v>292.59805128710002</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3.2908147820654921</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153.48360143580001</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0.38800250228243977</v>
      </c>
      <c r="J32" s="44">
        <v>0.71756493169679547</v>
      </c>
      <c r="K32" s="44">
        <v>0.95139582667922917</v>
      </c>
      <c r="L32" s="44">
        <v>4.0254678850010397E-2</v>
      </c>
      <c r="M32" s="44" t="s">
        <v>423</v>
      </c>
      <c r="N32" s="44">
        <v>0.95615932124726</v>
      </c>
      <c r="O32" s="44">
        <v>4.4890314674720785E-3</v>
      </c>
      <c r="P32" s="44">
        <v>0</v>
      </c>
      <c r="Q32" s="44">
        <v>1.1066908679273941E-2</v>
      </c>
      <c r="R32" s="44">
        <v>0.35366089759196484</v>
      </c>
      <c r="S32" s="44">
        <v>7.7381988208297532</v>
      </c>
      <c r="T32" s="44">
        <v>5.6341172833715251E-2</v>
      </c>
      <c r="U32" s="44">
        <v>7.7600500456488034E-3</v>
      </c>
      <c r="V32" s="44">
        <v>3.0714417474917703</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35883.699568736389</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0.1903326886140787</v>
      </c>
      <c r="J33" s="44">
        <v>0.35246794187792363</v>
      </c>
      <c r="K33" s="44">
        <v>0.70493588375584726</v>
      </c>
      <c r="L33" s="44">
        <v>7.4723203678119859E-3</v>
      </c>
      <c r="M33" s="44" t="s">
        <v>423</v>
      </c>
      <c r="N33" s="44" t="s">
        <v>443</v>
      </c>
      <c r="O33" s="44" t="s">
        <v>443</v>
      </c>
      <c r="P33" s="44" t="s">
        <v>443</v>
      </c>
      <c r="Q33" s="44" t="s">
        <v>443</v>
      </c>
      <c r="R33" s="44" t="s">
        <v>443</v>
      </c>
      <c r="S33" s="44" t="s">
        <v>443</v>
      </c>
      <c r="T33" s="44" t="s">
        <v>443</v>
      </c>
      <c r="U33" s="44" t="s">
        <v>443</v>
      </c>
      <c r="V33" s="44" t="s">
        <v>443</v>
      </c>
      <c r="W33" s="44" t="s">
        <v>443</v>
      </c>
      <c r="X33" s="44">
        <f>(3.9+0.74)/10^6*K33</f>
        <v>3.270902500627131E-6</v>
      </c>
      <c r="Y33" s="44">
        <f>0.42/10^6*K33</f>
        <v>2.9607307117745584E-7</v>
      </c>
      <c r="Z33" s="44">
        <f>0.62/10^6*K33</f>
        <v>4.3706024792862532E-7</v>
      </c>
      <c r="AA33" s="44" t="s">
        <v>443</v>
      </c>
      <c r="AB33" s="44" t="s">
        <v>443</v>
      </c>
      <c r="AC33" s="44" t="s">
        <v>443</v>
      </c>
      <c r="AD33" s="44" t="s">
        <v>443</v>
      </c>
      <c r="AE33" s="196"/>
      <c r="AF33" s="44" t="s">
        <v>423</v>
      </c>
      <c r="AG33" s="44" t="s">
        <v>423</v>
      </c>
      <c r="AH33" s="44" t="s">
        <v>423</v>
      </c>
      <c r="AI33" s="44" t="s">
        <v>423</v>
      </c>
      <c r="AJ33" s="44" t="s">
        <v>423</v>
      </c>
      <c r="AK33" s="44">
        <v>35883.699568736389</v>
      </c>
      <c r="AL33" s="45" t="s">
        <v>107</v>
      </c>
    </row>
    <row r="34" spans="1:38" s="5" customFormat="1" ht="24.75" customHeight="1" thickBot="1" x14ac:dyDescent="0.25">
      <c r="A34" s="148" t="s">
        <v>84</v>
      </c>
      <c r="B34" s="148" t="s">
        <v>110</v>
      </c>
      <c r="C34" s="148" t="s">
        <v>111</v>
      </c>
      <c r="D34" s="149"/>
      <c r="E34" s="44">
        <v>1.1528</v>
      </c>
      <c r="F34" s="44">
        <v>0.10230000000000002</v>
      </c>
      <c r="G34" s="44">
        <v>3.3E-4</v>
      </c>
      <c r="H34" s="44">
        <v>1.54E-4</v>
      </c>
      <c r="I34" s="44">
        <v>3.0140000000000004E-2</v>
      </c>
      <c r="J34" s="44">
        <v>3.168E-2</v>
      </c>
      <c r="K34" s="44">
        <v>3.3439999999999998E-2</v>
      </c>
      <c r="L34" s="44" t="s">
        <v>423</v>
      </c>
      <c r="M34" s="44">
        <v>0.23539999999999997</v>
      </c>
      <c r="N34" s="44" t="s">
        <v>423</v>
      </c>
      <c r="O34" s="44">
        <v>2.2000000000000001E-4</v>
      </c>
      <c r="P34" s="44" t="s">
        <v>423</v>
      </c>
      <c r="Q34" s="44" t="s">
        <v>423</v>
      </c>
      <c r="R34" s="44">
        <v>1.1000000000000001E-3</v>
      </c>
      <c r="S34" s="44">
        <v>3.7400000000000003E-2</v>
      </c>
      <c r="T34" s="44">
        <v>1.5400000000000001E-3</v>
      </c>
      <c r="U34" s="44">
        <v>2.2000000000000001E-4</v>
      </c>
      <c r="V34" s="44">
        <v>2.1999999999999999E-2</v>
      </c>
      <c r="W34" s="44" t="s">
        <v>423</v>
      </c>
      <c r="X34" s="44">
        <v>6.6E-4</v>
      </c>
      <c r="Y34" s="44">
        <v>1.1000000000000001E-3</v>
      </c>
      <c r="Z34" s="44" t="s">
        <v>423</v>
      </c>
      <c r="AA34" s="44" t="s">
        <v>423</v>
      </c>
      <c r="AB34" s="44">
        <v>1.7600000000000001E-3</v>
      </c>
      <c r="AC34" s="44" t="s">
        <v>423</v>
      </c>
      <c r="AD34" s="44" t="s">
        <v>423</v>
      </c>
      <c r="AE34" s="196"/>
      <c r="AF34" s="44">
        <v>930.6</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4.8265902349750007</v>
      </c>
      <c r="F35" s="44">
        <v>0.16971646698000001</v>
      </c>
      <c r="G35" s="44">
        <v>1.2258319070000001</v>
      </c>
      <c r="H35" s="44" t="s">
        <v>423</v>
      </c>
      <c r="I35" s="44">
        <v>0.16560823349000001</v>
      </c>
      <c r="J35" s="44">
        <v>0.181237393025</v>
      </c>
      <c r="K35" s="44">
        <v>0.181237393025</v>
      </c>
      <c r="L35" s="44" t="s">
        <v>423</v>
      </c>
      <c r="M35" s="44">
        <v>0.45355780559000008</v>
      </c>
      <c r="N35" s="44">
        <v>8.9179073955E-3</v>
      </c>
      <c r="O35" s="44">
        <v>8.0291595350000017E-4</v>
      </c>
      <c r="P35" s="44">
        <v>1.6487478605000001E-3</v>
      </c>
      <c r="Q35" s="44">
        <v>1.4611663814000002E-2</v>
      </c>
      <c r="R35" s="44">
        <v>1.5794579767500001E-2</v>
      </c>
      <c r="S35" s="44">
        <v>6.0966603908000003E-2</v>
      </c>
      <c r="T35" s="44">
        <v>0.65029159534999992</v>
      </c>
      <c r="U35" s="44">
        <v>8.2191595350000011E-3</v>
      </c>
      <c r="V35" s="44">
        <v>7.3549914420000001E-2</v>
      </c>
      <c r="W35" s="44">
        <v>1.4427907395500001E-2</v>
      </c>
      <c r="X35" s="44" t="s">
        <v>423</v>
      </c>
      <c r="Y35" s="44" t="s">
        <v>423</v>
      </c>
      <c r="Z35" s="44" t="s">
        <v>423</v>
      </c>
      <c r="AA35" s="44" t="s">
        <v>423</v>
      </c>
      <c r="AB35" s="44" t="s">
        <v>423</v>
      </c>
      <c r="AC35" s="44">
        <v>6.0433276280000012E-3</v>
      </c>
      <c r="AD35" s="44">
        <v>1.2437080623299998E-2</v>
      </c>
      <c r="AE35" s="196"/>
      <c r="AF35" s="44">
        <v>2548.934483305</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0.21260976502500004</v>
      </c>
      <c r="F36" s="44">
        <v>7.5835330200000007E-3</v>
      </c>
      <c r="G36" s="44">
        <v>5.4168093000000007E-2</v>
      </c>
      <c r="H36" s="44" t="s">
        <v>423</v>
      </c>
      <c r="I36" s="44">
        <v>3.7917665100000004E-3</v>
      </c>
      <c r="J36" s="44">
        <v>4.0626069750000007E-3</v>
      </c>
      <c r="K36" s="44">
        <v>4.0626069750000007E-3</v>
      </c>
      <c r="L36" s="44" t="s">
        <v>423</v>
      </c>
      <c r="M36" s="44">
        <v>2.0042194410000002E-2</v>
      </c>
      <c r="N36" s="44">
        <v>3.5209260450000005E-4</v>
      </c>
      <c r="O36" s="44">
        <v>2.7084046500000004E-5</v>
      </c>
      <c r="P36" s="44">
        <v>8.1252139500000012E-5</v>
      </c>
      <c r="Q36" s="44">
        <v>1.0833618600000002E-4</v>
      </c>
      <c r="R36" s="44">
        <v>1.3542023250000002E-4</v>
      </c>
      <c r="S36" s="44">
        <v>2.3833960920000004E-3</v>
      </c>
      <c r="T36" s="44">
        <v>2.7084046500000002E-3</v>
      </c>
      <c r="U36" s="44">
        <v>2.7084046500000004E-4</v>
      </c>
      <c r="V36" s="44">
        <v>3.2500855800000005E-3</v>
      </c>
      <c r="W36" s="44">
        <v>3.5209260450000005E-4</v>
      </c>
      <c r="X36" s="44" t="s">
        <v>423</v>
      </c>
      <c r="Y36" s="44" t="s">
        <v>423</v>
      </c>
      <c r="Z36" s="44" t="s">
        <v>423</v>
      </c>
      <c r="AA36" s="44" t="s">
        <v>423</v>
      </c>
      <c r="AB36" s="44" t="s">
        <v>423</v>
      </c>
      <c r="AC36" s="44">
        <v>2.1667237200000003E-4</v>
      </c>
      <c r="AD36" s="44">
        <v>1.0291937670000002E-4</v>
      </c>
      <c r="AE36" s="196"/>
      <c r="AF36" s="44">
        <v>114.56551669500001</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0.84567409500000013</v>
      </c>
      <c r="F39" s="44">
        <v>4.1292000000000009E-2</v>
      </c>
      <c r="G39" s="44">
        <v>3.181317846999999</v>
      </c>
      <c r="H39" s="44">
        <v>1.5988597000000004E-2</v>
      </c>
      <c r="I39" s="44">
        <v>7.4146157999999976E-2</v>
      </c>
      <c r="J39" s="44">
        <v>8.7740204000000058E-2</v>
      </c>
      <c r="K39" s="44">
        <v>8.9703787000000007E-2</v>
      </c>
      <c r="L39" s="44" t="s">
        <v>423</v>
      </c>
      <c r="M39" s="44">
        <v>0.43659622000000009</v>
      </c>
      <c r="N39" s="44">
        <v>5.6267999999999999E-2</v>
      </c>
      <c r="O39" s="44">
        <v>6.4580000000000028E-3</v>
      </c>
      <c r="P39" s="44">
        <v>3.9110000000000004E-3</v>
      </c>
      <c r="Q39" s="44">
        <v>4.3960000000000015E-3</v>
      </c>
      <c r="R39" s="44">
        <v>5.2224000000000013E-2</v>
      </c>
      <c r="S39" s="44">
        <v>1.0919999999999999E-2</v>
      </c>
      <c r="T39" s="44">
        <v>0.38794899999999988</v>
      </c>
      <c r="U39" s="44">
        <v>8.8200000000000008E-4</v>
      </c>
      <c r="V39" s="44">
        <v>0.26879699999999984</v>
      </c>
      <c r="W39" s="44">
        <v>8.8999999999999982E-2</v>
      </c>
      <c r="X39" s="44">
        <v>9.5224340000000032E-3</v>
      </c>
      <c r="Y39" s="44">
        <v>1.5047663999999999E-2</v>
      </c>
      <c r="Z39" s="44">
        <v>6.3581110000000005E-3</v>
      </c>
      <c r="AA39" s="44">
        <v>5.1707950000000006E-3</v>
      </c>
      <c r="AB39" s="44">
        <v>3.6099003999999969E-2</v>
      </c>
      <c r="AC39" s="44" t="s">
        <v>423</v>
      </c>
      <c r="AD39" s="44">
        <v>4.2797000000000002E-2</v>
      </c>
      <c r="AE39" s="196"/>
      <c r="AF39" s="44">
        <v>1923.0203754471402</v>
      </c>
      <c r="AG39" s="44">
        <v>251.73172235519002</v>
      </c>
      <c r="AH39" s="44">
        <v>11489.004107484599</v>
      </c>
      <c r="AI39" s="44">
        <v>432.12421291051993</v>
      </c>
      <c r="AJ39" s="44">
        <v>3.1616750363999997</v>
      </c>
      <c r="AK39" s="44" t="s">
        <v>423</v>
      </c>
      <c r="AL39" s="45" t="s">
        <v>70</v>
      </c>
    </row>
    <row r="40" spans="1:38" s="5" customFormat="1" ht="24.75" customHeight="1" thickBot="1" x14ac:dyDescent="0.25">
      <c r="A40" s="148" t="s">
        <v>84</v>
      </c>
      <c r="B40" s="148" t="s">
        <v>124</v>
      </c>
      <c r="C40" s="148" t="s">
        <v>448</v>
      </c>
      <c r="D40" s="149"/>
      <c r="E40" s="44">
        <v>0.13051599999999999</v>
      </c>
      <c r="F40" s="44">
        <v>1.3507999999999999E-2</v>
      </c>
      <c r="G40" s="44">
        <v>6.0000000000000002E-5</v>
      </c>
      <c r="H40" s="44">
        <v>3.1999999999999999E-5</v>
      </c>
      <c r="I40" s="44">
        <v>8.4159999999999999E-3</v>
      </c>
      <c r="J40" s="44">
        <v>8.4159999999999999E-3</v>
      </c>
      <c r="K40" s="44">
        <v>8.4159999999999999E-3</v>
      </c>
      <c r="L40" s="44" t="s">
        <v>423</v>
      </c>
      <c r="M40" s="44">
        <v>4.3096000000000002E-2</v>
      </c>
      <c r="N40" s="44" t="s">
        <v>423</v>
      </c>
      <c r="O40" s="44">
        <v>4.0000000000000003E-5</v>
      </c>
      <c r="P40" s="44" t="s">
        <v>423</v>
      </c>
      <c r="Q40" s="44" t="s">
        <v>423</v>
      </c>
      <c r="R40" s="44">
        <v>2.0000000000000001E-4</v>
      </c>
      <c r="S40" s="44">
        <v>6.7999999999999996E-3</v>
      </c>
      <c r="T40" s="44">
        <v>2.8000000000000003E-4</v>
      </c>
      <c r="U40" s="44">
        <v>4.0000000000000003E-5</v>
      </c>
      <c r="V40" s="44">
        <v>4.0000000000000001E-3</v>
      </c>
      <c r="W40" s="44" t="s">
        <v>423</v>
      </c>
      <c r="X40" s="44">
        <v>1.2E-4</v>
      </c>
      <c r="Y40" s="44">
        <v>2.0000000000000001E-4</v>
      </c>
      <c r="Z40" s="44" t="s">
        <v>423</v>
      </c>
      <c r="AA40" s="44" t="s">
        <v>423</v>
      </c>
      <c r="AB40" s="44">
        <v>3.2000000000000003E-4</v>
      </c>
      <c r="AC40" s="44" t="s">
        <v>423</v>
      </c>
      <c r="AD40" s="44" t="s">
        <v>423</v>
      </c>
      <c r="AE40" s="196"/>
      <c r="AF40" s="44">
        <v>168.28399999999999</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3.061549961578939</v>
      </c>
      <c r="F41" s="44">
        <v>22.252672809706368</v>
      </c>
      <c r="G41" s="44">
        <v>9.0612751200000012</v>
      </c>
      <c r="H41" s="44">
        <v>2.2129267855476424</v>
      </c>
      <c r="I41" s="44">
        <v>26.087323992737151</v>
      </c>
      <c r="J41" s="44">
        <v>26.825366669590377</v>
      </c>
      <c r="K41" s="44">
        <v>28.473832870354251</v>
      </c>
      <c r="L41" s="44">
        <v>2.5332527632397066</v>
      </c>
      <c r="M41" s="44">
        <v>173.4523975660413</v>
      </c>
      <c r="N41" s="44">
        <v>2.3283818688599998</v>
      </c>
      <c r="O41" s="44">
        <v>0.43270976653000004</v>
      </c>
      <c r="P41" s="44">
        <v>7.3412655440000002E-2</v>
      </c>
      <c r="Q41" s="44">
        <v>3.8548226640000009E-2</v>
      </c>
      <c r="R41" s="44">
        <v>0.85256256174400002</v>
      </c>
      <c r="S41" s="44">
        <v>0.43442901035439996</v>
      </c>
      <c r="T41" s="44">
        <v>0.21060266309400003</v>
      </c>
      <c r="U41" s="44">
        <v>3.5270222000000004E-2</v>
      </c>
      <c r="V41" s="44">
        <v>18.702939284099998</v>
      </c>
      <c r="W41" s="44">
        <v>32.072891073587918</v>
      </c>
      <c r="X41" s="44">
        <v>6.3382546500728392</v>
      </c>
      <c r="Y41" s="44">
        <v>6.620169283972249</v>
      </c>
      <c r="Z41" s="44">
        <v>2.5295791197576132</v>
      </c>
      <c r="AA41" s="44">
        <v>3.2568167334962186</v>
      </c>
      <c r="AB41" s="44">
        <v>18.744819787298919</v>
      </c>
      <c r="AC41" s="44">
        <v>0.16483377714</v>
      </c>
      <c r="AD41" s="44">
        <v>1.6467183872915643</v>
      </c>
      <c r="AE41" s="196"/>
      <c r="AF41" s="44">
        <v>42.3</v>
      </c>
      <c r="AG41" s="44">
        <v>9675.4470000000001</v>
      </c>
      <c r="AH41" s="44">
        <v>3249.4</v>
      </c>
      <c r="AI41" s="44">
        <v>31767</v>
      </c>
      <c r="AJ41" s="44" t="s">
        <v>423</v>
      </c>
      <c r="AK41" s="44" t="s">
        <v>423</v>
      </c>
      <c r="AL41" s="153" t="s">
        <v>70</v>
      </c>
    </row>
    <row r="42" spans="1:38" s="5" customFormat="1" ht="24.75" customHeight="1" thickBot="1" x14ac:dyDescent="0.25">
      <c r="A42" s="148" t="s">
        <v>84</v>
      </c>
      <c r="B42" s="148" t="s">
        <v>128</v>
      </c>
      <c r="C42" s="148" t="s">
        <v>129</v>
      </c>
      <c r="D42" s="149"/>
      <c r="E42" s="44" t="s">
        <v>443</v>
      </c>
      <c r="F42" s="44" t="s">
        <v>443</v>
      </c>
      <c r="G42" s="44" t="s">
        <v>443</v>
      </c>
      <c r="H42" s="44" t="s">
        <v>443</v>
      </c>
      <c r="I42" s="44" t="s">
        <v>443</v>
      </c>
      <c r="J42" s="44" t="s">
        <v>443</v>
      </c>
      <c r="K42" s="44" t="s">
        <v>443</v>
      </c>
      <c r="L42" s="44" t="s">
        <v>443</v>
      </c>
      <c r="M42" s="44" t="s">
        <v>443</v>
      </c>
      <c r="N42" s="44" t="s">
        <v>443</v>
      </c>
      <c r="O42" s="44" t="s">
        <v>443</v>
      </c>
      <c r="P42" s="44" t="s">
        <v>443</v>
      </c>
      <c r="Q42" s="44" t="s">
        <v>443</v>
      </c>
      <c r="R42" s="44" t="s">
        <v>443</v>
      </c>
      <c r="S42" s="44" t="s">
        <v>443</v>
      </c>
      <c r="T42" s="44" t="s">
        <v>443</v>
      </c>
      <c r="U42" s="44" t="s">
        <v>443</v>
      </c>
      <c r="V42" s="44" t="s">
        <v>443</v>
      </c>
      <c r="W42" s="44" t="s">
        <v>443</v>
      </c>
      <c r="X42" s="44" t="s">
        <v>443</v>
      </c>
      <c r="Y42" s="44" t="s">
        <v>443</v>
      </c>
      <c r="Z42" s="44" t="s">
        <v>443</v>
      </c>
      <c r="AA42" s="44" t="s">
        <v>443</v>
      </c>
      <c r="AB42" s="44" t="s">
        <v>443</v>
      </c>
      <c r="AC42" s="44" t="s">
        <v>443</v>
      </c>
      <c r="AD42" s="44" t="s">
        <v>423</v>
      </c>
      <c r="AE42" s="196"/>
      <c r="AF42" s="44" t="s">
        <v>423</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0.21481639999999999</v>
      </c>
      <c r="F43" s="44">
        <v>2.2118522000000002E-2</v>
      </c>
      <c r="G43" s="44">
        <v>0.6976837560000001</v>
      </c>
      <c r="H43" s="44">
        <v>5.6150540000000004E-3</v>
      </c>
      <c r="I43" s="44">
        <v>3.1686514000000006E-2</v>
      </c>
      <c r="J43" s="44">
        <v>3.4709794000000002E-2</v>
      </c>
      <c r="K43" s="44">
        <v>3.7694329000000006E-2</v>
      </c>
      <c r="L43" s="44" t="s">
        <v>423</v>
      </c>
      <c r="M43" s="44">
        <v>143.31485199999997</v>
      </c>
      <c r="N43" s="44">
        <v>3.4768E-2</v>
      </c>
      <c r="O43" s="44">
        <v>2.5180000000000003E-3</v>
      </c>
      <c r="P43" s="44">
        <v>3.6110000000000005E-3</v>
      </c>
      <c r="Q43" s="44">
        <v>1.6469999999999998E-3</v>
      </c>
      <c r="R43" s="44">
        <v>1.0381999999999999E-2</v>
      </c>
      <c r="S43" s="44">
        <v>4.6100000000000004E-3</v>
      </c>
      <c r="T43" s="44">
        <v>2.4324000000000005E-2</v>
      </c>
      <c r="U43" s="44">
        <v>1.2770000000000001E-3</v>
      </c>
      <c r="V43" s="44">
        <v>0.12028600000000006</v>
      </c>
      <c r="W43" s="44">
        <v>4.4999999999999998E-2</v>
      </c>
      <c r="X43" s="44">
        <v>5.0672170000000006E-3</v>
      </c>
      <c r="Y43" s="44">
        <v>7.1414290000000012E-3</v>
      </c>
      <c r="Z43" s="44">
        <v>3.2480589999999993E-3</v>
      </c>
      <c r="AA43" s="44">
        <v>2.3008439999999994E-3</v>
      </c>
      <c r="AB43" s="44">
        <v>1.7757548999999994E-2</v>
      </c>
      <c r="AC43" s="44" t="s">
        <v>423</v>
      </c>
      <c r="AD43" s="44">
        <v>4.5083999999999999E-2</v>
      </c>
      <c r="AE43" s="196"/>
      <c r="AF43" s="44">
        <v>111.20098299035001</v>
      </c>
      <c r="AG43" s="44">
        <v>265.19270810390003</v>
      </c>
      <c r="AH43" s="44">
        <v>1127.5896900000002</v>
      </c>
      <c r="AI43" s="44">
        <v>151.758229223</v>
      </c>
      <c r="AJ43" s="44">
        <v>54.038202038999998</v>
      </c>
      <c r="AK43" s="44" t="s">
        <v>423</v>
      </c>
      <c r="AL43" s="45" t="s">
        <v>70</v>
      </c>
    </row>
    <row r="44" spans="1:38" s="5" customFormat="1" ht="24.75" customHeight="1" thickBot="1" x14ac:dyDescent="0.25">
      <c r="A44" s="148" t="s">
        <v>84</v>
      </c>
      <c r="B44" s="148" t="s">
        <v>132</v>
      </c>
      <c r="C44" s="148" t="s">
        <v>133</v>
      </c>
      <c r="D44" s="149"/>
      <c r="E44" s="44">
        <v>4.4794099999999997</v>
      </c>
      <c r="F44" s="44">
        <v>0.46045999999999998</v>
      </c>
      <c r="G44" s="44">
        <v>1.9500000000000001E-3</v>
      </c>
      <c r="H44" s="44">
        <v>1.0399999999999999E-3</v>
      </c>
      <c r="I44" s="44">
        <v>0.24868999999999999</v>
      </c>
      <c r="J44" s="44">
        <v>0.24868999999999999</v>
      </c>
      <c r="K44" s="44">
        <v>0.24868999999999999</v>
      </c>
      <c r="L44" s="44">
        <v>0.14443</v>
      </c>
      <c r="M44" s="44">
        <v>1.4909699999999999</v>
      </c>
      <c r="N44" s="44" t="s">
        <v>423</v>
      </c>
      <c r="O44" s="44">
        <v>1.2999999999999999E-3</v>
      </c>
      <c r="P44" s="44" t="s">
        <v>423</v>
      </c>
      <c r="Q44" s="44" t="s">
        <v>423</v>
      </c>
      <c r="R44" s="44">
        <v>6.4999999999999997E-3</v>
      </c>
      <c r="S44" s="44">
        <v>0.221</v>
      </c>
      <c r="T44" s="44">
        <v>9.1000000000000022E-3</v>
      </c>
      <c r="U44" s="44">
        <v>1.2999999999999999E-3</v>
      </c>
      <c r="V44" s="44">
        <v>0.13</v>
      </c>
      <c r="W44" s="44" t="s">
        <v>423</v>
      </c>
      <c r="X44" s="44">
        <v>3.8999999999999998E-3</v>
      </c>
      <c r="Y44" s="44">
        <v>6.4999999999999997E-3</v>
      </c>
      <c r="Z44" s="44" t="s">
        <v>423</v>
      </c>
      <c r="AA44" s="44" t="s">
        <v>423</v>
      </c>
      <c r="AB44" s="44">
        <v>1.04E-2</v>
      </c>
      <c r="AC44" s="44" t="s">
        <v>423</v>
      </c>
      <c r="AD44" s="44" t="s">
        <v>423</v>
      </c>
      <c r="AE44" s="196"/>
      <c r="AF44" s="44">
        <v>5469.23</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8.6104000000000021</v>
      </c>
      <c r="G48" s="44" t="s">
        <v>423</v>
      </c>
      <c r="H48" s="44" t="s">
        <v>423</v>
      </c>
      <c r="I48" s="44">
        <v>0.19639199999999998</v>
      </c>
      <c r="J48" s="44">
        <v>1.276548</v>
      </c>
      <c r="K48" s="44">
        <v>2.684024</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33.42</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5.9994299999999993E-2</v>
      </c>
      <c r="G51" s="44">
        <v>8.6175999999999983E-5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599.94299999999998</v>
      </c>
      <c r="AL51" s="45" t="s">
        <v>150</v>
      </c>
    </row>
    <row r="52" spans="1:38" s="5" customFormat="1" ht="24.75" customHeight="1" thickBot="1" x14ac:dyDescent="0.25">
      <c r="A52" s="148" t="s">
        <v>140</v>
      </c>
      <c r="B52" s="148" t="s">
        <v>151</v>
      </c>
      <c r="C52" s="148" t="s">
        <v>450</v>
      </c>
      <c r="D52" s="149"/>
      <c r="E52" s="44">
        <v>1.4145599999999998</v>
      </c>
      <c r="F52" s="44">
        <v>1.1788000000000001</v>
      </c>
      <c r="G52" s="44">
        <v>3.65428</v>
      </c>
      <c r="H52" s="44">
        <v>6.4834000000000003E-3</v>
      </c>
      <c r="I52" s="44">
        <v>2.5344200000000001E-2</v>
      </c>
      <c r="J52" s="44">
        <v>5.8350600000000002E-2</v>
      </c>
      <c r="K52" s="44">
        <v>9.4303999999999999E-2</v>
      </c>
      <c r="L52" s="44" t="s">
        <v>423</v>
      </c>
      <c r="M52" s="44">
        <v>0.53045999999999993</v>
      </c>
      <c r="N52" s="44">
        <v>3.0059400000000003E-2</v>
      </c>
      <c r="O52" s="44">
        <v>3.0059400000000003E-2</v>
      </c>
      <c r="P52" s="44">
        <v>3.0059400000000003E-2</v>
      </c>
      <c r="Q52" s="44">
        <v>3.0059400000000003E-2</v>
      </c>
      <c r="R52" s="44">
        <v>3.0059400000000003E-2</v>
      </c>
      <c r="S52" s="44">
        <v>3.0059400000000003E-2</v>
      </c>
      <c r="T52" s="44">
        <v>3.0059400000000003E-2</v>
      </c>
      <c r="U52" s="44">
        <v>3.0059400000000003E-2</v>
      </c>
      <c r="V52" s="44">
        <v>3.0059400000000003E-2</v>
      </c>
      <c r="W52" s="44">
        <v>3.3595800000000002E-2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5894</v>
      </c>
      <c r="AL52" s="153" t="s">
        <v>153</v>
      </c>
    </row>
    <row r="53" spans="1:38" s="5" customFormat="1" ht="26.25" customHeight="1" thickBot="1" x14ac:dyDescent="0.25">
      <c r="A53" s="41" t="s">
        <v>140</v>
      </c>
      <c r="B53" s="41" t="s">
        <v>154</v>
      </c>
      <c r="C53" s="41" t="s">
        <v>155</v>
      </c>
      <c r="D53" s="42"/>
      <c r="E53" s="44" t="s">
        <v>423</v>
      </c>
      <c r="F53" s="44">
        <v>2.1529014259999992</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2385.8033</v>
      </c>
      <c r="AL53" s="45" t="s">
        <v>156</v>
      </c>
    </row>
    <row r="54" spans="1:38" s="5" customFormat="1" ht="26.25" customHeight="1" thickBot="1" x14ac:dyDescent="0.25">
      <c r="A54" s="41" t="s">
        <v>140</v>
      </c>
      <c r="B54" s="41" t="s">
        <v>12</v>
      </c>
      <c r="C54" s="41" t="s">
        <v>157</v>
      </c>
      <c r="D54" s="42"/>
      <c r="E54" s="44" t="s">
        <v>423</v>
      </c>
      <c r="F54" s="44">
        <v>1.823738356</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18237.383200000004</v>
      </c>
      <c r="AL54" s="45" t="s">
        <v>158</v>
      </c>
    </row>
    <row r="55" spans="1:38" s="5" customFormat="1" ht="26.25" customHeight="1" thickBot="1" x14ac:dyDescent="0.25">
      <c r="A55" s="41" t="s">
        <v>140</v>
      </c>
      <c r="B55" s="41" t="s">
        <v>13</v>
      </c>
      <c r="C55" s="41" t="s">
        <v>159</v>
      </c>
      <c r="D55" s="42"/>
      <c r="E55" s="44">
        <v>0.34299201599999996</v>
      </c>
      <c r="F55" s="44">
        <v>1.2703407999999999E-2</v>
      </c>
      <c r="G55" s="44">
        <v>0.48908120799999999</v>
      </c>
      <c r="H55" s="44" t="s">
        <v>423</v>
      </c>
      <c r="I55" s="44" t="s">
        <v>423</v>
      </c>
      <c r="J55" s="44" t="s">
        <v>423</v>
      </c>
      <c r="K55" s="44" t="s">
        <v>423</v>
      </c>
      <c r="L55" s="44" t="s">
        <v>423</v>
      </c>
      <c r="M55" s="44">
        <v>7.622044800000001E-2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6351.7039999999997</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2.0792917769999999</v>
      </c>
      <c r="F57" s="44">
        <v>3.0158945999999999E-2</v>
      </c>
      <c r="G57" s="44">
        <v>0.62663587799999998</v>
      </c>
      <c r="H57" s="44" t="s">
        <v>423</v>
      </c>
      <c r="I57" s="44">
        <v>1.6336097000000001E-2</v>
      </c>
      <c r="J57" s="44">
        <v>2.9404973000000001E-2</v>
      </c>
      <c r="K57" s="44">
        <v>3.2672191999999996E-2</v>
      </c>
      <c r="L57" s="44" t="s">
        <v>423</v>
      </c>
      <c r="M57" s="44">
        <v>2.4378481350000003</v>
      </c>
      <c r="N57" s="44">
        <v>1.65E-4</v>
      </c>
      <c r="O57" s="44">
        <v>1.3999999999999998E-5</v>
      </c>
      <c r="P57" s="44">
        <v>8.1999999999999987E-5</v>
      </c>
      <c r="Q57" s="44">
        <v>4.3999999999999999E-5</v>
      </c>
      <c r="R57" s="44">
        <v>6.8999999999999997E-5</v>
      </c>
      <c r="S57" s="44">
        <v>1.0899999999999999E-4</v>
      </c>
      <c r="T57" s="44">
        <v>8.1999999999999987E-5</v>
      </c>
      <c r="U57" s="44">
        <v>4.1E-5</v>
      </c>
      <c r="V57" s="44">
        <v>7.1099999999999994E-4</v>
      </c>
      <c r="W57" s="44">
        <v>7.0000000000000001E-3</v>
      </c>
      <c r="X57" s="44">
        <v>1.0890799999999999E-4</v>
      </c>
      <c r="Y57" s="44">
        <v>4.6913999999999994E-4</v>
      </c>
      <c r="Z57" s="44">
        <v>1.2901299999999998E-4</v>
      </c>
      <c r="AA57" s="44">
        <v>7.2046999999999996E-5</v>
      </c>
      <c r="AB57" s="44">
        <v>7.7910800000000004E-4</v>
      </c>
      <c r="AC57" s="44">
        <v>7.7079999999999996E-3</v>
      </c>
      <c r="AD57" s="44">
        <v>0.17257600000000001</v>
      </c>
      <c r="AE57" s="196"/>
      <c r="AF57" s="44">
        <v>4829.6352027540006</v>
      </c>
      <c r="AG57" s="44">
        <v>2236.36137822</v>
      </c>
      <c r="AH57" s="44">
        <v>95.606024357110002</v>
      </c>
      <c r="AI57" s="44">
        <v>205.86022205</v>
      </c>
      <c r="AJ57" s="44">
        <v>1053.8803323167699</v>
      </c>
      <c r="AK57" s="44">
        <v>1675.4970000000001</v>
      </c>
      <c r="AL57" s="45" t="s">
        <v>164</v>
      </c>
    </row>
    <row r="58" spans="1:38" s="5" customFormat="1" ht="26.25" customHeight="1" thickBot="1" x14ac:dyDescent="0.25">
      <c r="A58" s="41" t="s">
        <v>73</v>
      </c>
      <c r="B58" s="41" t="s">
        <v>20</v>
      </c>
      <c r="C58" s="41" t="s">
        <v>165</v>
      </c>
      <c r="D58" s="42"/>
      <c r="E58" s="44">
        <v>1.8126017149999998</v>
      </c>
      <c r="F58" s="44">
        <v>0.35348821500000005</v>
      </c>
      <c r="G58" s="44">
        <v>0.415404834</v>
      </c>
      <c r="H58" s="44" t="s">
        <v>423</v>
      </c>
      <c r="I58" s="44">
        <v>0.16913835599999999</v>
      </c>
      <c r="J58" s="44">
        <v>0.90156962799999996</v>
      </c>
      <c r="K58" s="44">
        <v>2.1958735509999996</v>
      </c>
      <c r="L58" s="44" t="s">
        <v>423</v>
      </c>
      <c r="M58" s="44">
        <v>2.550077194</v>
      </c>
      <c r="N58" s="44">
        <v>6.4599999999999998E-4</v>
      </c>
      <c r="O58" s="44">
        <v>1.1E-5</v>
      </c>
      <c r="P58" s="44">
        <v>5.3799999999999996E-4</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v>2.7270000000000003E-2</v>
      </c>
      <c r="AE58" s="196"/>
      <c r="AF58" s="44">
        <v>76.404799999999994</v>
      </c>
      <c r="AG58" s="44">
        <v>3885.8927557729598</v>
      </c>
      <c r="AH58" s="44">
        <v>304.46249999999998</v>
      </c>
      <c r="AI58" s="44" t="s">
        <v>423</v>
      </c>
      <c r="AJ58" s="44" t="s">
        <v>423</v>
      </c>
      <c r="AK58" s="44">
        <v>1349.5808400000001</v>
      </c>
      <c r="AL58" s="45" t="s">
        <v>166</v>
      </c>
    </row>
    <row r="59" spans="1:38" s="5" customFormat="1" ht="26.25" customHeight="1" thickBot="1" x14ac:dyDescent="0.25">
      <c r="A59" s="41" t="s">
        <v>73</v>
      </c>
      <c r="B59" s="174" t="s">
        <v>22</v>
      </c>
      <c r="C59" s="41" t="s">
        <v>167</v>
      </c>
      <c r="D59" s="42"/>
      <c r="E59" s="44">
        <v>0.33631033000000005</v>
      </c>
      <c r="F59" s="44">
        <v>0.10452888700000001</v>
      </c>
      <c r="G59" s="44">
        <v>3.044971E-3</v>
      </c>
      <c r="H59" s="44" t="s">
        <v>423</v>
      </c>
      <c r="I59" s="44">
        <v>0.12681793399999999</v>
      </c>
      <c r="J59" s="44">
        <v>0.14568647799999998</v>
      </c>
      <c r="K59" s="44">
        <v>0.16207965199999999</v>
      </c>
      <c r="L59" s="44" t="s">
        <v>423</v>
      </c>
      <c r="M59" s="44">
        <v>0.13179729199999998</v>
      </c>
      <c r="N59" s="44">
        <v>1.4443520000000001</v>
      </c>
      <c r="O59" s="44">
        <v>7.250100000000001E-2</v>
      </c>
      <c r="P59" s="44">
        <v>7.4299999999999995E-4</v>
      </c>
      <c r="Q59" s="44">
        <v>0.13453399999999999</v>
      </c>
      <c r="R59" s="44">
        <v>0.19144999999999998</v>
      </c>
      <c r="S59" s="44">
        <v>1.7329999999999999E-3</v>
      </c>
      <c r="T59" s="44">
        <v>0.29451700000000003</v>
      </c>
      <c r="U59" s="44">
        <v>0.69957800000000003</v>
      </c>
      <c r="V59" s="44">
        <v>9.1588000000000003E-2</v>
      </c>
      <c r="W59" s="44">
        <v>2E-3</v>
      </c>
      <c r="X59" s="44">
        <v>3.2720000000000006E-6</v>
      </c>
      <c r="Y59" s="44">
        <v>1.3180000000000001E-5</v>
      </c>
      <c r="Z59" s="44">
        <v>4.9980000000000003E-6</v>
      </c>
      <c r="AA59" s="44">
        <v>4.9090000000000008E-6</v>
      </c>
      <c r="AB59" s="44">
        <v>2.6359E-5</v>
      </c>
      <c r="AC59" s="44" t="s">
        <v>423</v>
      </c>
      <c r="AD59" s="44" t="s">
        <v>423</v>
      </c>
      <c r="AE59" s="196"/>
      <c r="AF59" s="44" t="s">
        <v>423</v>
      </c>
      <c r="AG59" s="44" t="s">
        <v>423</v>
      </c>
      <c r="AH59" s="44">
        <v>4544.7339899999997</v>
      </c>
      <c r="AI59" s="44" t="s">
        <v>423</v>
      </c>
      <c r="AJ59" s="44" t="s">
        <v>423</v>
      </c>
      <c r="AK59" s="44">
        <v>711.95483000000013</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166" t="s">
        <v>423</v>
      </c>
      <c r="F63" s="166" t="s">
        <v>423</v>
      </c>
      <c r="G63" s="166" t="s">
        <v>423</v>
      </c>
      <c r="H63" s="166" t="s">
        <v>423</v>
      </c>
      <c r="I63" s="166" t="s">
        <v>423</v>
      </c>
      <c r="J63" s="166" t="s">
        <v>423</v>
      </c>
      <c r="K63" s="166" t="s">
        <v>423</v>
      </c>
      <c r="L63" s="166" t="s">
        <v>423</v>
      </c>
      <c r="M63" s="166" t="s">
        <v>423</v>
      </c>
      <c r="N63" s="166" t="s">
        <v>423</v>
      </c>
      <c r="O63" s="166" t="s">
        <v>423</v>
      </c>
      <c r="P63" s="166" t="s">
        <v>423</v>
      </c>
      <c r="Q63" s="166" t="s">
        <v>423</v>
      </c>
      <c r="R63" s="166" t="s">
        <v>423</v>
      </c>
      <c r="S63" s="166" t="s">
        <v>423</v>
      </c>
      <c r="T63" s="166" t="s">
        <v>423</v>
      </c>
      <c r="U63" s="166" t="s">
        <v>423</v>
      </c>
      <c r="V63" s="166" t="s">
        <v>423</v>
      </c>
      <c r="W63" s="166" t="s">
        <v>423</v>
      </c>
      <c r="X63" s="166" t="s">
        <v>423</v>
      </c>
      <c r="Y63" s="166" t="s">
        <v>423</v>
      </c>
      <c r="Z63" s="166" t="s">
        <v>423</v>
      </c>
      <c r="AA63" s="166" t="s">
        <v>423</v>
      </c>
      <c r="AB63" s="166" t="s">
        <v>423</v>
      </c>
      <c r="AC63" s="166" t="s">
        <v>423</v>
      </c>
      <c r="AD63" s="166"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0.32710800000000001</v>
      </c>
      <c r="F64" s="44">
        <v>2.9439719999999999E-2</v>
      </c>
      <c r="G64" s="44" t="s">
        <v>423</v>
      </c>
      <c r="H64" s="44">
        <v>1.6355400000000003E-2</v>
      </c>
      <c r="I64" s="44" t="s">
        <v>423</v>
      </c>
      <c r="J64" s="44" t="s">
        <v>423</v>
      </c>
      <c r="K64" s="44" t="s">
        <v>423</v>
      </c>
      <c r="L64" s="44" t="s">
        <v>423</v>
      </c>
      <c r="M64" s="44">
        <v>1.962648E-3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327.108</v>
      </c>
      <c r="AL64" s="153" t="s">
        <v>180</v>
      </c>
    </row>
    <row r="65" spans="1:38" s="5" customFormat="1" ht="24.75" customHeight="1" thickBot="1" x14ac:dyDescent="0.25">
      <c r="A65" s="148" t="s">
        <v>73</v>
      </c>
      <c r="B65" s="148" t="s">
        <v>9</v>
      </c>
      <c r="C65" s="148" t="s">
        <v>181</v>
      </c>
      <c r="D65" s="149"/>
      <c r="E65" s="44">
        <v>0.33386490000000002</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559.76099999999997</v>
      </c>
      <c r="AL65" s="151" t="s">
        <v>182</v>
      </c>
    </row>
    <row r="66" spans="1:38" s="5" customFormat="1" ht="24.75" customHeight="1" thickBot="1" x14ac:dyDescent="0.25">
      <c r="A66" s="148" t="s">
        <v>73</v>
      </c>
      <c r="B66" s="148" t="s">
        <v>16</v>
      </c>
      <c r="C66" s="148" t="s">
        <v>183</v>
      </c>
      <c r="D66" s="149"/>
      <c r="E66" s="42" t="s">
        <v>442</v>
      </c>
      <c r="F66" s="42" t="s">
        <v>442</v>
      </c>
      <c r="G66" s="42" t="s">
        <v>442</v>
      </c>
      <c r="H66" s="42" t="s">
        <v>442</v>
      </c>
      <c r="I66" s="42" t="s">
        <v>442</v>
      </c>
      <c r="J66" s="42" t="s">
        <v>442</v>
      </c>
      <c r="K66" s="42" t="s">
        <v>442</v>
      </c>
      <c r="L66" s="42" t="s">
        <v>442</v>
      </c>
      <c r="M66" s="42" t="s">
        <v>442</v>
      </c>
      <c r="N66" s="42" t="s">
        <v>442</v>
      </c>
      <c r="O66" s="42" t="s">
        <v>442</v>
      </c>
      <c r="P66" s="42" t="s">
        <v>442</v>
      </c>
      <c r="Q66" s="42" t="s">
        <v>442</v>
      </c>
      <c r="R66" s="42" t="s">
        <v>442</v>
      </c>
      <c r="S66" s="42" t="s">
        <v>442</v>
      </c>
      <c r="T66" s="42" t="s">
        <v>442</v>
      </c>
      <c r="U66" s="42" t="s">
        <v>442</v>
      </c>
      <c r="V66" s="42" t="s">
        <v>442</v>
      </c>
      <c r="W66" s="42" t="s">
        <v>442</v>
      </c>
      <c r="X66" s="42" t="s">
        <v>442</v>
      </c>
      <c r="Y66" s="42" t="s">
        <v>442</v>
      </c>
      <c r="Z66" s="42" t="s">
        <v>442</v>
      </c>
      <c r="AA66" s="42" t="s">
        <v>442</v>
      </c>
      <c r="AB66" s="42" t="s">
        <v>442</v>
      </c>
      <c r="AC66" s="42" t="s">
        <v>442</v>
      </c>
      <c r="AD66" s="42" t="s">
        <v>442</v>
      </c>
      <c r="AE66" s="196"/>
      <c r="AF66" s="42" t="s">
        <v>423</v>
      </c>
      <c r="AG66" s="42" t="s">
        <v>423</v>
      </c>
      <c r="AH66" s="42" t="s">
        <v>423</v>
      </c>
      <c r="AI66" s="42" t="s">
        <v>423</v>
      </c>
      <c r="AJ66" s="42"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3.2452700000000002E-4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6.6230000000000002</v>
      </c>
      <c r="AL67" s="45" t="s">
        <v>186</v>
      </c>
    </row>
    <row r="68" spans="1:38" s="5" customFormat="1" ht="24.75" customHeight="1" thickBot="1" x14ac:dyDescent="0.25">
      <c r="A68" s="148" t="s">
        <v>73</v>
      </c>
      <c r="B68" s="148" t="s">
        <v>187</v>
      </c>
      <c r="C68" s="148" t="s">
        <v>188</v>
      </c>
      <c r="D68" s="149"/>
      <c r="E68" s="42" t="s">
        <v>442</v>
      </c>
      <c r="F68" s="42" t="s">
        <v>442</v>
      </c>
      <c r="G68" s="42" t="s">
        <v>442</v>
      </c>
      <c r="H68" s="42" t="s">
        <v>442</v>
      </c>
      <c r="I68" s="42" t="s">
        <v>442</v>
      </c>
      <c r="J68" s="42" t="s">
        <v>442</v>
      </c>
      <c r="K68" s="42" t="s">
        <v>442</v>
      </c>
      <c r="L68" s="42" t="s">
        <v>442</v>
      </c>
      <c r="M68" s="42" t="s">
        <v>442</v>
      </c>
      <c r="N68" s="42" t="s">
        <v>442</v>
      </c>
      <c r="O68" s="42" t="s">
        <v>442</v>
      </c>
      <c r="P68" s="42" t="s">
        <v>442</v>
      </c>
      <c r="Q68" s="42" t="s">
        <v>442</v>
      </c>
      <c r="R68" s="42" t="s">
        <v>442</v>
      </c>
      <c r="S68" s="42" t="s">
        <v>442</v>
      </c>
      <c r="T68" s="42" t="s">
        <v>442</v>
      </c>
      <c r="U68" s="42" t="s">
        <v>442</v>
      </c>
      <c r="V68" s="42" t="s">
        <v>442</v>
      </c>
      <c r="W68" s="42" t="s">
        <v>442</v>
      </c>
      <c r="X68" s="42" t="s">
        <v>442</v>
      </c>
      <c r="Y68" s="42" t="s">
        <v>442</v>
      </c>
      <c r="Z68" s="42" t="s">
        <v>442</v>
      </c>
      <c r="AA68" s="42" t="s">
        <v>442</v>
      </c>
      <c r="AB68" s="42" t="s">
        <v>442</v>
      </c>
      <c r="AC68" s="42" t="s">
        <v>442</v>
      </c>
      <c r="AD68" s="42"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1.3242645</v>
      </c>
      <c r="I69" s="44" t="s">
        <v>443</v>
      </c>
      <c r="J69" s="44" t="s">
        <v>443</v>
      </c>
      <c r="K69" s="44">
        <v>0.14714050000000001</v>
      </c>
      <c r="L69" s="44" t="s">
        <v>443</v>
      </c>
      <c r="M69" s="44">
        <v>13.242645</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1471.405</v>
      </c>
      <c r="AL69" s="45" t="s">
        <v>192</v>
      </c>
    </row>
    <row r="70" spans="1:38" s="5" customFormat="1" ht="26.25" customHeight="1" thickBot="1" x14ac:dyDescent="0.25">
      <c r="A70" s="41" t="s">
        <v>73</v>
      </c>
      <c r="B70" s="41" t="s">
        <v>193</v>
      </c>
      <c r="C70" s="41" t="s">
        <v>194</v>
      </c>
      <c r="D70" s="48"/>
      <c r="E70" s="44" t="s">
        <v>423</v>
      </c>
      <c r="F70" s="44">
        <v>0.29021563500000003</v>
      </c>
      <c r="G70" s="44">
        <v>17.87</v>
      </c>
      <c r="H70" s="44">
        <v>2.0333790000000001E-2</v>
      </c>
      <c r="I70" s="44">
        <v>2.5806509999999998E-2</v>
      </c>
      <c r="J70" s="44">
        <v>3.7447680000000004E-2</v>
      </c>
      <c r="K70" s="44">
        <v>1.5007579450000001</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2054.0507499999999</v>
      </c>
      <c r="AL70" s="45" t="s">
        <v>147</v>
      </c>
    </row>
    <row r="71" spans="1:38" s="5" customFormat="1" ht="24.75" customHeight="1" thickBot="1" x14ac:dyDescent="0.25">
      <c r="A71" s="148" t="s">
        <v>73</v>
      </c>
      <c r="B71" s="148" t="s">
        <v>195</v>
      </c>
      <c r="C71" s="148" t="s">
        <v>196</v>
      </c>
      <c r="D71" s="156"/>
      <c r="E71" s="167" t="s">
        <v>423</v>
      </c>
      <c r="F71" s="167" t="s">
        <v>423</v>
      </c>
      <c r="G71" s="167" t="s">
        <v>423</v>
      </c>
      <c r="H71" s="167" t="s">
        <v>423</v>
      </c>
      <c r="I71" s="167" t="s">
        <v>423</v>
      </c>
      <c r="J71" s="167" t="s">
        <v>423</v>
      </c>
      <c r="K71" s="167" t="s">
        <v>423</v>
      </c>
      <c r="L71" s="167" t="s">
        <v>423</v>
      </c>
      <c r="M71" s="167" t="s">
        <v>423</v>
      </c>
      <c r="N71" s="167" t="s">
        <v>423</v>
      </c>
      <c r="O71" s="167" t="s">
        <v>423</v>
      </c>
      <c r="P71" s="167" t="s">
        <v>423</v>
      </c>
      <c r="Q71" s="167" t="s">
        <v>423</v>
      </c>
      <c r="R71" s="167" t="s">
        <v>423</v>
      </c>
      <c r="S71" s="167" t="s">
        <v>423</v>
      </c>
      <c r="T71" s="167" t="s">
        <v>423</v>
      </c>
      <c r="U71" s="167" t="s">
        <v>423</v>
      </c>
      <c r="V71" s="167" t="s">
        <v>423</v>
      </c>
      <c r="W71" s="167" t="s">
        <v>423</v>
      </c>
      <c r="X71" s="167" t="s">
        <v>423</v>
      </c>
      <c r="Y71" s="167" t="s">
        <v>423</v>
      </c>
      <c r="Z71" s="167" t="s">
        <v>423</v>
      </c>
      <c r="AA71" s="167" t="s">
        <v>423</v>
      </c>
      <c r="AB71" s="167" t="s">
        <v>423</v>
      </c>
      <c r="AC71" s="167" t="s">
        <v>423</v>
      </c>
      <c r="AD71" s="167"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8.5003750000000003E-2</v>
      </c>
      <c r="F72" s="44">
        <v>3.5804250000000003E-2</v>
      </c>
      <c r="G72" s="44">
        <v>3.9232499999999997E-2</v>
      </c>
      <c r="H72" s="44" t="s">
        <v>423</v>
      </c>
      <c r="I72" s="44">
        <v>1.3731375000000001E-2</v>
      </c>
      <c r="J72" s="44">
        <v>1.5692999999999999E-2</v>
      </c>
      <c r="K72" s="44">
        <v>2.6978249999999999E-2</v>
      </c>
      <c r="L72" s="44">
        <v>4.9432949999999996E-5</v>
      </c>
      <c r="M72" s="44">
        <v>1.1115875</v>
      </c>
      <c r="N72" s="44">
        <v>1.700075</v>
      </c>
      <c r="O72" s="44">
        <v>0.130775</v>
      </c>
      <c r="P72" s="44">
        <v>3.2693750000000001E-2</v>
      </c>
      <c r="Q72" s="44">
        <v>9.8081250000000009E-3</v>
      </c>
      <c r="R72" s="44">
        <v>6.5387500000000001E-2</v>
      </c>
      <c r="S72" s="44">
        <v>1.3077500000000001E-2</v>
      </c>
      <c r="T72" s="44">
        <v>0.45771249999999997</v>
      </c>
      <c r="U72" s="44">
        <v>0</v>
      </c>
      <c r="V72" s="44">
        <v>2.3539500000000002</v>
      </c>
      <c r="W72" s="44">
        <v>1.961625</v>
      </c>
      <c r="X72" s="44" t="s">
        <v>423</v>
      </c>
      <c r="Y72" s="44" t="s">
        <v>423</v>
      </c>
      <c r="Z72" s="44" t="s">
        <v>423</v>
      </c>
      <c r="AA72" s="44" t="s">
        <v>423</v>
      </c>
      <c r="AB72" s="44">
        <v>0.31386000000000003</v>
      </c>
      <c r="AC72" s="44" t="s">
        <v>442</v>
      </c>
      <c r="AD72" s="44">
        <v>1.6346875000000001</v>
      </c>
      <c r="AE72" s="196"/>
      <c r="AF72" s="44" t="s">
        <v>423</v>
      </c>
      <c r="AG72" s="44" t="s">
        <v>423</v>
      </c>
      <c r="AH72" s="44" t="s">
        <v>423</v>
      </c>
      <c r="AI72" s="44" t="s">
        <v>423</v>
      </c>
      <c r="AJ72" s="44" t="s">
        <v>423</v>
      </c>
      <c r="AK72" s="44">
        <v>1471.875</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7.0260000000000006E-4</v>
      </c>
      <c r="J73" s="44">
        <v>9.9534999999999988E-4</v>
      </c>
      <c r="K73" s="44">
        <v>1.1709999999999999E-3</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1.171</v>
      </c>
      <c r="AL73" s="45" t="s">
        <v>200</v>
      </c>
    </row>
    <row r="74" spans="1:38" s="5" customFormat="1" ht="26.25" customHeight="1" thickBot="1" x14ac:dyDescent="0.25">
      <c r="A74" s="41" t="s">
        <v>73</v>
      </c>
      <c r="B74" s="41" t="s">
        <v>14</v>
      </c>
      <c r="C74" s="41" t="s">
        <v>201</v>
      </c>
      <c r="D74" s="42"/>
      <c r="E74" s="44">
        <v>2.7018199999999999E-2</v>
      </c>
      <c r="F74" s="44">
        <v>7.5548489999999998E-3</v>
      </c>
      <c r="G74" s="44">
        <v>1.1408279000000002E-2</v>
      </c>
      <c r="H74" s="44" t="s">
        <v>423</v>
      </c>
      <c r="I74" s="44">
        <v>5.8539920000000006E-3</v>
      </c>
      <c r="J74" s="44">
        <v>1.4901070000000001E-2</v>
      </c>
      <c r="K74" s="44">
        <v>2.1287243000000001E-2</v>
      </c>
      <c r="L74" s="44" t="s">
        <v>423</v>
      </c>
      <c r="M74" s="44">
        <v>9.7417869999999983E-3</v>
      </c>
      <c r="N74" s="44" t="s">
        <v>423</v>
      </c>
      <c r="O74" s="44" t="s">
        <v>423</v>
      </c>
      <c r="P74" s="44" t="s">
        <v>423</v>
      </c>
      <c r="Q74" s="44" t="s">
        <v>423</v>
      </c>
      <c r="R74" s="44" t="s">
        <v>423</v>
      </c>
      <c r="S74" s="44" t="s">
        <v>423</v>
      </c>
      <c r="T74" s="44" t="s">
        <v>423</v>
      </c>
      <c r="U74" s="44" t="s">
        <v>423</v>
      </c>
      <c r="V74" s="44" t="s">
        <v>423</v>
      </c>
      <c r="W74" s="44">
        <v>4.2220000000000004</v>
      </c>
      <c r="X74" s="44" t="s">
        <v>423</v>
      </c>
      <c r="Y74" s="44" t="s">
        <v>423</v>
      </c>
      <c r="Z74" s="44" t="s">
        <v>423</v>
      </c>
      <c r="AA74" s="44" t="s">
        <v>423</v>
      </c>
      <c r="AB74" s="44" t="s">
        <v>423</v>
      </c>
      <c r="AC74" s="44">
        <v>0.60299500000000006</v>
      </c>
      <c r="AD74" s="44" t="s">
        <v>423</v>
      </c>
      <c r="AE74" s="196"/>
      <c r="AF74" s="44">
        <v>6.2679499999999999</v>
      </c>
      <c r="AG74" s="44" t="s">
        <v>423</v>
      </c>
      <c r="AH74" s="44">
        <v>321.65868000000006</v>
      </c>
      <c r="AI74" s="44">
        <v>8.8199999999999987E-2</v>
      </c>
      <c r="AJ74" s="44" t="s">
        <v>423</v>
      </c>
      <c r="AK74" s="44">
        <v>120.59912</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0.15145750000000002</v>
      </c>
      <c r="F76" s="44">
        <v>6.6473951000000017E-2</v>
      </c>
      <c r="G76" s="44">
        <v>0.326917815</v>
      </c>
      <c r="H76" s="44" t="s">
        <v>423</v>
      </c>
      <c r="I76" s="44">
        <v>8.1864800000000005E-4</v>
      </c>
      <c r="J76" s="44">
        <v>8.6018499999999996E-4</v>
      </c>
      <c r="K76" s="44">
        <v>1.0818319999999998E-3</v>
      </c>
      <c r="L76" s="44" t="s">
        <v>423</v>
      </c>
      <c r="M76" s="44">
        <v>0.66092083300000015</v>
      </c>
      <c r="N76" s="44">
        <v>0.26293900000000003</v>
      </c>
      <c r="O76" s="44">
        <v>7.3899999999999999E-3</v>
      </c>
      <c r="P76" s="44">
        <v>1.5842000000000002E-2</v>
      </c>
      <c r="Q76" s="44">
        <v>1.7943000000000001E-2</v>
      </c>
      <c r="R76" s="44" t="s">
        <v>423</v>
      </c>
      <c r="S76" s="44" t="s">
        <v>423</v>
      </c>
      <c r="T76" s="44" t="s">
        <v>423</v>
      </c>
      <c r="U76" s="44" t="s">
        <v>423</v>
      </c>
      <c r="V76" s="44">
        <v>3.3794000000000005E-2</v>
      </c>
      <c r="W76" s="44">
        <v>0.60199999999999998</v>
      </c>
      <c r="X76" s="44" t="s">
        <v>423</v>
      </c>
      <c r="Y76" s="44" t="s">
        <v>423</v>
      </c>
      <c r="Z76" s="44" t="s">
        <v>423</v>
      </c>
      <c r="AA76" s="44" t="s">
        <v>423</v>
      </c>
      <c r="AB76" s="44" t="s">
        <v>423</v>
      </c>
      <c r="AC76" s="44" t="s">
        <v>423</v>
      </c>
      <c r="AD76" s="44">
        <v>2.3499999999999999E-4</v>
      </c>
      <c r="AE76" s="196"/>
      <c r="AF76" s="44">
        <v>93.519152999999989</v>
      </c>
      <c r="AG76" s="44">
        <v>702.98073664999993</v>
      </c>
      <c r="AH76" s="44">
        <v>133.8048</v>
      </c>
      <c r="AI76" s="44" t="s">
        <v>423</v>
      </c>
      <c r="AJ76" s="44" t="s">
        <v>423</v>
      </c>
      <c r="AK76" s="44">
        <v>95.016999999999996</v>
      </c>
      <c r="AL76" s="45" t="s">
        <v>207</v>
      </c>
    </row>
    <row r="77" spans="1:38" s="5" customFormat="1" ht="26.25" customHeight="1" thickBot="1" x14ac:dyDescent="0.25">
      <c r="A77" s="41" t="s">
        <v>73</v>
      </c>
      <c r="B77" s="41" t="s">
        <v>208</v>
      </c>
      <c r="C77" s="41" t="s">
        <v>209</v>
      </c>
      <c r="D77" s="42"/>
      <c r="E77" s="44">
        <v>0.25528674299999998</v>
      </c>
      <c r="F77" s="44">
        <v>9.3936433000000014E-2</v>
      </c>
      <c r="G77" s="44">
        <v>0.84354761199999995</v>
      </c>
      <c r="H77" s="44" t="s">
        <v>423</v>
      </c>
      <c r="I77" s="44">
        <v>1.0014220000000001E-3</v>
      </c>
      <c r="J77" s="44">
        <v>1.096067E-3</v>
      </c>
      <c r="K77" s="44">
        <v>1.2525139999999999E-3</v>
      </c>
      <c r="L77" s="44" t="s">
        <v>423</v>
      </c>
      <c r="M77" s="44">
        <v>0.95411778000000003</v>
      </c>
      <c r="N77" s="44">
        <v>2.2870999999999996E-2</v>
      </c>
      <c r="O77" s="44">
        <v>6.4589999999999995E-3</v>
      </c>
      <c r="P77" s="44">
        <v>3.7095999999999997E-2</v>
      </c>
      <c r="Q77" s="44">
        <v>5.9000000000000003E-4</v>
      </c>
      <c r="R77" s="44" t="s">
        <v>423</v>
      </c>
      <c r="S77" s="44" t="s">
        <v>423</v>
      </c>
      <c r="T77" s="44" t="s">
        <v>423</v>
      </c>
      <c r="U77" s="44" t="s">
        <v>423</v>
      </c>
      <c r="V77" s="44">
        <v>0.40212499999999995</v>
      </c>
      <c r="W77" s="44">
        <v>1.2630000000000001</v>
      </c>
      <c r="X77" s="44" t="s">
        <v>423</v>
      </c>
      <c r="Y77" s="44" t="s">
        <v>423</v>
      </c>
      <c r="Z77" s="44" t="s">
        <v>423</v>
      </c>
      <c r="AA77" s="44" t="s">
        <v>423</v>
      </c>
      <c r="AB77" s="44" t="s">
        <v>423</v>
      </c>
      <c r="AC77" s="44" t="s">
        <v>423</v>
      </c>
      <c r="AD77" s="44">
        <v>5.5000000000000002E-5</v>
      </c>
      <c r="AE77" s="196"/>
      <c r="AF77" s="44">
        <v>84.796731999999992</v>
      </c>
      <c r="AG77" s="44">
        <v>3885.8927557729598</v>
      </c>
      <c r="AH77" s="44">
        <v>304.46249999999998</v>
      </c>
      <c r="AI77" s="44" t="s">
        <v>423</v>
      </c>
      <c r="AJ77" s="44" t="s">
        <v>423</v>
      </c>
      <c r="AK77" s="44">
        <v>1411.38384</v>
      </c>
      <c r="AL77" s="45" t="s">
        <v>210</v>
      </c>
    </row>
    <row r="78" spans="1:38" s="5" customFormat="1" ht="26.25" customHeight="1" thickBot="1" x14ac:dyDescent="0.25">
      <c r="A78" s="41" t="s">
        <v>73</v>
      </c>
      <c r="B78" s="41" t="s">
        <v>211</v>
      </c>
      <c r="C78" s="41" t="s">
        <v>212</v>
      </c>
      <c r="D78" s="42"/>
      <c r="E78" s="44">
        <v>0.18873262299999999</v>
      </c>
      <c r="F78" s="44">
        <v>1.4750687E-2</v>
      </c>
      <c r="G78" s="44">
        <v>0.15460369200000001</v>
      </c>
      <c r="H78" s="44" t="s">
        <v>423</v>
      </c>
      <c r="I78" s="44">
        <v>3.6529049999999997E-3</v>
      </c>
      <c r="J78" s="44">
        <v>4.7595340000000002E-3</v>
      </c>
      <c r="K78" s="44">
        <v>5.9020219999999998E-3</v>
      </c>
      <c r="L78" s="44" t="s">
        <v>423</v>
      </c>
      <c r="M78" s="44">
        <v>4.5511993999999993E-2</v>
      </c>
      <c r="N78" s="44">
        <v>0.32632099999999997</v>
      </c>
      <c r="O78" s="44">
        <v>0.23115000000000002</v>
      </c>
      <c r="P78" s="44">
        <v>6.0999999999999997E-4</v>
      </c>
      <c r="Q78" s="44">
        <v>0.111253</v>
      </c>
      <c r="R78" s="44">
        <v>0.31227100000000002</v>
      </c>
      <c r="S78" s="44">
        <v>0.94763699999999995</v>
      </c>
      <c r="T78" s="44">
        <v>0.28301200000000004</v>
      </c>
      <c r="U78" s="44">
        <v>3.4E-5</v>
      </c>
      <c r="V78" s="44">
        <v>3.7810000000000001E-3</v>
      </c>
      <c r="W78" s="44">
        <v>3.5720000000000001</v>
      </c>
      <c r="X78" s="44">
        <v>8.60132E-4</v>
      </c>
      <c r="Y78" s="44">
        <v>1.1134459999999999E-3</v>
      </c>
      <c r="Z78" s="44">
        <v>4.4802500000000001E-4</v>
      </c>
      <c r="AA78" s="44">
        <v>3.4972399999999999E-4</v>
      </c>
      <c r="AB78" s="44">
        <v>2.7713270000000001E-3</v>
      </c>
      <c r="AC78" s="44" t="s">
        <v>423</v>
      </c>
      <c r="AD78" s="44">
        <v>3.4780000000000002E-3</v>
      </c>
      <c r="AE78" s="196"/>
      <c r="AF78" s="44">
        <v>331.52100000000002</v>
      </c>
      <c r="AG78" s="44">
        <v>18.904</v>
      </c>
      <c r="AH78" s="44">
        <v>207.99943500000001</v>
      </c>
      <c r="AI78" s="44" t="s">
        <v>423</v>
      </c>
      <c r="AJ78" s="44" t="s">
        <v>423</v>
      </c>
      <c r="AK78" s="44">
        <v>368.46181999999999</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8.7414623999999996</v>
      </c>
      <c r="G82" s="44" t="s">
        <v>423</v>
      </c>
      <c r="H82" s="44" t="s">
        <v>423</v>
      </c>
      <c r="I82" s="44" t="s">
        <v>443</v>
      </c>
      <c r="J82" s="44" t="s">
        <v>423</v>
      </c>
      <c r="K82" s="44" t="s">
        <v>423</v>
      </c>
      <c r="L82" s="44" t="s">
        <v>423</v>
      </c>
      <c r="M82" s="44" t="s">
        <v>423</v>
      </c>
      <c r="N82" s="44" t="s">
        <v>423</v>
      </c>
      <c r="O82" s="44" t="s">
        <v>423</v>
      </c>
      <c r="P82" s="44">
        <v>4.0793491199999993E-5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7284.5519999999997</v>
      </c>
      <c r="AL82" s="153" t="s">
        <v>454</v>
      </c>
    </row>
    <row r="83" spans="1:38" s="5" customFormat="1" ht="24.75" customHeight="1" thickBot="1" x14ac:dyDescent="0.25">
      <c r="A83" s="148" t="s">
        <v>222</v>
      </c>
      <c r="B83" s="157" t="s">
        <v>226</v>
      </c>
      <c r="C83" s="154" t="s">
        <v>227</v>
      </c>
      <c r="D83" s="149"/>
      <c r="E83" s="44">
        <v>0.10581903599999998</v>
      </c>
      <c r="F83" s="44">
        <v>4.4586673999999993E-2</v>
      </c>
      <c r="G83" s="44">
        <v>5.2612272999999994E-2</v>
      </c>
      <c r="H83" s="44" t="s">
        <v>423</v>
      </c>
      <c r="I83" s="44">
        <v>1.1508890940000003</v>
      </c>
      <c r="J83" s="44">
        <v>4.9323818359999994</v>
      </c>
      <c r="K83" s="44">
        <v>21.373654610000003</v>
      </c>
      <c r="L83" s="44" t="s">
        <v>423</v>
      </c>
      <c r="M83" s="44">
        <v>0.59448897100000009</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2972.4448199999997</v>
      </c>
      <c r="AL83" s="177" t="s">
        <v>455</v>
      </c>
    </row>
    <row r="84" spans="1:38" s="5" customFormat="1" ht="26.25" customHeight="1" thickBot="1" x14ac:dyDescent="0.25">
      <c r="A84" s="41" t="s">
        <v>73</v>
      </c>
      <c r="B84" s="174" t="s">
        <v>228</v>
      </c>
      <c r="C84" s="47" t="s">
        <v>229</v>
      </c>
      <c r="D84" s="42"/>
      <c r="E84" s="44" t="s">
        <v>423</v>
      </c>
      <c r="F84" s="44">
        <v>1.1543814100000001E-2</v>
      </c>
      <c r="G84" s="44" t="s">
        <v>423</v>
      </c>
      <c r="H84" s="44" t="s">
        <v>423</v>
      </c>
      <c r="I84" s="44">
        <v>7.1038856000000001E-3</v>
      </c>
      <c r="J84" s="44">
        <v>3.5519427999999999E-2</v>
      </c>
      <c r="K84" s="44">
        <v>0.14207771199999999</v>
      </c>
      <c r="L84" s="44">
        <v>8.245581763858608</v>
      </c>
      <c r="M84" s="44">
        <v>8.4358641499999998E-4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12.685510000000001</v>
      </c>
      <c r="AL84" s="45" t="s">
        <v>147</v>
      </c>
    </row>
    <row r="85" spans="1:38" s="5" customFormat="1" ht="24.75" customHeight="1" thickBot="1" x14ac:dyDescent="0.25">
      <c r="A85" s="148" t="s">
        <v>73</v>
      </c>
      <c r="B85" s="148" t="s">
        <v>230</v>
      </c>
      <c r="C85" s="154" t="s">
        <v>456</v>
      </c>
      <c r="D85" s="149"/>
      <c r="E85" s="44" t="s">
        <v>423</v>
      </c>
      <c r="F85" s="44">
        <v>3.3639499999999996</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4.9607000000000001</v>
      </c>
      <c r="AL85" s="153" t="s">
        <v>232</v>
      </c>
    </row>
    <row r="86" spans="1:38" s="5" customFormat="1" ht="24.75" customHeight="1" thickBot="1" x14ac:dyDescent="0.25">
      <c r="A86" s="148" t="s">
        <v>222</v>
      </c>
      <c r="B86" s="148" t="s">
        <v>233</v>
      </c>
      <c r="C86" s="154" t="s">
        <v>234</v>
      </c>
      <c r="D86" s="149"/>
      <c r="E86" s="44" t="s">
        <v>423</v>
      </c>
      <c r="F86" s="44">
        <v>0.16623729999999998</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0.23407999999999998</v>
      </c>
      <c r="AL86" s="153" t="s">
        <v>225</v>
      </c>
    </row>
    <row r="87" spans="1:38" s="5" customFormat="1" ht="24.75" customHeight="1" thickBot="1" x14ac:dyDescent="0.25">
      <c r="A87" s="148" t="s">
        <v>222</v>
      </c>
      <c r="B87" s="148" t="s">
        <v>235</v>
      </c>
      <c r="C87" s="154" t="s">
        <v>236</v>
      </c>
      <c r="D87" s="149"/>
      <c r="E87" s="44" t="s">
        <v>423</v>
      </c>
      <c r="F87" s="44">
        <v>9.2889599999999989E-3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5.2479999999999999E-2</v>
      </c>
      <c r="AL87" s="153" t="s">
        <v>225</v>
      </c>
    </row>
    <row r="88" spans="1:38" s="5" customFormat="1" ht="24.75" customHeight="1" thickBot="1" x14ac:dyDescent="0.25">
      <c r="A88" s="148" t="s">
        <v>222</v>
      </c>
      <c r="B88" s="148" t="s">
        <v>237</v>
      </c>
      <c r="C88" s="154" t="s">
        <v>238</v>
      </c>
      <c r="D88" s="149"/>
      <c r="E88" s="44" t="s">
        <v>423</v>
      </c>
      <c r="F88" s="44">
        <v>0.24896596200000004</v>
      </c>
      <c r="G88" s="44" t="s">
        <v>423</v>
      </c>
      <c r="H88" s="44" t="s">
        <v>423</v>
      </c>
      <c r="I88" s="44" t="s">
        <v>443</v>
      </c>
      <c r="J88" s="44" t="s">
        <v>423</v>
      </c>
      <c r="K88" s="44">
        <v>9.7352159999999993E-2</v>
      </c>
      <c r="L88" s="44" t="s">
        <v>423</v>
      </c>
      <c r="M88" s="44" t="s">
        <v>423</v>
      </c>
      <c r="N88" s="44" t="s">
        <v>423</v>
      </c>
      <c r="O88" s="44">
        <v>8.1126800000000012E-10</v>
      </c>
      <c r="P88" s="44" t="s">
        <v>443</v>
      </c>
      <c r="Q88" s="44">
        <v>4.0563400000000009E-9</v>
      </c>
      <c r="R88" s="44">
        <v>4.8676080000000004E-8</v>
      </c>
      <c r="S88" s="44" t="s">
        <v>423</v>
      </c>
      <c r="T88" s="44">
        <v>4.0563400000000002E-7</v>
      </c>
      <c r="U88" s="44">
        <v>4.0563400000000009E-9</v>
      </c>
      <c r="V88" s="44" t="s">
        <v>423</v>
      </c>
      <c r="W88" s="44" t="s">
        <v>423</v>
      </c>
      <c r="X88" s="44">
        <v>3.2450720000000002E-2</v>
      </c>
      <c r="Y88" s="44" t="s">
        <v>423</v>
      </c>
      <c r="Z88" s="44" t="s">
        <v>423</v>
      </c>
      <c r="AA88" s="44" t="s">
        <v>423</v>
      </c>
      <c r="AB88" s="44">
        <v>3.2450720000000002E-2</v>
      </c>
      <c r="AC88" s="44" t="s">
        <v>423</v>
      </c>
      <c r="AD88" s="44" t="s">
        <v>423</v>
      </c>
      <c r="AE88" s="196"/>
      <c r="AF88" s="44" t="s">
        <v>423</v>
      </c>
      <c r="AG88" s="44" t="s">
        <v>423</v>
      </c>
      <c r="AH88" s="44" t="s">
        <v>423</v>
      </c>
      <c r="AI88" s="44" t="s">
        <v>423</v>
      </c>
      <c r="AJ88" s="44" t="s">
        <v>423</v>
      </c>
      <c r="AK88" s="44">
        <v>24.446726000000002</v>
      </c>
      <c r="AL88" s="153" t="s">
        <v>225</v>
      </c>
    </row>
    <row r="89" spans="1:38" s="5" customFormat="1" ht="24.75" customHeight="1" thickBot="1" x14ac:dyDescent="0.25">
      <c r="A89" s="148" t="s">
        <v>222</v>
      </c>
      <c r="B89" s="148" t="s">
        <v>239</v>
      </c>
      <c r="C89" s="154" t="s">
        <v>240</v>
      </c>
      <c r="D89" s="149"/>
      <c r="E89" s="44" t="s">
        <v>423</v>
      </c>
      <c r="F89" s="44">
        <v>1.3279576</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1.8191199999999998</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1.8072585185437734E-4</v>
      </c>
      <c r="O90" s="44">
        <v>2.4822586881203645E-2</v>
      </c>
      <c r="P90" s="44">
        <v>0</v>
      </c>
      <c r="Q90" s="44">
        <v>0</v>
      </c>
      <c r="R90" s="44">
        <v>0.10451615528927852</v>
      </c>
      <c r="S90" s="44">
        <v>4.2350817091176385</v>
      </c>
      <c r="T90" s="44">
        <v>0.17359480167578603</v>
      </c>
      <c r="U90" s="44">
        <v>2.4713715886110644E-2</v>
      </c>
      <c r="V90" s="44">
        <v>2.4506860995433946</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2.3796019159999997E-2</v>
      </c>
      <c r="F91" s="44">
        <v>1.819476387488</v>
      </c>
      <c r="G91" s="44">
        <v>2.3088352999999996E-3</v>
      </c>
      <c r="H91" s="44">
        <v>5.4404759904999996E-2</v>
      </c>
      <c r="I91" s="44">
        <v>0.5639091498090999</v>
      </c>
      <c r="J91" s="44">
        <v>0.66890121223880006</v>
      </c>
      <c r="K91" s="44">
        <v>0.73887904258244996</v>
      </c>
      <c r="L91" s="44">
        <v>1.170222389995374E-9</v>
      </c>
      <c r="M91" s="44">
        <v>0.72780417882000004</v>
      </c>
      <c r="N91" s="44">
        <v>0.59937975999999993</v>
      </c>
      <c r="O91" s="44">
        <v>7.1923217979999995E-2</v>
      </c>
      <c r="P91" s="44">
        <v>4.3577354999999997E-5</v>
      </c>
      <c r="Q91" s="44">
        <v>1.0168049499999999E-3</v>
      </c>
      <c r="R91" s="44">
        <v>1.1926433999999998E-2</v>
      </c>
      <c r="S91" s="44">
        <v>0.41023639577999998</v>
      </c>
      <c r="T91" s="44">
        <v>5.4398443679999992E-2</v>
      </c>
      <c r="U91" s="44" t="s">
        <v>443</v>
      </c>
      <c r="V91" s="44">
        <v>0.23416976788999999</v>
      </c>
      <c r="W91" s="44">
        <v>1.3109580699999998E-3</v>
      </c>
      <c r="X91" s="44">
        <v>1.9998656576999999E-3</v>
      </c>
      <c r="Y91" s="44">
        <v>8.6487605149999989E-4</v>
      </c>
      <c r="Z91" s="44">
        <v>8.6487605149999989E-4</v>
      </c>
      <c r="AA91" s="44">
        <v>8.6487605149999989E-4</v>
      </c>
      <c r="AB91" s="44">
        <v>4.5944938121999998E-3</v>
      </c>
      <c r="AC91" s="44" t="s">
        <v>443</v>
      </c>
      <c r="AD91" s="44" t="s">
        <v>443</v>
      </c>
      <c r="AE91" s="196"/>
      <c r="AF91" s="44" t="s">
        <v>423</v>
      </c>
      <c r="AG91" s="44" t="s">
        <v>423</v>
      </c>
      <c r="AH91" s="44" t="s">
        <v>423</v>
      </c>
      <c r="AI91" s="44" t="s">
        <v>423</v>
      </c>
      <c r="AJ91" s="44" t="s">
        <v>423</v>
      </c>
      <c r="AK91" s="44">
        <v>366.45238570000004</v>
      </c>
      <c r="AL91" s="45" t="s">
        <v>147</v>
      </c>
    </row>
    <row r="92" spans="1:38" s="5" customFormat="1" ht="26.25" customHeight="1" thickBot="1" x14ac:dyDescent="0.25">
      <c r="A92" s="41" t="s">
        <v>73</v>
      </c>
      <c r="B92" s="41" t="s">
        <v>245</v>
      </c>
      <c r="C92" s="41" t="s">
        <v>246</v>
      </c>
      <c r="D92" s="48"/>
      <c r="E92" s="44">
        <v>0.43787047499999998</v>
      </c>
      <c r="F92" s="44">
        <v>1.8674038E-2</v>
      </c>
      <c r="G92" s="44">
        <v>3.97074975</v>
      </c>
      <c r="H92" s="44" t="s">
        <v>423</v>
      </c>
      <c r="I92" s="44">
        <v>9.6745913000000003E-2</v>
      </c>
      <c r="J92" s="44">
        <v>0.12899455000000001</v>
      </c>
      <c r="K92" s="44">
        <v>0.16124318800000001</v>
      </c>
      <c r="L92" s="44" t="s">
        <v>423</v>
      </c>
      <c r="M92" s="44">
        <v>0.37330149999999995</v>
      </c>
      <c r="N92" s="44" t="s">
        <v>423</v>
      </c>
      <c r="O92" s="44" t="s">
        <v>423</v>
      </c>
      <c r="P92" s="44" t="s">
        <v>423</v>
      </c>
      <c r="Q92" s="44" t="s">
        <v>423</v>
      </c>
      <c r="R92" s="44" t="s">
        <v>423</v>
      </c>
      <c r="S92" s="44" t="s">
        <v>423</v>
      </c>
      <c r="T92" s="44" t="s">
        <v>423</v>
      </c>
      <c r="U92" s="44" t="s">
        <v>423</v>
      </c>
      <c r="V92" s="44" t="s">
        <v>423</v>
      </c>
      <c r="W92" s="44">
        <v>7.0000000000000001E-3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161.24319</v>
      </c>
      <c r="AL92" s="45" t="s">
        <v>247</v>
      </c>
    </row>
    <row r="93" spans="1:38" s="5" customFormat="1" ht="26.25" customHeight="1" thickBot="1" x14ac:dyDescent="0.25">
      <c r="A93" s="41" t="s">
        <v>73</v>
      </c>
      <c r="B93" s="41" t="s">
        <v>248</v>
      </c>
      <c r="C93" s="41" t="s">
        <v>249</v>
      </c>
      <c r="D93" s="48"/>
      <c r="E93" s="44" t="s">
        <v>423</v>
      </c>
      <c r="F93" s="44">
        <v>7.1949585750000002</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1110.66966</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8" t="s">
        <v>443</v>
      </c>
      <c r="F95" s="42" t="s">
        <v>443</v>
      </c>
      <c r="G95" s="42" t="s">
        <v>443</v>
      </c>
      <c r="H95" s="42" t="s">
        <v>443</v>
      </c>
      <c r="I95" s="42" t="s">
        <v>443</v>
      </c>
      <c r="J95" s="42" t="s">
        <v>443</v>
      </c>
      <c r="K95" s="42" t="s">
        <v>443</v>
      </c>
      <c r="L95" s="42" t="s">
        <v>443</v>
      </c>
      <c r="M95" s="42" t="s">
        <v>443</v>
      </c>
      <c r="N95" s="42" t="s">
        <v>443</v>
      </c>
      <c r="O95" s="42" t="s">
        <v>443</v>
      </c>
      <c r="P95" s="42" t="s">
        <v>443</v>
      </c>
      <c r="Q95" s="42" t="s">
        <v>443</v>
      </c>
      <c r="R95" s="42" t="s">
        <v>443</v>
      </c>
      <c r="S95" s="42" t="s">
        <v>443</v>
      </c>
      <c r="T95" s="42" t="s">
        <v>443</v>
      </c>
      <c r="U95" s="42" t="s">
        <v>443</v>
      </c>
      <c r="V95" s="42" t="s">
        <v>443</v>
      </c>
      <c r="W95" s="42" t="s">
        <v>443</v>
      </c>
      <c r="X95" s="42" t="s">
        <v>443</v>
      </c>
      <c r="Y95" s="42" t="s">
        <v>443</v>
      </c>
      <c r="Z95" s="42" t="s">
        <v>443</v>
      </c>
      <c r="AA95" s="42" t="s">
        <v>443</v>
      </c>
      <c r="AB95" s="42" t="s">
        <v>443</v>
      </c>
      <c r="AC95" s="42" t="s">
        <v>443</v>
      </c>
      <c r="AD95" s="42"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8" t="s">
        <v>443</v>
      </c>
      <c r="F96" s="42" t="s">
        <v>443</v>
      </c>
      <c r="G96" s="42" t="s">
        <v>443</v>
      </c>
      <c r="H96" s="42" t="s">
        <v>443</v>
      </c>
      <c r="I96" s="42" t="s">
        <v>443</v>
      </c>
      <c r="J96" s="42" t="s">
        <v>443</v>
      </c>
      <c r="K96" s="42" t="s">
        <v>443</v>
      </c>
      <c r="L96" s="42" t="s">
        <v>443</v>
      </c>
      <c r="M96" s="42" t="s">
        <v>443</v>
      </c>
      <c r="N96" s="42" t="s">
        <v>443</v>
      </c>
      <c r="O96" s="42" t="s">
        <v>443</v>
      </c>
      <c r="P96" s="42" t="s">
        <v>443</v>
      </c>
      <c r="Q96" s="42" t="s">
        <v>443</v>
      </c>
      <c r="R96" s="42" t="s">
        <v>443</v>
      </c>
      <c r="S96" s="42" t="s">
        <v>443</v>
      </c>
      <c r="T96" s="42" t="s">
        <v>443</v>
      </c>
      <c r="U96" s="42" t="s">
        <v>443</v>
      </c>
      <c r="V96" s="42" t="s">
        <v>443</v>
      </c>
      <c r="W96" s="42" t="s">
        <v>443</v>
      </c>
      <c r="X96" s="42" t="s">
        <v>443</v>
      </c>
      <c r="Y96" s="42" t="s">
        <v>443</v>
      </c>
      <c r="Z96" s="42" t="s">
        <v>443</v>
      </c>
      <c r="AA96" s="42" t="s">
        <v>443</v>
      </c>
      <c r="AB96" s="42" t="s">
        <v>443</v>
      </c>
      <c r="AC96" s="42" t="s">
        <v>443</v>
      </c>
      <c r="AD96" s="42"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8" t="s">
        <v>423</v>
      </c>
      <c r="F97" s="42" t="s">
        <v>423</v>
      </c>
      <c r="G97" s="42" t="s">
        <v>423</v>
      </c>
      <c r="H97" s="42" t="s">
        <v>423</v>
      </c>
      <c r="I97" s="42" t="s">
        <v>423</v>
      </c>
      <c r="J97" s="42" t="s">
        <v>423</v>
      </c>
      <c r="K97" s="42" t="s">
        <v>423</v>
      </c>
      <c r="L97" s="42" t="s">
        <v>423</v>
      </c>
      <c r="M97" s="42" t="s">
        <v>423</v>
      </c>
      <c r="N97" s="42" t="s">
        <v>423</v>
      </c>
      <c r="O97" s="42" t="s">
        <v>423</v>
      </c>
      <c r="P97" s="42" t="s">
        <v>423</v>
      </c>
      <c r="Q97" s="42" t="s">
        <v>423</v>
      </c>
      <c r="R97" s="42" t="s">
        <v>423</v>
      </c>
      <c r="S97" s="42" t="s">
        <v>423</v>
      </c>
      <c r="T97" s="42" t="s">
        <v>423</v>
      </c>
      <c r="U97" s="42" t="s">
        <v>423</v>
      </c>
      <c r="V97" s="42" t="s">
        <v>423</v>
      </c>
      <c r="W97" s="42" t="s">
        <v>423</v>
      </c>
      <c r="X97" s="42" t="s">
        <v>423</v>
      </c>
      <c r="Y97" s="42" t="s">
        <v>423</v>
      </c>
      <c r="Z97" s="42" t="s">
        <v>423</v>
      </c>
      <c r="AA97" s="42" t="s">
        <v>423</v>
      </c>
      <c r="AB97" s="42" t="s">
        <v>423</v>
      </c>
      <c r="AC97" s="42" t="s">
        <v>423</v>
      </c>
      <c r="AD97" s="42"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8" t="s">
        <v>443</v>
      </c>
      <c r="F98" s="42" t="s">
        <v>443</v>
      </c>
      <c r="G98" s="42" t="s">
        <v>443</v>
      </c>
      <c r="H98" s="42" t="s">
        <v>443</v>
      </c>
      <c r="I98" s="42" t="s">
        <v>443</v>
      </c>
      <c r="J98" s="42" t="s">
        <v>443</v>
      </c>
      <c r="K98" s="42" t="s">
        <v>443</v>
      </c>
      <c r="L98" s="42" t="s">
        <v>443</v>
      </c>
      <c r="M98" s="42" t="s">
        <v>443</v>
      </c>
      <c r="N98" s="42" t="s">
        <v>443</v>
      </c>
      <c r="O98" s="42" t="s">
        <v>443</v>
      </c>
      <c r="P98" s="42" t="s">
        <v>443</v>
      </c>
      <c r="Q98" s="42" t="s">
        <v>443</v>
      </c>
      <c r="R98" s="42" t="s">
        <v>443</v>
      </c>
      <c r="S98" s="42" t="s">
        <v>443</v>
      </c>
      <c r="T98" s="42" t="s">
        <v>443</v>
      </c>
      <c r="U98" s="42" t="s">
        <v>443</v>
      </c>
      <c r="V98" s="42" t="s">
        <v>443</v>
      </c>
      <c r="W98" s="42" t="s">
        <v>443</v>
      </c>
      <c r="X98" s="42" t="s">
        <v>443</v>
      </c>
      <c r="Y98" s="42" t="s">
        <v>443</v>
      </c>
      <c r="Z98" s="42" t="s">
        <v>443</v>
      </c>
      <c r="AA98" s="42" t="s">
        <v>443</v>
      </c>
      <c r="AB98" s="42" t="s">
        <v>443</v>
      </c>
      <c r="AC98" s="42" t="s">
        <v>443</v>
      </c>
      <c r="AD98" s="42"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1.0979435530235872E-2</v>
      </c>
      <c r="F99" s="44">
        <v>4.9934265486391487</v>
      </c>
      <c r="G99" s="44" t="s">
        <v>423</v>
      </c>
      <c r="H99" s="44">
        <v>2.5391383675982548</v>
      </c>
      <c r="I99" s="44">
        <v>0.10292723148000001</v>
      </c>
      <c r="J99" s="44">
        <v>0.15815647764000001</v>
      </c>
      <c r="K99" s="44">
        <v>0.34643799864000002</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297.79599999999999</v>
      </c>
      <c r="AL99" s="45" t="s">
        <v>264</v>
      </c>
    </row>
    <row r="100" spans="1:38" s="5" customFormat="1" ht="26.25" customHeight="1" thickBot="1" x14ac:dyDescent="0.25">
      <c r="A100" s="41" t="s">
        <v>261</v>
      </c>
      <c r="B100" s="41" t="s">
        <v>265</v>
      </c>
      <c r="C100" s="41" t="s">
        <v>266</v>
      </c>
      <c r="D100" s="48"/>
      <c r="E100" s="44">
        <v>2.0056167396913044E-2</v>
      </c>
      <c r="F100" s="44">
        <v>2.0767551141637326</v>
      </c>
      <c r="G100" s="44" t="s">
        <v>423</v>
      </c>
      <c r="H100" s="44">
        <v>1.5517825618211369</v>
      </c>
      <c r="I100" s="44">
        <v>2.8284580470000001E-2</v>
      </c>
      <c r="J100" s="44">
        <v>4.3520895029999999E-2</v>
      </c>
      <c r="K100" s="44">
        <v>9.4047710159999992E-2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244.0805</v>
      </c>
      <c r="AL100" s="45" t="s">
        <v>264</v>
      </c>
    </row>
    <row r="101" spans="1:38" s="5" customFormat="1" ht="26.25" customHeight="1" thickBot="1" x14ac:dyDescent="0.25">
      <c r="A101" s="41" t="s">
        <v>261</v>
      </c>
      <c r="B101" s="41" t="s">
        <v>267</v>
      </c>
      <c r="C101" s="41" t="s">
        <v>268</v>
      </c>
      <c r="D101" s="48"/>
      <c r="E101" s="44">
        <v>2.156343592629349E-3</v>
      </c>
      <c r="F101" s="44">
        <v>0.237965858</v>
      </c>
      <c r="G101" s="44" t="s">
        <v>423</v>
      </c>
      <c r="H101" s="44">
        <v>0.28115692466780956</v>
      </c>
      <c r="I101" s="44">
        <v>9.8565739999999982E-3</v>
      </c>
      <c r="J101" s="44">
        <v>2.9569721999999993E-2</v>
      </c>
      <c r="K101" s="44">
        <v>6.8996017999999992E-2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1408.0820000000001</v>
      </c>
      <c r="AL101" s="45" t="s">
        <v>264</v>
      </c>
    </row>
    <row r="102" spans="1:38" s="5" customFormat="1" ht="26.25" customHeight="1" thickBot="1" x14ac:dyDescent="0.25">
      <c r="A102" s="41" t="s">
        <v>261</v>
      </c>
      <c r="B102" s="41" t="s">
        <v>269</v>
      </c>
      <c r="C102" s="41" t="s">
        <v>270</v>
      </c>
      <c r="D102" s="48"/>
      <c r="E102" s="44">
        <v>2.0573218304960901E-2</v>
      </c>
      <c r="F102" s="44">
        <v>0.38440267000000006</v>
      </c>
      <c r="G102" s="44" t="s">
        <v>423</v>
      </c>
      <c r="H102" s="44">
        <v>1.9890331719452874</v>
      </c>
      <c r="I102" s="44">
        <v>5.1419151318691917E-4</v>
      </c>
      <c r="J102" s="44">
        <v>1.1436398238960416E-2</v>
      </c>
      <c r="K102" s="44">
        <v>7.7278949690932894E-2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569.60599999999999</v>
      </c>
      <c r="AL102" s="45" t="s">
        <v>264</v>
      </c>
    </row>
    <row r="103" spans="1:38" s="5" customFormat="1" ht="26.25" customHeight="1" thickBot="1" x14ac:dyDescent="0.25">
      <c r="A103" s="41" t="s">
        <v>261</v>
      </c>
      <c r="B103" s="41" t="s">
        <v>271</v>
      </c>
      <c r="C103" s="41" t="s">
        <v>272</v>
      </c>
      <c r="D103" s="48"/>
      <c r="E103" s="44">
        <v>8.6126497097142869E-6</v>
      </c>
      <c r="F103" s="44">
        <v>4.0616150000000004E-2</v>
      </c>
      <c r="G103" s="44" t="s">
        <v>423</v>
      </c>
      <c r="H103" s="44">
        <v>7.6146788571428564E-3</v>
      </c>
      <c r="I103" s="44">
        <v>2.5901127999999997E-3</v>
      </c>
      <c r="J103" s="44">
        <v>3.9440354000000004E-3</v>
      </c>
      <c r="K103" s="44">
        <v>8.5355989999999996E-3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9.5500000000000007</v>
      </c>
      <c r="AL103" s="45" t="s">
        <v>264</v>
      </c>
    </row>
    <row r="104" spans="1:38" s="5" customFormat="1" ht="26.25" customHeight="1" thickBot="1" x14ac:dyDescent="0.25">
      <c r="A104" s="41" t="s">
        <v>261</v>
      </c>
      <c r="B104" s="41" t="s">
        <v>273</v>
      </c>
      <c r="C104" s="41" t="s">
        <v>274</v>
      </c>
      <c r="D104" s="48"/>
      <c r="E104" s="44">
        <v>7.3872489582811412E-4</v>
      </c>
      <c r="F104" s="44">
        <v>0.17208554200000001</v>
      </c>
      <c r="G104" s="44" t="s">
        <v>423</v>
      </c>
      <c r="H104" s="44">
        <v>3.2723219736934393E-2</v>
      </c>
      <c r="I104" s="44">
        <v>5.2197164400000001E-4</v>
      </c>
      <c r="J104" s="44">
        <v>1.5659149319999996E-3</v>
      </c>
      <c r="K104" s="44">
        <v>3.6538015080000001E-3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317.50099999999998</v>
      </c>
      <c r="AL104" s="45" t="s">
        <v>264</v>
      </c>
    </row>
    <row r="105" spans="1:38" s="5" customFormat="1" ht="26.25" customHeight="1" thickBot="1" x14ac:dyDescent="0.25">
      <c r="A105" s="41" t="s">
        <v>261</v>
      </c>
      <c r="B105" s="41" t="s">
        <v>275</v>
      </c>
      <c r="C105" s="41" t="s">
        <v>276</v>
      </c>
      <c r="D105" s="48"/>
      <c r="E105" s="44">
        <v>2.5962473599579418E-3</v>
      </c>
      <c r="F105" s="44">
        <v>0.34175632500000003</v>
      </c>
      <c r="G105" s="44" t="s">
        <v>423</v>
      </c>
      <c r="H105" s="44">
        <v>0.13792658688334167</v>
      </c>
      <c r="I105" s="44">
        <v>5.5199042640000006E-3</v>
      </c>
      <c r="J105" s="44">
        <v>8.6741352720000019E-3</v>
      </c>
      <c r="K105" s="44">
        <v>1.8925386047999999E-2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79.942999999999998</v>
      </c>
      <c r="AL105" s="45" t="s">
        <v>264</v>
      </c>
    </row>
    <row r="106" spans="1:38" s="5" customFormat="1" ht="26.25" customHeight="1" thickBot="1" x14ac:dyDescent="0.25">
      <c r="A106" s="41" t="s">
        <v>261</v>
      </c>
      <c r="B106" s="41" t="s">
        <v>277</v>
      </c>
      <c r="C106" s="41" t="s">
        <v>278</v>
      </c>
      <c r="D106" s="48"/>
      <c r="E106" s="44">
        <v>1.2626874999999999E-2</v>
      </c>
      <c r="F106" s="44">
        <v>7.4246024999999993E-2</v>
      </c>
      <c r="G106" s="44" t="s">
        <v>423</v>
      </c>
      <c r="H106" s="44">
        <v>2.2510524319314277E-2</v>
      </c>
      <c r="I106" s="44">
        <v>2.4910299000000004E-3</v>
      </c>
      <c r="J106" s="44">
        <v>3.9856478400000003E-3</v>
      </c>
      <c r="K106" s="44">
        <v>8.4695016600000016E-3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50.5075</v>
      </c>
      <c r="AL106" s="45" t="s">
        <v>264</v>
      </c>
    </row>
    <row r="107" spans="1:38" s="5" customFormat="1" ht="26.25" customHeight="1" thickBot="1" x14ac:dyDescent="0.25">
      <c r="A107" s="41" t="s">
        <v>261</v>
      </c>
      <c r="B107" s="41" t="s">
        <v>279</v>
      </c>
      <c r="C107" s="41" t="s">
        <v>280</v>
      </c>
      <c r="D107" s="48"/>
      <c r="E107" s="44">
        <v>3.7484900669999988E-2</v>
      </c>
      <c r="F107" s="44">
        <v>1.0696125000000001</v>
      </c>
      <c r="G107" s="44" t="s">
        <v>423</v>
      </c>
      <c r="H107" s="44">
        <v>0.80348069696999991</v>
      </c>
      <c r="I107" s="44">
        <v>1.94475E-2</v>
      </c>
      <c r="J107" s="44">
        <v>0.25929999999999997</v>
      </c>
      <c r="K107" s="44">
        <v>1.2316750000000001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6482.5</v>
      </c>
      <c r="AL107" s="45" t="s">
        <v>264</v>
      </c>
    </row>
    <row r="108" spans="1:38" s="5" customFormat="1" ht="26.25" customHeight="1" thickBot="1" x14ac:dyDescent="0.25">
      <c r="A108" s="41" t="s">
        <v>261</v>
      </c>
      <c r="B108" s="41" t="s">
        <v>281</v>
      </c>
      <c r="C108" s="41" t="s">
        <v>282</v>
      </c>
      <c r="D108" s="48"/>
      <c r="E108" s="44">
        <v>5.3700554436374996E-2</v>
      </c>
      <c r="F108" s="44">
        <v>0.75713399999999997</v>
      </c>
      <c r="G108" s="44" t="s">
        <v>423</v>
      </c>
      <c r="H108" s="44">
        <v>1.6504719111168746</v>
      </c>
      <c r="I108" s="44">
        <v>1.4021E-2</v>
      </c>
      <c r="J108" s="44">
        <v>0.14021</v>
      </c>
      <c r="K108" s="44">
        <v>0.28042</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7010.5</v>
      </c>
      <c r="AL108" s="45" t="s">
        <v>264</v>
      </c>
    </row>
    <row r="109" spans="1:38" s="5" customFormat="1" ht="26.25" customHeight="1" thickBot="1" x14ac:dyDescent="0.25">
      <c r="A109" s="41" t="s">
        <v>261</v>
      </c>
      <c r="B109" s="41" t="s">
        <v>283</v>
      </c>
      <c r="C109" s="41" t="s">
        <v>284</v>
      </c>
      <c r="D109" s="48"/>
      <c r="E109" s="44">
        <v>1.248252890213895E-3</v>
      </c>
      <c r="F109" s="44">
        <v>3.2029500000000002E-2</v>
      </c>
      <c r="G109" s="44" t="s">
        <v>423</v>
      </c>
      <c r="H109" s="44">
        <v>3.5911275456922825E-2</v>
      </c>
      <c r="I109" s="44">
        <v>1.31E-3</v>
      </c>
      <c r="J109" s="44">
        <v>7.2049999999999996E-3</v>
      </c>
      <c r="K109" s="44">
        <v>7.2049999999999996E-3</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65.5</v>
      </c>
      <c r="AL109" s="45" t="s">
        <v>264</v>
      </c>
    </row>
    <row r="110" spans="1:38" s="5" customFormat="1" ht="26.25" customHeight="1" thickBot="1" x14ac:dyDescent="0.25">
      <c r="A110" s="41" t="s">
        <v>261</v>
      </c>
      <c r="B110" s="41" t="s">
        <v>285</v>
      </c>
      <c r="C110" s="41" t="s">
        <v>286</v>
      </c>
      <c r="D110" s="48"/>
      <c r="E110" s="44">
        <v>3.4107056660545323E-2</v>
      </c>
      <c r="F110" s="44">
        <v>0.68411100000000002</v>
      </c>
      <c r="G110" s="44" t="s">
        <v>423</v>
      </c>
      <c r="H110" s="44">
        <v>0.7389459605300871</v>
      </c>
      <c r="I110" s="44">
        <v>2.877E-2</v>
      </c>
      <c r="J110" s="44">
        <v>0.20376000000000002</v>
      </c>
      <c r="K110" s="44">
        <v>0.20376000000000002</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1399</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9.4154400000000003</v>
      </c>
      <c r="F112" s="44" t="s">
        <v>423</v>
      </c>
      <c r="G112" s="44" t="s">
        <v>423</v>
      </c>
      <c r="H112" s="44">
        <v>11.880729760000001</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235.386</v>
      </c>
      <c r="AL112" s="45" t="s">
        <v>292</v>
      </c>
    </row>
    <row r="113" spans="1:38" s="5" customFormat="1" ht="26.25" customHeight="1" thickBot="1" x14ac:dyDescent="0.25">
      <c r="A113" s="41" t="s">
        <v>289</v>
      </c>
      <c r="B113" s="180" t="s">
        <v>293</v>
      </c>
      <c r="C113" s="180" t="s">
        <v>294</v>
      </c>
      <c r="D113" s="42"/>
      <c r="E113" s="44">
        <v>1.3801851339839979</v>
      </c>
      <c r="F113" s="44" t="s">
        <v>423</v>
      </c>
      <c r="G113" s="44" t="s">
        <v>423</v>
      </c>
      <c r="H113" s="44">
        <v>8.1889371729652023</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3.3135959999999999E-2</v>
      </c>
      <c r="F114" s="44" t="s">
        <v>423</v>
      </c>
      <c r="G114" s="44" t="s">
        <v>423</v>
      </c>
      <c r="H114" s="44">
        <v>0.10769187000000001</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21.241</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1.3762121552467734</v>
      </c>
      <c r="F116" s="44" t="s">
        <v>423</v>
      </c>
      <c r="G116" s="44" t="s">
        <v>423</v>
      </c>
      <c r="H116" s="44">
        <v>2.9532405315152168</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0.20238739627541136</v>
      </c>
      <c r="J119" s="44">
        <v>5.2620723031606955</v>
      </c>
      <c r="K119" s="44">
        <v>5.2620723031606955</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3373.1232712568562</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3.0998882860000001</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5720.1159000000007</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8.5377575646923987E-4</v>
      </c>
      <c r="F123" s="44">
        <v>1.8560342531939998E-4</v>
      </c>
      <c r="G123" s="44">
        <v>1.8560342531939998E-4</v>
      </c>
      <c r="H123" s="44">
        <v>8.9089644153311982E-4</v>
      </c>
      <c r="I123" s="44">
        <v>2.0045169934495197E-3</v>
      </c>
      <c r="J123" s="44">
        <v>2.1158790486411599E-3</v>
      </c>
      <c r="K123" s="44">
        <v>2.1529997337050395E-3</v>
      </c>
      <c r="L123" s="44">
        <v>1.8560342531939998E-4</v>
      </c>
      <c r="M123" s="44">
        <v>2.4759496937607952E-2</v>
      </c>
      <c r="N123" s="44">
        <v>4.0832753570267999E-5</v>
      </c>
      <c r="O123" s="44">
        <v>3.2666202856214399E-4</v>
      </c>
      <c r="P123" s="44">
        <v>5.1968959089432E-5</v>
      </c>
      <c r="Q123" s="44">
        <v>2.3757238440883198E-6</v>
      </c>
      <c r="R123" s="44">
        <v>2.9696548051103995E-5</v>
      </c>
      <c r="S123" s="44">
        <v>2.7098100096632396E-5</v>
      </c>
      <c r="T123" s="44">
        <v>1.9302756233217597E-5</v>
      </c>
      <c r="U123" s="44">
        <v>7.4241370127759989E-6</v>
      </c>
      <c r="V123" s="44">
        <v>2.07875836357728E-4</v>
      </c>
      <c r="W123" s="44">
        <v>0.18560342531939999</v>
      </c>
      <c r="X123" s="44">
        <v>1.4588429230104837E-4</v>
      </c>
      <c r="Y123" s="44">
        <v>4.0721391515076357E-4</v>
      </c>
      <c r="Z123" s="44">
        <v>1.7372480609895838E-4</v>
      </c>
      <c r="AA123" s="44">
        <v>1.2472550181463678E-4</v>
      </c>
      <c r="AB123" s="44">
        <v>8.5154851536540718E-4</v>
      </c>
      <c r="AC123" s="44" t="s">
        <v>423</v>
      </c>
      <c r="AD123" s="44" t="s">
        <v>423</v>
      </c>
      <c r="AE123" s="196"/>
      <c r="AF123" s="44" t="s">
        <v>423</v>
      </c>
      <c r="AG123" s="44" t="s">
        <v>423</v>
      </c>
      <c r="AH123" s="44" t="s">
        <v>423</v>
      </c>
      <c r="AI123" s="44" t="s">
        <v>423</v>
      </c>
      <c r="AJ123" s="44" t="s">
        <v>423</v>
      </c>
      <c r="AK123" s="44">
        <v>85.343997000000016</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1.6677468676016884</v>
      </c>
      <c r="G125" s="44" t="s">
        <v>423</v>
      </c>
      <c r="H125" s="44" t="s">
        <v>443</v>
      </c>
      <c r="I125" s="44">
        <v>8.5408859382000017E-5</v>
      </c>
      <c r="J125" s="44">
        <v>5.6680424862599996E-4</v>
      </c>
      <c r="K125" s="44">
        <v>1.1983121786020001E-3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2588.147254</v>
      </c>
      <c r="AL125" s="45" t="s">
        <v>321</v>
      </c>
    </row>
    <row r="126" spans="1:38" s="5" customFormat="1" ht="26.25" customHeight="1" thickBot="1" x14ac:dyDescent="0.25">
      <c r="A126" s="41" t="s">
        <v>318</v>
      </c>
      <c r="B126" s="41" t="s">
        <v>322</v>
      </c>
      <c r="C126" s="41" t="s">
        <v>323</v>
      </c>
      <c r="D126" s="42"/>
      <c r="E126" s="44" t="s">
        <v>443</v>
      </c>
      <c r="F126" s="44" t="s">
        <v>443</v>
      </c>
      <c r="G126" s="44" t="s">
        <v>423</v>
      </c>
      <c r="H126" s="44">
        <v>6.0720000000000003E-2</v>
      </c>
      <c r="I126" s="44" t="s">
        <v>443</v>
      </c>
      <c r="J126" s="44" t="s">
        <v>443</v>
      </c>
      <c r="K126" s="44" t="s">
        <v>443</v>
      </c>
      <c r="L126" s="44" t="s">
        <v>443</v>
      </c>
      <c r="M126" s="44">
        <v>5.1520000000000003E-2</v>
      </c>
      <c r="N126" s="44" t="s">
        <v>423</v>
      </c>
      <c r="O126" s="44" t="s">
        <v>423</v>
      </c>
      <c r="P126" s="44" t="s">
        <v>423</v>
      </c>
      <c r="Q126" s="44" t="s">
        <v>423</v>
      </c>
      <c r="R126" s="44" t="s">
        <v>423</v>
      </c>
      <c r="S126" s="44" t="s">
        <v>423</v>
      </c>
      <c r="T126" s="44" t="s">
        <v>423</v>
      </c>
      <c r="U126" s="44" t="s">
        <v>423</v>
      </c>
      <c r="V126" s="44" t="s">
        <v>423</v>
      </c>
      <c r="W126" s="44" t="s">
        <v>423</v>
      </c>
      <c r="X126" s="44" t="s">
        <v>423</v>
      </c>
      <c r="Y126" s="44" t="s">
        <v>423</v>
      </c>
      <c r="Z126" s="44" t="s">
        <v>423</v>
      </c>
      <c r="AA126" s="44" t="s">
        <v>423</v>
      </c>
      <c r="AB126" s="44" t="s">
        <v>423</v>
      </c>
      <c r="AC126" s="44" t="s">
        <v>423</v>
      </c>
      <c r="AD126" s="44" t="s">
        <v>423</v>
      </c>
      <c r="AE126" s="196"/>
      <c r="AF126" s="44" t="s">
        <v>423</v>
      </c>
      <c r="AG126" s="44" t="s">
        <v>423</v>
      </c>
      <c r="AH126" s="44" t="s">
        <v>423</v>
      </c>
      <c r="AI126" s="44" t="s">
        <v>423</v>
      </c>
      <c r="AJ126" s="44" t="s">
        <v>423</v>
      </c>
      <c r="AK126" s="44">
        <v>92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423</v>
      </c>
      <c r="AG127" s="44" t="s">
        <v>423</v>
      </c>
      <c r="AH127" s="44" t="s">
        <v>423</v>
      </c>
      <c r="AI127" s="44" t="s">
        <v>423</v>
      </c>
      <c r="AJ127" s="44" t="s">
        <v>423</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423</v>
      </c>
      <c r="AG128" s="44" t="s">
        <v>423</v>
      </c>
      <c r="AH128" s="44" t="s">
        <v>423</v>
      </c>
      <c r="AI128" s="44" t="s">
        <v>423</v>
      </c>
      <c r="AJ128" s="44" t="s">
        <v>423</v>
      </c>
      <c r="AK128" s="44" t="s">
        <v>423</v>
      </c>
      <c r="AL128" s="45" t="s">
        <v>330</v>
      </c>
    </row>
    <row r="129" spans="1:38" s="5" customFormat="1" ht="26.25" customHeight="1" thickBot="1" x14ac:dyDescent="0.25">
      <c r="A129" s="41" t="s">
        <v>318</v>
      </c>
      <c r="B129" s="41" t="s">
        <v>331</v>
      </c>
      <c r="C129" s="47" t="s">
        <v>332</v>
      </c>
      <c r="D129" s="42"/>
      <c r="E129" s="44">
        <v>1.008459456E-2</v>
      </c>
      <c r="F129" s="44">
        <v>8.5777011200000003E-2</v>
      </c>
      <c r="G129" s="44">
        <v>5.4479993599999995E-4</v>
      </c>
      <c r="H129" s="44" t="s">
        <v>443</v>
      </c>
      <c r="I129" s="44">
        <v>4.6365952000000005E-5</v>
      </c>
      <c r="J129" s="44">
        <v>8.1140416000000004E-5</v>
      </c>
      <c r="K129" s="44">
        <v>1.1591488E-4</v>
      </c>
      <c r="L129" s="44">
        <v>1.6228083200000003E-6</v>
      </c>
      <c r="M129" s="44">
        <v>8.1140416000000006E-4</v>
      </c>
      <c r="N129" s="44">
        <v>1.5068934399999999E-2</v>
      </c>
      <c r="O129" s="44">
        <v>1.1591488000000001E-3</v>
      </c>
      <c r="P129" s="44">
        <v>6.4912332800000003E-4</v>
      </c>
      <c r="Q129" s="44">
        <v>1.8546380800000002E-4</v>
      </c>
      <c r="R129" s="44" t="s">
        <v>457</v>
      </c>
      <c r="S129" s="44" t="s">
        <v>457</v>
      </c>
      <c r="T129" s="44">
        <v>1.6228083200000001E-3</v>
      </c>
      <c r="U129" s="44" t="s">
        <v>443</v>
      </c>
      <c r="V129" s="44" t="s">
        <v>443</v>
      </c>
      <c r="W129" s="44">
        <v>4.0570208000000001</v>
      </c>
      <c r="X129" s="44" t="s">
        <v>443</v>
      </c>
      <c r="Y129" s="44" t="s">
        <v>443</v>
      </c>
      <c r="Z129" s="44" t="s">
        <v>443</v>
      </c>
      <c r="AA129" s="44" t="s">
        <v>443</v>
      </c>
      <c r="AB129" s="44">
        <v>2.3182975999999999E-4</v>
      </c>
      <c r="AC129" s="44">
        <v>2.3182976000000001E-2</v>
      </c>
      <c r="AD129" s="44" t="s">
        <v>423</v>
      </c>
      <c r="AE129" s="196"/>
      <c r="AF129" s="44" t="s">
        <v>423</v>
      </c>
      <c r="AG129" s="44" t="s">
        <v>423</v>
      </c>
      <c r="AH129" s="44" t="s">
        <v>423</v>
      </c>
      <c r="AI129" s="44" t="s">
        <v>423</v>
      </c>
      <c r="AJ129" s="44" t="s">
        <v>423</v>
      </c>
      <c r="AK129" s="44">
        <v>11.591488</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2.0649582000000001E-3</v>
      </c>
      <c r="F131" s="44">
        <v>8.0303930000000007E-4</v>
      </c>
      <c r="G131" s="44">
        <v>1.2619189000000002E-3</v>
      </c>
      <c r="H131" s="44" t="s">
        <v>443</v>
      </c>
      <c r="I131" s="44" t="s">
        <v>443</v>
      </c>
      <c r="J131" s="44" t="s">
        <v>443</v>
      </c>
      <c r="K131" s="44">
        <v>2.6385576999999999E-3</v>
      </c>
      <c r="L131" s="44">
        <v>6.0686827100000002E-5</v>
      </c>
      <c r="M131" s="44">
        <v>1.7207985000000001E-3</v>
      </c>
      <c r="N131" s="44">
        <v>4.1299164000000006E-2</v>
      </c>
      <c r="O131" s="44">
        <v>3.4415970000000002E-3</v>
      </c>
      <c r="P131" s="44">
        <v>6.1948746000000006E-2</v>
      </c>
      <c r="Q131" s="44">
        <v>1.1471990000000001E-4</v>
      </c>
      <c r="R131" s="44">
        <v>4.5887960000000002E-4</v>
      </c>
      <c r="S131" s="44">
        <v>6.8831940000000005E-3</v>
      </c>
      <c r="T131" s="44">
        <v>3.4415969999999999E-4</v>
      </c>
      <c r="U131" s="44" t="s">
        <v>443</v>
      </c>
      <c r="V131" s="44" t="s">
        <v>443</v>
      </c>
      <c r="W131" s="44">
        <v>0.45887960000000005</v>
      </c>
      <c r="X131" s="44" t="s">
        <v>443</v>
      </c>
      <c r="Y131" s="44" t="s">
        <v>443</v>
      </c>
      <c r="Z131" s="44" t="s">
        <v>443</v>
      </c>
      <c r="AA131" s="44" t="s">
        <v>443</v>
      </c>
      <c r="AB131" s="44">
        <v>4.5887960000000007E-8</v>
      </c>
      <c r="AC131" s="44">
        <v>1.1471990000000001E-4</v>
      </c>
      <c r="AD131" s="44">
        <v>2.2943980000000005E-5</v>
      </c>
      <c r="AE131" s="196"/>
      <c r="AF131" s="44" t="s">
        <v>423</v>
      </c>
      <c r="AG131" s="44" t="s">
        <v>423</v>
      </c>
      <c r="AH131" s="44" t="s">
        <v>423</v>
      </c>
      <c r="AI131" s="44" t="s">
        <v>423</v>
      </c>
      <c r="AJ131" s="44" t="s">
        <v>423</v>
      </c>
      <c r="AK131" s="44">
        <v>1.1471990000000001</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5.8863750000000001E-3</v>
      </c>
      <c r="F133" s="44">
        <v>9.2755000000000002E-5</v>
      </c>
      <c r="G133" s="44">
        <v>8.0625499999999997E-4</v>
      </c>
      <c r="H133" s="44" t="s">
        <v>423</v>
      </c>
      <c r="I133" s="44">
        <v>2.4758450000000003E-4</v>
      </c>
      <c r="J133" s="44">
        <v>2.4758450000000003E-4</v>
      </c>
      <c r="K133" s="44">
        <v>2.7512560000000002E-4</v>
      </c>
      <c r="L133" s="44" t="s">
        <v>443</v>
      </c>
      <c r="M133" s="44">
        <v>9.9890000000000005E-4</v>
      </c>
      <c r="N133" s="44">
        <v>2.1426405000000002E-4</v>
      </c>
      <c r="O133" s="44">
        <v>3.5889050000000005E-5</v>
      </c>
      <c r="P133" s="44">
        <v>1.0631150000000001E-2</v>
      </c>
      <c r="Q133" s="44">
        <v>9.7107349999999988E-5</v>
      </c>
      <c r="R133" s="44">
        <v>9.6750600000000008E-5</v>
      </c>
      <c r="S133" s="44">
        <v>8.8688050000000005E-5</v>
      </c>
      <c r="T133" s="44">
        <v>1.2364954999999998E-4</v>
      </c>
      <c r="U133" s="44">
        <v>1.4113030000000002E-4</v>
      </c>
      <c r="V133" s="44">
        <v>1.1424561999999999E-3</v>
      </c>
      <c r="W133" s="44">
        <v>1.9264500000000002E-4</v>
      </c>
      <c r="X133" s="44">
        <v>9.4182000000000003E-8</v>
      </c>
      <c r="Y133" s="44">
        <v>5.1443349999999999E-8</v>
      </c>
      <c r="Z133" s="44">
        <v>4.5949399999999999E-8</v>
      </c>
      <c r="AA133" s="44">
        <v>4.9873650000000001E-8</v>
      </c>
      <c r="AB133" s="44">
        <v>2.414484E-7</v>
      </c>
      <c r="AC133" s="44">
        <v>1.07025E-3</v>
      </c>
      <c r="AD133" s="44">
        <v>2.9253499999999997E-3</v>
      </c>
      <c r="AE133" s="196"/>
      <c r="AF133" s="44" t="s">
        <v>423</v>
      </c>
      <c r="AG133" s="44" t="s">
        <v>423</v>
      </c>
      <c r="AH133" s="44" t="s">
        <v>423</v>
      </c>
      <c r="AI133" s="44" t="s">
        <v>423</v>
      </c>
      <c r="AJ133" s="44" t="s">
        <v>423</v>
      </c>
      <c r="AK133" s="44">
        <v>7135</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1.8269999999999997E-4</v>
      </c>
      <c r="G136" s="44" t="s">
        <v>423</v>
      </c>
      <c r="H136" s="44">
        <v>2.1294208000000001</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482889.02230000007</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0.43691117000000002</v>
      </c>
      <c r="J139" s="44">
        <v>0.43691117000000002</v>
      </c>
      <c r="K139" s="44">
        <v>0.43691117000000002</v>
      </c>
      <c r="L139" s="44" t="s">
        <v>423</v>
      </c>
      <c r="M139" s="44" t="s">
        <v>423</v>
      </c>
      <c r="N139" s="44">
        <v>1.2663899999999998E-3</v>
      </c>
      <c r="O139" s="44">
        <v>2.5484499999999998E-3</v>
      </c>
      <c r="P139" s="44">
        <v>2.5484499999999998E-3</v>
      </c>
      <c r="Q139" s="44">
        <v>4.0495300000000008E-3</v>
      </c>
      <c r="R139" s="44">
        <v>3.86185E-3</v>
      </c>
      <c r="S139" s="44">
        <v>8.9897299999999996E-3</v>
      </c>
      <c r="T139" s="44" t="s">
        <v>423</v>
      </c>
      <c r="U139" s="44" t="s">
        <v>423</v>
      </c>
      <c r="V139" s="44" t="s">
        <v>423</v>
      </c>
      <c r="W139" s="44">
        <v>4.4288379999999998</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8273</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130.32589678066418</v>
      </c>
      <c r="F141" s="54">
        <f t="shared" ref="F141:AK141" si="0">SUM(F14:F140)</f>
        <v>91.107684219940793</v>
      </c>
      <c r="G141" s="54">
        <f t="shared" si="0"/>
        <v>329.38335481703751</v>
      </c>
      <c r="H141" s="54">
        <f t="shared" si="0"/>
        <v>39.680550938955001</v>
      </c>
      <c r="I141" s="54">
        <f t="shared" si="0"/>
        <v>38.338553430820568</v>
      </c>
      <c r="J141" s="54">
        <f t="shared" si="0"/>
        <v>52.526321621257175</v>
      </c>
      <c r="K141" s="54">
        <f t="shared" si="0"/>
        <v>78.290992757458071</v>
      </c>
      <c r="L141" s="54">
        <f t="shared" si="0"/>
        <v>12.360090794994989</v>
      </c>
      <c r="M141" s="54">
        <f t="shared" si="0"/>
        <v>455.41520352493075</v>
      </c>
      <c r="N141" s="54">
        <f t="shared" si="0"/>
        <v>10.573027956213499</v>
      </c>
      <c r="O141" s="54">
        <f t="shared" si="0"/>
        <v>1.1528354708618742</v>
      </c>
      <c r="P141" s="54">
        <f t="shared" si="0"/>
        <v>0.52823585711996601</v>
      </c>
      <c r="Q141" s="54">
        <f t="shared" si="0"/>
        <v>1.8540475972080204</v>
      </c>
      <c r="R141" s="54">
        <f t="shared" si="0"/>
        <v>2.5637925027632313</v>
      </c>
      <c r="S141" s="54">
        <f t="shared" si="0"/>
        <v>16.926145790993257</v>
      </c>
      <c r="T141" s="54">
        <f t="shared" si="0"/>
        <v>5.7389507901198904</v>
      </c>
      <c r="U141" s="54">
        <f t="shared" si="0"/>
        <v>0.9253232167510006</v>
      </c>
      <c r="V141" s="54">
        <f t="shared" si="0"/>
        <v>32.351846317743693</v>
      </c>
      <c r="W141" s="54">
        <f t="shared" si="0"/>
        <v>57.636945801977319</v>
      </c>
      <c r="X141" s="54">
        <f t="shared" si="0"/>
        <v>6.55686474026444</v>
      </c>
      <c r="Y141" s="54">
        <f t="shared" si="0"/>
        <v>6.8828474539467193</v>
      </c>
      <c r="Z141" s="54">
        <f t="shared" si="0"/>
        <v>2.66906696140946</v>
      </c>
      <c r="AA141" s="54">
        <f t="shared" si="0"/>
        <v>3.3606985309506836</v>
      </c>
      <c r="AB141" s="54">
        <f t="shared" si="0"/>
        <v>19.783565558183444</v>
      </c>
      <c r="AC141" s="54">
        <f t="shared" si="0"/>
        <v>0.8074468989400001</v>
      </c>
      <c r="AD141" s="54">
        <f t="shared" si="0"/>
        <v>4.7965246162715651</v>
      </c>
      <c r="AE141" s="38"/>
      <c r="AF141" s="54">
        <f t="shared" si="0"/>
        <v>137103.57546168679</v>
      </c>
      <c r="AG141" s="54">
        <f t="shared" si="0"/>
        <v>309261.32292335242</v>
      </c>
      <c r="AH141" s="54">
        <f t="shared" si="0"/>
        <v>106886.83087914923</v>
      </c>
      <c r="AI141" s="54">
        <f t="shared" si="0"/>
        <v>43605.073213625401</v>
      </c>
      <c r="AJ141" s="54">
        <f t="shared" si="0"/>
        <v>2270.0633805157399</v>
      </c>
      <c r="AK141" s="54">
        <f t="shared" si="0"/>
        <v>657383.0819184297</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130.32589678066418</v>
      </c>
      <c r="F152" s="85">
        <f t="shared" ref="F152:AD152" si="1">SUM(F$141, F$151, IF(AND(ISNUMBER(SEARCH($B$4,"AT|BE|CH|GB|IE|LT|LU|NL")),SUM(F$143:F$149)&gt;0),SUM(F$143:F$149)-SUM(F$27:F$33),0))</f>
        <v>91.107684219940793</v>
      </c>
      <c r="G152" s="85">
        <f t="shared" si="1"/>
        <v>329.38335481703751</v>
      </c>
      <c r="H152" s="85">
        <f t="shared" si="1"/>
        <v>39.680550938955001</v>
      </c>
      <c r="I152" s="85">
        <f t="shared" si="1"/>
        <v>38.338553430820568</v>
      </c>
      <c r="J152" s="85">
        <f t="shared" si="1"/>
        <v>52.526321621257175</v>
      </c>
      <c r="K152" s="85">
        <f t="shared" si="1"/>
        <v>78.290992757458071</v>
      </c>
      <c r="L152" s="85">
        <f t="shared" si="1"/>
        <v>12.360090794994989</v>
      </c>
      <c r="M152" s="85">
        <f t="shared" si="1"/>
        <v>455.41520352493075</v>
      </c>
      <c r="N152" s="85">
        <f t="shared" si="1"/>
        <v>10.573027956213499</v>
      </c>
      <c r="O152" s="85">
        <f t="shared" si="1"/>
        <v>1.1528354708618742</v>
      </c>
      <c r="P152" s="85">
        <f t="shared" si="1"/>
        <v>0.52823585711996601</v>
      </c>
      <c r="Q152" s="85">
        <f t="shared" si="1"/>
        <v>1.8540475972080204</v>
      </c>
      <c r="R152" s="85">
        <f t="shared" si="1"/>
        <v>2.5637925027632313</v>
      </c>
      <c r="S152" s="85">
        <f t="shared" si="1"/>
        <v>16.926145790993257</v>
      </c>
      <c r="T152" s="85">
        <f t="shared" si="1"/>
        <v>5.7389507901198904</v>
      </c>
      <c r="U152" s="85">
        <f t="shared" si="1"/>
        <v>0.9253232167510006</v>
      </c>
      <c r="V152" s="85">
        <f t="shared" si="1"/>
        <v>32.351846317743693</v>
      </c>
      <c r="W152" s="85">
        <f t="shared" si="1"/>
        <v>57.636945801977319</v>
      </c>
      <c r="X152" s="85">
        <f t="shared" si="1"/>
        <v>6.55686474026444</v>
      </c>
      <c r="Y152" s="85">
        <f t="shared" si="1"/>
        <v>6.8828474539467193</v>
      </c>
      <c r="Z152" s="85">
        <f t="shared" si="1"/>
        <v>2.66906696140946</v>
      </c>
      <c r="AA152" s="85">
        <f t="shared" si="1"/>
        <v>3.3606985309506836</v>
      </c>
      <c r="AB152" s="85">
        <f t="shared" si="1"/>
        <v>19.783565558183444</v>
      </c>
      <c r="AC152" s="85">
        <f t="shared" si="1"/>
        <v>0.8074468989400001</v>
      </c>
      <c r="AD152" s="85">
        <f t="shared" si="1"/>
        <v>4.7965246162715651</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130.32589678066418</v>
      </c>
      <c r="F154" s="85">
        <f>SUM(F$141, F$153, -1 * IF(OR($B$6=2005,$B$6&gt;=2020),SUM(F$99:F$122),0), IF(AND(ISNUMBER(SEARCH($B$4,"AT|BE|CH|GB|IE|LT|LU|NL")),SUM(F$143:F$149)&gt;0),SUM(F$143:F$149)-SUM(F$27:F$33),0))</f>
        <v>91.107684219940793</v>
      </c>
      <c r="G154" s="85">
        <f>SUM(G$141, G$153, IF(AND(ISNUMBER(SEARCH($B$4,"AT|BE|CH|GB|IE|LT|LU|NL")),SUM(G$143:G$149)&gt;0),SUM(G$143:G$149)-SUM(G$27:G$33),0))</f>
        <v>329.38335481703751</v>
      </c>
      <c r="H154" s="85">
        <f>SUM(H$141, H$153, IF(AND(ISNUMBER(SEARCH($B$4,"AT|BE|CH|GB|IE|LT|LU|NL")),SUM(H$143:H$149)&gt;0),SUM(H$143:H$149)-SUM(H$27:H$33),0))</f>
        <v>39.680550938955001</v>
      </c>
      <c r="I154" s="85">
        <f t="shared" ref="I154:AD154" si="2">SUM(I$141, I$153, IF(AND(ISNUMBER(SEARCH($B$4,"AT|BE|CH|GB|IE|LT|LU|NL")),SUM(I$143:I$149)&gt;0),SUM(I$143:I$149)-SUM(I$27:I$33),0))</f>
        <v>38.338553430820568</v>
      </c>
      <c r="J154" s="85">
        <f t="shared" si="2"/>
        <v>52.526321621257175</v>
      </c>
      <c r="K154" s="85">
        <f t="shared" si="2"/>
        <v>78.290992757458071</v>
      </c>
      <c r="L154" s="85">
        <f t="shared" si="2"/>
        <v>12.360090794994989</v>
      </c>
      <c r="M154" s="85">
        <f t="shared" si="2"/>
        <v>455.41520352493075</v>
      </c>
      <c r="N154" s="85">
        <f t="shared" si="2"/>
        <v>10.573027956213499</v>
      </c>
      <c r="O154" s="85">
        <f t="shared" si="2"/>
        <v>1.1528354708618742</v>
      </c>
      <c r="P154" s="85">
        <f t="shared" si="2"/>
        <v>0.52823585711996601</v>
      </c>
      <c r="Q154" s="85">
        <f t="shared" si="2"/>
        <v>1.8540475972080204</v>
      </c>
      <c r="R154" s="85">
        <f t="shared" si="2"/>
        <v>2.5637925027632313</v>
      </c>
      <c r="S154" s="85">
        <f t="shared" si="2"/>
        <v>16.926145790993257</v>
      </c>
      <c r="T154" s="85">
        <f t="shared" si="2"/>
        <v>5.7389507901198904</v>
      </c>
      <c r="U154" s="85">
        <f t="shared" si="2"/>
        <v>0.9253232167510006</v>
      </c>
      <c r="V154" s="85">
        <f t="shared" si="2"/>
        <v>32.351846317743693</v>
      </c>
      <c r="W154" s="85">
        <f t="shared" si="2"/>
        <v>57.636945801977319</v>
      </c>
      <c r="X154" s="85">
        <f t="shared" si="2"/>
        <v>6.55686474026444</v>
      </c>
      <c r="Y154" s="85">
        <f t="shared" si="2"/>
        <v>6.8828474539467193</v>
      </c>
      <c r="Z154" s="85">
        <f t="shared" si="2"/>
        <v>2.66906696140946</v>
      </c>
      <c r="AA154" s="85">
        <f t="shared" si="2"/>
        <v>3.3606985309506836</v>
      </c>
      <c r="AB154" s="85">
        <f t="shared" si="2"/>
        <v>19.783565558183444</v>
      </c>
      <c r="AC154" s="85">
        <f t="shared" si="2"/>
        <v>0.8074468989400001</v>
      </c>
      <c r="AD154" s="85">
        <f t="shared" si="2"/>
        <v>4.7965246162715651</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0.55331999999999992</v>
      </c>
      <c r="F157" s="95">
        <v>2.6282699999999997</v>
      </c>
      <c r="G157" s="95">
        <v>0.13832999999999998</v>
      </c>
      <c r="H157" s="95" t="s">
        <v>423</v>
      </c>
      <c r="I157" s="95">
        <v>1.3833000000000001E-3</v>
      </c>
      <c r="J157" s="95" t="s">
        <v>423</v>
      </c>
      <c r="K157" s="95" t="s">
        <v>443</v>
      </c>
      <c r="L157" s="95" t="s">
        <v>443</v>
      </c>
      <c r="M157" s="95">
        <v>165.99599999999998</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5948.19</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2.6799999999999997E-2</v>
      </c>
      <c r="F158" s="95">
        <v>0.1273</v>
      </c>
      <c r="G158" s="95">
        <v>6.6999999999999994E-3</v>
      </c>
      <c r="H158" s="95" t="s">
        <v>443</v>
      </c>
      <c r="I158" s="95">
        <v>6.6999999999999989E-5</v>
      </c>
      <c r="J158" s="95" t="s">
        <v>423</v>
      </c>
      <c r="K158" s="95" t="s">
        <v>443</v>
      </c>
      <c r="L158" s="95" t="s">
        <v>443</v>
      </c>
      <c r="M158" s="95">
        <v>8.0399999999999991</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288.09999999999997</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2013</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36.455228159076995</v>
      </c>
      <c r="F14" s="44">
        <v>0.20714494099999994</v>
      </c>
      <c r="G14" s="44">
        <v>118.598208766</v>
      </c>
      <c r="H14" s="44" t="s">
        <v>443</v>
      </c>
      <c r="I14" s="44">
        <v>3.15</v>
      </c>
      <c r="J14" s="44">
        <v>4.09</v>
      </c>
      <c r="K14" s="44">
        <v>4.6820798220000004</v>
      </c>
      <c r="L14" s="44" t="s">
        <v>443</v>
      </c>
      <c r="M14" s="44">
        <v>1.9740626450000001</v>
      </c>
      <c r="N14" s="44">
        <v>1.0529200000000001</v>
      </c>
      <c r="O14" s="44">
        <v>5.9905000000000014E-2</v>
      </c>
      <c r="P14" s="44">
        <v>0.152998</v>
      </c>
      <c r="Q14" s="44">
        <v>1.2907359999999999</v>
      </c>
      <c r="R14" s="44">
        <v>0.25572199999999995</v>
      </c>
      <c r="S14" s="44">
        <v>2.2155480000000005</v>
      </c>
      <c r="T14" s="44">
        <v>1.4136690000000001</v>
      </c>
      <c r="U14" s="44">
        <v>6.4892999999999992E-2</v>
      </c>
      <c r="V14" s="44">
        <v>1.7335030000000002</v>
      </c>
      <c r="W14" s="44">
        <v>2.5480000000000009</v>
      </c>
      <c r="X14" s="44">
        <v>7.6503969999999991E-2</v>
      </c>
      <c r="Y14" s="44">
        <v>0.10006259000000001</v>
      </c>
      <c r="Z14" s="44">
        <v>5.2983122999999979E-2</v>
      </c>
      <c r="AA14" s="44">
        <v>3.5332974999999989E-2</v>
      </c>
      <c r="AB14" s="44">
        <v>0.26488265799999994</v>
      </c>
      <c r="AC14" s="44" t="s">
        <v>443</v>
      </c>
      <c r="AD14" s="44">
        <v>1.0001390000000001</v>
      </c>
      <c r="AE14" s="196"/>
      <c r="AF14" s="44">
        <v>6526.5569768999994</v>
      </c>
      <c r="AG14" s="44">
        <v>229139.6731315942</v>
      </c>
      <c r="AH14" s="44">
        <v>37880.37756425704</v>
      </c>
      <c r="AI14" s="44">
        <v>35.104980000000005</v>
      </c>
      <c r="AJ14" s="44" t="s">
        <v>423</v>
      </c>
      <c r="AK14" s="44" t="s">
        <v>423</v>
      </c>
      <c r="AL14" s="45" t="s">
        <v>70</v>
      </c>
    </row>
    <row r="15" spans="1:38" s="5" customFormat="1" ht="26.25" customHeight="1" thickBot="1" x14ac:dyDescent="0.25">
      <c r="A15" s="41" t="s">
        <v>73</v>
      </c>
      <c r="B15" s="41" t="s">
        <v>21</v>
      </c>
      <c r="C15" s="41" t="s">
        <v>74</v>
      </c>
      <c r="D15" s="42"/>
      <c r="E15" s="44">
        <v>0.31549595499999999</v>
      </c>
      <c r="F15" s="44">
        <v>9.9997539999999996E-3</v>
      </c>
      <c r="G15" s="44">
        <v>0.80447340100000009</v>
      </c>
      <c r="H15" s="44" t="s">
        <v>443</v>
      </c>
      <c r="I15" s="44">
        <v>1.0490950999999998E-2</v>
      </c>
      <c r="J15" s="44">
        <v>1.5684871999999999E-2</v>
      </c>
      <c r="K15" s="44">
        <v>2.0013140999999998E-2</v>
      </c>
      <c r="L15" s="44" t="s">
        <v>443</v>
      </c>
      <c r="M15" s="44">
        <v>4.673852299999999E-2</v>
      </c>
      <c r="N15" s="44">
        <v>8.6859999999999993E-3</v>
      </c>
      <c r="O15" s="44">
        <v>7.4380000000000002E-3</v>
      </c>
      <c r="P15" s="44">
        <v>1.3669999999999999E-3</v>
      </c>
      <c r="Q15" s="44">
        <v>4.4970000000000001E-3</v>
      </c>
      <c r="R15" s="44">
        <v>3.236E-2</v>
      </c>
      <c r="S15" s="44">
        <v>1.9914000000000001E-2</v>
      </c>
      <c r="T15" s="44">
        <v>0.69068499999999999</v>
      </c>
      <c r="U15" s="44">
        <v>6.378E-3</v>
      </c>
      <c r="V15" s="44">
        <v>9.2350000000000002E-2</v>
      </c>
      <c r="W15" s="44">
        <v>2E-3</v>
      </c>
      <c r="X15" s="44">
        <v>2.0670000000000003E-6</v>
      </c>
      <c r="Y15" s="44">
        <v>6.7020000000000004E-6</v>
      </c>
      <c r="Z15" s="44">
        <v>2.0120000000000004E-6</v>
      </c>
      <c r="AA15" s="44">
        <v>2.0120000000000004E-6</v>
      </c>
      <c r="AB15" s="44">
        <v>1.2792999999999999E-5</v>
      </c>
      <c r="AC15" s="44" t="s">
        <v>443</v>
      </c>
      <c r="AD15" s="44" t="s">
        <v>443</v>
      </c>
      <c r="AE15" s="196"/>
      <c r="AF15" s="44">
        <v>865.6536000000001</v>
      </c>
      <c r="AG15" s="44" t="s">
        <v>423</v>
      </c>
      <c r="AH15" s="44">
        <v>3121.2618793206002</v>
      </c>
      <c r="AI15" s="44" t="s">
        <v>423</v>
      </c>
      <c r="AJ15" s="44" t="s">
        <v>423</v>
      </c>
      <c r="AK15" s="44" t="s">
        <v>423</v>
      </c>
      <c r="AL15" s="45" t="s">
        <v>70</v>
      </c>
    </row>
    <row r="16" spans="1:38" s="5" customFormat="1" ht="26.25" customHeight="1" thickBot="1" x14ac:dyDescent="0.25">
      <c r="A16" s="41" t="s">
        <v>73</v>
      </c>
      <c r="B16" s="41" t="s">
        <v>1</v>
      </c>
      <c r="C16" s="41" t="s">
        <v>75</v>
      </c>
      <c r="D16" s="42"/>
      <c r="E16" s="44" t="s">
        <v>442</v>
      </c>
      <c r="F16" s="44" t="s">
        <v>442</v>
      </c>
      <c r="G16" s="44" t="s">
        <v>442</v>
      </c>
      <c r="H16" s="44" t="s">
        <v>442</v>
      </c>
      <c r="I16" s="44" t="s">
        <v>442</v>
      </c>
      <c r="J16" s="44" t="s">
        <v>442</v>
      </c>
      <c r="K16" s="44" t="s">
        <v>442</v>
      </c>
      <c r="L16" s="44" t="s">
        <v>442</v>
      </c>
      <c r="M16" s="44" t="s">
        <v>442</v>
      </c>
      <c r="N16" s="44" t="s">
        <v>442</v>
      </c>
      <c r="O16" s="44" t="s">
        <v>442</v>
      </c>
      <c r="P16" s="44" t="s">
        <v>442</v>
      </c>
      <c r="Q16" s="44" t="s">
        <v>442</v>
      </c>
      <c r="R16" s="44" t="s">
        <v>442</v>
      </c>
      <c r="S16" s="44" t="s">
        <v>442</v>
      </c>
      <c r="T16" s="44" t="s">
        <v>442</v>
      </c>
      <c r="U16" s="44" t="s">
        <v>442</v>
      </c>
      <c r="V16" s="44" t="s">
        <v>442</v>
      </c>
      <c r="W16" s="44" t="s">
        <v>442</v>
      </c>
      <c r="X16" s="44" t="s">
        <v>442</v>
      </c>
      <c r="Y16" s="44" t="s">
        <v>442</v>
      </c>
      <c r="Z16" s="44" t="s">
        <v>442</v>
      </c>
      <c r="AA16" s="44" t="s">
        <v>442</v>
      </c>
      <c r="AB16" s="44" t="s">
        <v>442</v>
      </c>
      <c r="AC16" s="44" t="s">
        <v>442</v>
      </c>
      <c r="AD16" s="44" t="s">
        <v>442</v>
      </c>
      <c r="AE16" s="196"/>
      <c r="AF16" s="44" t="s">
        <v>442</v>
      </c>
      <c r="AG16" s="44" t="s">
        <v>442</v>
      </c>
      <c r="AH16" s="44" t="s">
        <v>442</v>
      </c>
      <c r="AI16" s="44" t="s">
        <v>442</v>
      </c>
      <c r="AJ16" s="44" t="s">
        <v>442</v>
      </c>
      <c r="AK16" s="44" t="s">
        <v>442</v>
      </c>
      <c r="AL16" s="45" t="s">
        <v>70</v>
      </c>
    </row>
    <row r="17" spans="1:38" s="5" customFormat="1" ht="26.25" customHeight="1" thickBot="1" x14ac:dyDescent="0.25">
      <c r="A17" s="41" t="s">
        <v>73</v>
      </c>
      <c r="B17" s="41" t="s">
        <v>2</v>
      </c>
      <c r="C17" s="41" t="s">
        <v>76</v>
      </c>
      <c r="D17" s="42"/>
      <c r="E17" s="44">
        <v>2.1780844739999985</v>
      </c>
      <c r="F17" s="44">
        <v>0.12428341500000001</v>
      </c>
      <c r="G17" s="44">
        <v>1.5009160459999993</v>
      </c>
      <c r="H17" s="44">
        <v>0.108880229</v>
      </c>
      <c r="I17" s="44">
        <v>0.71180236400000052</v>
      </c>
      <c r="J17" s="44">
        <v>0.72562255900000017</v>
      </c>
      <c r="K17" s="44">
        <v>0.77552357100000024</v>
      </c>
      <c r="L17" s="44" t="s">
        <v>443</v>
      </c>
      <c r="M17" s="44">
        <v>1.6243400169999997</v>
      </c>
      <c r="N17" s="44">
        <v>0.11998600000000001</v>
      </c>
      <c r="O17" s="44">
        <v>3.9535000000000022E-2</v>
      </c>
      <c r="P17" s="44">
        <v>7.8580000000000004E-3</v>
      </c>
      <c r="Q17" s="44">
        <v>5.5310000000000029E-3</v>
      </c>
      <c r="R17" s="44">
        <v>9.1969000000000009E-2</v>
      </c>
      <c r="S17" s="44">
        <v>2.4347000000000004E-2</v>
      </c>
      <c r="T17" s="44">
        <v>0.19142000000000009</v>
      </c>
      <c r="U17" s="44">
        <v>3.3910000000000008E-3</v>
      </c>
      <c r="V17" s="44">
        <v>1.5571149999999991</v>
      </c>
      <c r="W17" s="44">
        <v>0.34299999999999997</v>
      </c>
      <c r="X17" s="44">
        <v>3.3964521000000004E-2</v>
      </c>
      <c r="Y17" s="44">
        <v>5.3756452000000024E-2</v>
      </c>
      <c r="Z17" s="44">
        <v>1.8134214999999995E-2</v>
      </c>
      <c r="AA17" s="44">
        <v>1.4360360000000003E-2</v>
      </c>
      <c r="AB17" s="44">
        <v>0.12021554799999999</v>
      </c>
      <c r="AC17" s="44" t="s">
        <v>443</v>
      </c>
      <c r="AD17" s="44">
        <v>4.6720000000000012E-2</v>
      </c>
      <c r="AE17" s="196"/>
      <c r="AF17" s="44">
        <v>5807.9717892287108</v>
      </c>
      <c r="AG17" s="44">
        <v>283.09814352819001</v>
      </c>
      <c r="AH17" s="44">
        <v>18929.659107434276</v>
      </c>
      <c r="AI17" s="44">
        <v>4352.2153828037199</v>
      </c>
      <c r="AJ17" s="44">
        <v>164.04466681675001</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409</v>
      </c>
      <c r="AD19" s="44" t="s">
        <v>409</v>
      </c>
      <c r="AE19" s="196"/>
      <c r="AF19" s="168" t="s">
        <v>423</v>
      </c>
      <c r="AG19" s="168" t="s">
        <v>423</v>
      </c>
      <c r="AH19" s="168" t="s">
        <v>423</v>
      </c>
      <c r="AI19" s="168" t="s">
        <v>423</v>
      </c>
      <c r="AJ19" s="168" t="s">
        <v>423</v>
      </c>
      <c r="AK19" s="168" t="s">
        <v>423</v>
      </c>
      <c r="AL19" s="151" t="s">
        <v>70</v>
      </c>
    </row>
    <row r="20" spans="1:38" s="5" customFormat="1" ht="26.25" customHeight="1" thickBot="1" x14ac:dyDescent="0.25">
      <c r="A20" s="41" t="s">
        <v>73</v>
      </c>
      <c r="B20" s="41" t="s">
        <v>5</v>
      </c>
      <c r="C20" s="41" t="s">
        <v>80</v>
      </c>
      <c r="D20" s="42"/>
      <c r="E20" s="44">
        <v>6.4273869999999997E-2</v>
      </c>
      <c r="F20" s="44">
        <v>1.9977014000000001E-2</v>
      </c>
      <c r="G20" s="44">
        <v>5.8193899999999996E-4</v>
      </c>
      <c r="H20" s="44" t="s">
        <v>443</v>
      </c>
      <c r="I20" s="44">
        <v>3.0081869999999998E-3</v>
      </c>
      <c r="J20" s="44">
        <v>3.4379279999999998E-3</v>
      </c>
      <c r="K20" s="44">
        <v>4.2974099999999998E-3</v>
      </c>
      <c r="L20" s="44" t="s">
        <v>443</v>
      </c>
      <c r="M20" s="44">
        <v>2.5188408999999998E-2</v>
      </c>
      <c r="N20" s="44">
        <v>3.7199999999999999E-4</v>
      </c>
      <c r="O20" s="44">
        <v>2.9E-5</v>
      </c>
      <c r="P20" s="44">
        <v>6.9999999999999999E-6</v>
      </c>
      <c r="Q20" s="44">
        <v>1.9999999999999999E-6</v>
      </c>
      <c r="R20" s="44">
        <v>1.4E-5</v>
      </c>
      <c r="S20" s="44">
        <v>3.0000000000000001E-6</v>
      </c>
      <c r="T20" s="44">
        <v>1E-4</v>
      </c>
      <c r="U20" s="44" t="s">
        <v>443</v>
      </c>
      <c r="V20" s="44">
        <v>5.1599999999999997E-4</v>
      </c>
      <c r="W20" s="44" t="s">
        <v>443</v>
      </c>
      <c r="X20" s="44">
        <v>6.2500000000000005E-7</v>
      </c>
      <c r="Y20" s="44">
        <v>2.5189999999999999E-6</v>
      </c>
      <c r="Z20" s="44">
        <v>9.5499999999999996E-7</v>
      </c>
      <c r="AA20" s="44">
        <v>9.3799999999999996E-7</v>
      </c>
      <c r="AB20" s="44">
        <v>5.0370000000000002E-6</v>
      </c>
      <c r="AC20" s="44" t="s">
        <v>443</v>
      </c>
      <c r="AD20" s="44" t="s">
        <v>443</v>
      </c>
      <c r="AE20" s="196"/>
      <c r="AF20" s="44" t="s">
        <v>423</v>
      </c>
      <c r="AG20" s="44" t="s">
        <v>423</v>
      </c>
      <c r="AH20" s="44">
        <v>868.56580286224016</v>
      </c>
      <c r="AI20" s="44" t="s">
        <v>423</v>
      </c>
      <c r="AJ20" s="44" t="s">
        <v>423</v>
      </c>
      <c r="AK20" s="44">
        <v>231.71700000000001</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409</v>
      </c>
      <c r="AD21" s="44" t="s">
        <v>409</v>
      </c>
      <c r="AE21" s="196"/>
      <c r="AF21" s="168" t="s">
        <v>423</v>
      </c>
      <c r="AG21" s="168" t="s">
        <v>423</v>
      </c>
      <c r="AH21" s="168" t="s">
        <v>423</v>
      </c>
      <c r="AI21" s="168" t="s">
        <v>423</v>
      </c>
      <c r="AJ21" s="168" t="s">
        <v>423</v>
      </c>
      <c r="AK21" s="168" t="s">
        <v>423</v>
      </c>
      <c r="AL21" s="151" t="s">
        <v>70</v>
      </c>
    </row>
    <row r="22" spans="1:38" s="5" customFormat="1" ht="26.25" customHeight="1" thickBot="1" x14ac:dyDescent="0.25">
      <c r="A22" s="41" t="s">
        <v>73</v>
      </c>
      <c r="B22" s="41" t="s">
        <v>3</v>
      </c>
      <c r="C22" s="41" t="s">
        <v>83</v>
      </c>
      <c r="D22" s="42"/>
      <c r="E22" s="44">
        <v>0.16034484599999999</v>
      </c>
      <c r="F22" s="44">
        <v>5.5650448999999998E-2</v>
      </c>
      <c r="G22" s="44">
        <v>0.45842385399999996</v>
      </c>
      <c r="H22" s="44" t="s">
        <v>443</v>
      </c>
      <c r="I22" s="44">
        <v>1.3191293E-2</v>
      </c>
      <c r="J22" s="44">
        <v>2.2456240999999998E-2</v>
      </c>
      <c r="K22" s="44">
        <v>3.2943748000000002E-2</v>
      </c>
      <c r="L22" s="44" t="s">
        <v>443</v>
      </c>
      <c r="M22" s="44">
        <v>0.20663210699999998</v>
      </c>
      <c r="N22" s="44">
        <v>2.2345000000000007E-2</v>
      </c>
      <c r="O22" s="44">
        <v>3.0100000000000005E-4</v>
      </c>
      <c r="P22" s="44">
        <v>2.2750000000000001E-3</v>
      </c>
      <c r="Q22" s="44">
        <v>8.4500000000000005E-4</v>
      </c>
      <c r="R22" s="44">
        <v>2.2709999999999996E-3</v>
      </c>
      <c r="S22" s="44">
        <v>2.9190000000000002E-3</v>
      </c>
      <c r="T22" s="44">
        <v>2.1879999999999998E-3</v>
      </c>
      <c r="U22" s="44">
        <v>4.0300000000000004E-4</v>
      </c>
      <c r="V22" s="44">
        <v>3.4623000000000008E-2</v>
      </c>
      <c r="W22" s="44">
        <v>3.6000000000000004E-2</v>
      </c>
      <c r="X22" s="44">
        <v>7.5822949999999984E-3</v>
      </c>
      <c r="Y22" s="44">
        <v>9.8209400000000002E-3</v>
      </c>
      <c r="Z22" s="44">
        <v>3.9508680000000006E-3</v>
      </c>
      <c r="AA22" s="44">
        <v>3.0844319999999998E-3</v>
      </c>
      <c r="AB22" s="44">
        <v>2.4438534999999997E-2</v>
      </c>
      <c r="AC22" s="44">
        <v>6.7999999999999999E-5</v>
      </c>
      <c r="AD22" s="44">
        <v>2.8325000000000003E-2</v>
      </c>
      <c r="AE22" s="196"/>
      <c r="AF22" s="44">
        <v>5450.7148583495291</v>
      </c>
      <c r="AG22" s="44">
        <v>5353.95604364672</v>
      </c>
      <c r="AH22" s="44">
        <v>8071.6639162084211</v>
      </c>
      <c r="AI22" s="44">
        <v>169.84969359999999</v>
      </c>
      <c r="AJ22" s="44">
        <v>1310.24529887375</v>
      </c>
      <c r="AK22" s="44" t="s">
        <v>423</v>
      </c>
      <c r="AL22" s="45" t="s">
        <v>70</v>
      </c>
    </row>
    <row r="23" spans="1:38" s="5" customFormat="1" ht="24.75" customHeight="1" thickBot="1" x14ac:dyDescent="0.25">
      <c r="A23" s="148" t="s">
        <v>84</v>
      </c>
      <c r="B23" s="148" t="s">
        <v>445</v>
      </c>
      <c r="C23" s="148" t="s">
        <v>446</v>
      </c>
      <c r="D23" s="152"/>
      <c r="E23" s="44">
        <v>0.58732200000000001</v>
      </c>
      <c r="F23" s="44">
        <v>6.0786E-2</v>
      </c>
      <c r="G23" s="44">
        <v>2.9519999999999997E-4</v>
      </c>
      <c r="H23" s="44">
        <v>1.44E-4</v>
      </c>
      <c r="I23" s="44">
        <v>3.7872000000000003E-2</v>
      </c>
      <c r="J23" s="44">
        <v>3.7872000000000003E-2</v>
      </c>
      <c r="K23" s="44">
        <v>3.7872000000000003E-2</v>
      </c>
      <c r="L23" s="44" t="s">
        <v>423</v>
      </c>
      <c r="M23" s="44">
        <v>0.19393199999999999</v>
      </c>
      <c r="N23" s="44" t="s">
        <v>423</v>
      </c>
      <c r="O23" s="44">
        <v>1.7999999999999998E-4</v>
      </c>
      <c r="P23" s="44" t="s">
        <v>423</v>
      </c>
      <c r="Q23" s="44" t="s">
        <v>423</v>
      </c>
      <c r="R23" s="44">
        <v>8.9999999999999998E-4</v>
      </c>
      <c r="S23" s="44">
        <v>3.0599999999999999E-2</v>
      </c>
      <c r="T23" s="44">
        <v>1.2600000000000003E-3</v>
      </c>
      <c r="U23" s="44">
        <v>1.7999999999999998E-4</v>
      </c>
      <c r="V23" s="44">
        <v>1.7999999999999999E-2</v>
      </c>
      <c r="W23" s="44" t="s">
        <v>423</v>
      </c>
      <c r="X23" s="44">
        <v>5.4000000000000001E-4</v>
      </c>
      <c r="Y23" s="44">
        <v>8.9999999999999998E-4</v>
      </c>
      <c r="Z23" s="44" t="s">
        <v>423</v>
      </c>
      <c r="AA23" s="44" t="s">
        <v>423</v>
      </c>
      <c r="AB23" s="44">
        <v>1.4399999999999999E-3</v>
      </c>
      <c r="AC23" s="44" t="s">
        <v>423</v>
      </c>
      <c r="AD23" s="44" t="s">
        <v>423</v>
      </c>
      <c r="AE23" s="196"/>
      <c r="AF23" s="44">
        <v>755.82</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8.0600000000000005E-2</v>
      </c>
      <c r="F25" s="44">
        <v>0.38285000000000002</v>
      </c>
      <c r="G25" s="44">
        <v>2.0150000000000001E-2</v>
      </c>
      <c r="H25" s="44" t="s">
        <v>423</v>
      </c>
      <c r="I25" s="44">
        <v>2.0150000000000002E-4</v>
      </c>
      <c r="J25" s="44" t="s">
        <v>423</v>
      </c>
      <c r="K25" s="44" t="s">
        <v>443</v>
      </c>
      <c r="L25" s="44" t="s">
        <v>443</v>
      </c>
      <c r="M25" s="44">
        <v>24.180000000000003</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866.45</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1.8520000000000002E-2</v>
      </c>
      <c r="F26" s="44">
        <v>8.7970000000000007E-2</v>
      </c>
      <c r="G26" s="44">
        <v>4.6300000000000004E-3</v>
      </c>
      <c r="H26" s="44" t="s">
        <v>443</v>
      </c>
      <c r="I26" s="44">
        <v>4.6300000000000007E-5</v>
      </c>
      <c r="J26" s="44" t="s">
        <v>443</v>
      </c>
      <c r="K26" s="44" t="s">
        <v>443</v>
      </c>
      <c r="L26" s="44" t="s">
        <v>443</v>
      </c>
      <c r="M26" s="44">
        <v>5.5560000000000009</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200.09</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17.053734703398863</v>
      </c>
      <c r="F27" s="44">
        <v>7.0645352277415752</v>
      </c>
      <c r="G27" s="44">
        <v>1.7641492808153247E-2</v>
      </c>
      <c r="H27" s="44">
        <v>0.73053642441694666</v>
      </c>
      <c r="I27" s="44">
        <v>1.0090779118366249</v>
      </c>
      <c r="J27" s="44">
        <v>1.0090779118366249</v>
      </c>
      <c r="K27" s="44">
        <v>1.0090779118366249</v>
      </c>
      <c r="L27" s="44">
        <v>0.65001988291446233</v>
      </c>
      <c r="M27" s="44">
        <v>55.322055242453295</v>
      </c>
      <c r="N27" s="44">
        <v>9.534361312398161E-4</v>
      </c>
      <c r="O27" s="44">
        <v>1.1099815216052762E-4</v>
      </c>
      <c r="P27" s="44">
        <v>6.8737606800952956E-3</v>
      </c>
      <c r="Q27" s="44">
        <v>1.8285995672969013E-4</v>
      </c>
      <c r="R27" s="44">
        <v>8.0289175844815708E-3</v>
      </c>
      <c r="S27" s="44">
        <v>5.4918377370803432E-3</v>
      </c>
      <c r="T27" s="44">
        <v>1.031037822512587E-3</v>
      </c>
      <c r="U27" s="44">
        <v>1.437236091383251E-4</v>
      </c>
      <c r="V27" s="44">
        <v>2.4696159217157568E-2</v>
      </c>
      <c r="W27" s="44">
        <v>0.84261169999999996</v>
      </c>
      <c r="X27" s="44">
        <v>2.32345893083E-2</v>
      </c>
      <c r="Y27" s="44">
        <v>2.6452406343000001E-2</v>
      </c>
      <c r="Z27" s="44">
        <v>2.01341446536E-2</v>
      </c>
      <c r="AA27" s="44">
        <v>2.3027564555100001E-2</v>
      </c>
      <c r="AB27" s="44">
        <v>9.2848704859999992E-2</v>
      </c>
      <c r="AC27" s="44">
        <v>8.4261130000000005E-4</v>
      </c>
      <c r="AD27" s="44">
        <v>1.7234999999999999E-4</v>
      </c>
      <c r="AE27" s="196"/>
      <c r="AF27" s="44">
        <v>58293.941572630501</v>
      </c>
      <c r="AG27" s="44" t="s">
        <v>423</v>
      </c>
      <c r="AH27" s="44">
        <v>2311.5520599615002</v>
      </c>
      <c r="AI27" s="44">
        <v>2468.4081998289998</v>
      </c>
      <c r="AJ27" s="44" t="s">
        <v>423</v>
      </c>
      <c r="AK27" s="44" t="s">
        <v>423</v>
      </c>
      <c r="AL27" s="45" t="s">
        <v>70</v>
      </c>
    </row>
    <row r="28" spans="1:38" s="147" customFormat="1" ht="26.25" customHeight="1" thickBot="1" x14ac:dyDescent="0.25">
      <c r="A28" s="146" t="s">
        <v>94</v>
      </c>
      <c r="B28" s="146" t="s">
        <v>97</v>
      </c>
      <c r="C28" s="146" t="s">
        <v>98</v>
      </c>
      <c r="D28" s="42"/>
      <c r="E28" s="44">
        <v>4.7608551594958799</v>
      </c>
      <c r="F28" s="44">
        <v>0.51065691640977562</v>
      </c>
      <c r="G28" s="44">
        <v>5.3601919263464954E-3</v>
      </c>
      <c r="H28" s="44">
        <v>2.1934567372502621E-2</v>
      </c>
      <c r="I28" s="44">
        <v>0.42041016259707825</v>
      </c>
      <c r="J28" s="44">
        <v>0.42041016259707825</v>
      </c>
      <c r="K28" s="44">
        <v>0.42041016259707825</v>
      </c>
      <c r="L28" s="44">
        <v>0.27296775147151758</v>
      </c>
      <c r="M28" s="44">
        <v>4.7873517582540179</v>
      </c>
      <c r="N28" s="44">
        <v>2.0471827941375372E-4</v>
      </c>
      <c r="O28" s="44">
        <v>2.1949000938566895E-5</v>
      </c>
      <c r="P28" s="44">
        <v>1.8649775378657392E-3</v>
      </c>
      <c r="Q28" s="44">
        <v>4.0205069384154982E-5</v>
      </c>
      <c r="R28" s="44">
        <v>2.7083878590012426E-3</v>
      </c>
      <c r="S28" s="44">
        <v>1.8263794607815047E-3</v>
      </c>
      <c r="T28" s="44">
        <v>1.4318999114894967E-4</v>
      </c>
      <c r="U28" s="44">
        <v>3.6512136891176175E-5</v>
      </c>
      <c r="V28" s="44">
        <v>6.4613966656223484E-3</v>
      </c>
      <c r="W28" s="44">
        <v>0.14800440000000001</v>
      </c>
      <c r="X28" s="44">
        <v>6.5898948863000002E-3</v>
      </c>
      <c r="Y28" s="44">
        <v>7.4156693162999998E-3</v>
      </c>
      <c r="Z28" s="44">
        <v>5.7763648972E-3</v>
      </c>
      <c r="AA28" s="44">
        <v>6.2188162391999995E-3</v>
      </c>
      <c r="AB28" s="44">
        <v>2.6000745339E-2</v>
      </c>
      <c r="AC28" s="44">
        <v>1.480043E-4</v>
      </c>
      <c r="AD28" s="44">
        <v>3.2713799999999998E-5</v>
      </c>
      <c r="AE28" s="196"/>
      <c r="AF28" s="44">
        <v>12731.693552106701</v>
      </c>
      <c r="AG28" s="44" t="s">
        <v>423</v>
      </c>
      <c r="AH28" s="44" t="s">
        <v>443</v>
      </c>
      <c r="AI28" s="44">
        <v>992.33262020489997</v>
      </c>
      <c r="AJ28" s="44" t="s">
        <v>423</v>
      </c>
      <c r="AK28" s="44" t="s">
        <v>423</v>
      </c>
      <c r="AL28" s="45" t="s">
        <v>70</v>
      </c>
    </row>
    <row r="29" spans="1:38" s="147" customFormat="1" ht="26.25" customHeight="1" thickBot="1" x14ac:dyDescent="0.25">
      <c r="A29" s="146" t="s">
        <v>94</v>
      </c>
      <c r="B29" s="146" t="s">
        <v>99</v>
      </c>
      <c r="C29" s="146" t="s">
        <v>100</v>
      </c>
      <c r="D29" s="42"/>
      <c r="E29" s="44">
        <v>15.518686280319523</v>
      </c>
      <c r="F29" s="44">
        <v>0.77825127114223758</v>
      </c>
      <c r="G29" s="44">
        <v>8.7290249584398658E-3</v>
      </c>
      <c r="H29" s="44">
        <v>9.9847694280967136E-3</v>
      </c>
      <c r="I29" s="44">
        <v>0.39460552488730571</v>
      </c>
      <c r="J29" s="44">
        <v>0.39460552488730571</v>
      </c>
      <c r="K29" s="44">
        <v>0.39460552488730571</v>
      </c>
      <c r="L29" s="44">
        <v>0.23284022595941273</v>
      </c>
      <c r="M29" s="44">
        <v>3.8831258393025392</v>
      </c>
      <c r="N29" s="44">
        <v>2.6760199429256778E-4</v>
      </c>
      <c r="O29" s="44">
        <v>2.6812893490714077E-5</v>
      </c>
      <c r="P29" s="44">
        <v>2.825699815810281E-3</v>
      </c>
      <c r="Q29" s="44">
        <v>5.3494051827784868E-5</v>
      </c>
      <c r="R29" s="44">
        <v>4.5217012558622033E-3</v>
      </c>
      <c r="S29" s="44">
        <v>3.0325623248246827E-3</v>
      </c>
      <c r="T29" s="44">
        <v>1.0922760126750558E-4</v>
      </c>
      <c r="U29" s="44">
        <v>5.3362316674141582E-5</v>
      </c>
      <c r="V29" s="44">
        <v>9.6012649467361912E-3</v>
      </c>
      <c r="W29" s="44">
        <v>0.13431489999999999</v>
      </c>
      <c r="X29" s="44">
        <v>2.1151570630000001E-3</v>
      </c>
      <c r="Y29" s="44">
        <v>1.2808451101E-2</v>
      </c>
      <c r="Z29" s="44">
        <v>1.4312562789499999E-2</v>
      </c>
      <c r="AA29" s="44">
        <v>3.2902443195000001E-3</v>
      </c>
      <c r="AB29" s="44">
        <v>3.2526415273000001E-2</v>
      </c>
      <c r="AC29" s="44">
        <v>9.8186599999999999E-5</v>
      </c>
      <c r="AD29" s="44">
        <v>2.37154E-5</v>
      </c>
      <c r="AE29" s="196"/>
      <c r="AF29" s="44">
        <v>20421.159795745501</v>
      </c>
      <c r="AG29" s="44" t="s">
        <v>423</v>
      </c>
      <c r="AH29" s="44">
        <v>655.74794003850002</v>
      </c>
      <c r="AI29" s="44">
        <v>1758.0300423133999</v>
      </c>
      <c r="AJ29" s="44" t="s">
        <v>423</v>
      </c>
      <c r="AK29" s="44" t="s">
        <v>423</v>
      </c>
      <c r="AL29" s="45" t="s">
        <v>70</v>
      </c>
    </row>
    <row r="30" spans="1:38" s="147" customFormat="1" ht="26.25" customHeight="1" thickBot="1" x14ac:dyDescent="0.25">
      <c r="A30" s="146" t="s">
        <v>94</v>
      </c>
      <c r="B30" s="146" t="s">
        <v>101</v>
      </c>
      <c r="C30" s="146" t="s">
        <v>102</v>
      </c>
      <c r="D30" s="42"/>
      <c r="E30" s="44">
        <v>3.9396001823257559E-2</v>
      </c>
      <c r="F30" s="44">
        <v>0.39234102555671696</v>
      </c>
      <c r="G30" s="44">
        <v>9.3137563499633022E-5</v>
      </c>
      <c r="H30" s="44">
        <v>3.2235679219062174E-4</v>
      </c>
      <c r="I30" s="44">
        <v>7.8495757571616243E-3</v>
      </c>
      <c r="J30" s="44">
        <v>7.8495757571616243E-3</v>
      </c>
      <c r="K30" s="44">
        <v>7.8495757571616243E-3</v>
      </c>
      <c r="L30" s="44">
        <v>1.3502070995953885E-3</v>
      </c>
      <c r="M30" s="44">
        <v>2.08467165842552</v>
      </c>
      <c r="N30" s="44">
        <v>1.1419014370324782E-5</v>
      </c>
      <c r="O30" s="44">
        <v>2.7414198086296056E-4</v>
      </c>
      <c r="P30" s="44">
        <v>5.1284607749797928E-5</v>
      </c>
      <c r="Q30" s="44">
        <v>1.7684347499930316E-6</v>
      </c>
      <c r="R30" s="44">
        <v>1.186455127067602E-3</v>
      </c>
      <c r="S30" s="44">
        <v>4.6597849537562824E-2</v>
      </c>
      <c r="T30" s="44">
        <v>1.9225033609198946E-3</v>
      </c>
      <c r="U30" s="44">
        <v>2.7294477461575463E-4</v>
      </c>
      <c r="V30" s="44">
        <v>2.7143640447106022E-2</v>
      </c>
      <c r="W30" s="44">
        <v>3.7041999999999999E-3</v>
      </c>
      <c r="X30" s="44">
        <v>5.75098793E-5</v>
      </c>
      <c r="Y30" s="44">
        <v>9.121569140000001E-5</v>
      </c>
      <c r="Z30" s="44">
        <v>3.9707550699999997E-5</v>
      </c>
      <c r="AA30" s="44">
        <v>1.047963405E-4</v>
      </c>
      <c r="AB30" s="44">
        <v>2.9322946190000001E-4</v>
      </c>
      <c r="AC30" s="44">
        <v>3.7042999999999998E-6</v>
      </c>
      <c r="AD30" s="44">
        <v>2.7060999999999998E-6</v>
      </c>
      <c r="AE30" s="196"/>
      <c r="AF30" s="44">
        <v>249.11245823850001</v>
      </c>
      <c r="AG30" s="44" t="s">
        <v>423</v>
      </c>
      <c r="AH30" s="44" t="s">
        <v>443</v>
      </c>
      <c r="AI30" s="44">
        <v>4.5589258619999997</v>
      </c>
      <c r="AJ30" s="44" t="s">
        <v>423</v>
      </c>
      <c r="AK30" s="44" t="s">
        <v>423</v>
      </c>
      <c r="AL30" s="45" t="s">
        <v>70</v>
      </c>
    </row>
    <row r="31" spans="1:38" s="147" customFormat="1" ht="26.25" customHeight="1" thickBot="1" x14ac:dyDescent="0.25">
      <c r="A31" s="146" t="s">
        <v>94</v>
      </c>
      <c r="B31" s="146" t="s">
        <v>103</v>
      </c>
      <c r="C31" s="146" t="s">
        <v>104</v>
      </c>
      <c r="D31" s="42"/>
      <c r="E31" s="44" t="s">
        <v>423</v>
      </c>
      <c r="F31" s="44">
        <v>3.0451413136090055</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137.9070412785</v>
      </c>
      <c r="AG31" s="44" t="s">
        <v>423</v>
      </c>
      <c r="AH31" s="44" t="s">
        <v>423</v>
      </c>
      <c r="AI31" s="44">
        <v>2.5237917910999998</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0.3499760831876586</v>
      </c>
      <c r="J32" s="44">
        <v>0.64701659718154569</v>
      </c>
      <c r="K32" s="44">
        <v>0.8581160446326398</v>
      </c>
      <c r="L32" s="44">
        <v>3.6335588853597348E-2</v>
      </c>
      <c r="M32" s="44" t="s">
        <v>423</v>
      </c>
      <c r="N32" s="44">
        <v>0.86123797385441492</v>
      </c>
      <c r="O32" s="44">
        <v>4.0454416348892162E-3</v>
      </c>
      <c r="P32" s="44">
        <v>0</v>
      </c>
      <c r="Q32" s="44">
        <v>9.9691911837339973E-3</v>
      </c>
      <c r="R32" s="44">
        <v>0.31852983808069069</v>
      </c>
      <c r="S32" s="44">
        <v>6.9693377530817635</v>
      </c>
      <c r="T32" s="44">
        <v>5.0758330449166049E-2</v>
      </c>
      <c r="U32" s="44">
        <v>6.9995216637531782E-3</v>
      </c>
      <c r="V32" s="44">
        <v>2.7701678590573255</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32714.966533591622</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0.1707573332404318</v>
      </c>
      <c r="J33" s="44">
        <v>0.31621728377857744</v>
      </c>
      <c r="K33" s="44">
        <v>0.63243456755715488</v>
      </c>
      <c r="L33" s="44">
        <v>6.7038064161058378E-3</v>
      </c>
      <c r="M33" s="44" t="s">
        <v>423</v>
      </c>
      <c r="N33" s="44" t="s">
        <v>443</v>
      </c>
      <c r="O33" s="44" t="s">
        <v>443</v>
      </c>
      <c r="P33" s="44" t="s">
        <v>443</v>
      </c>
      <c r="Q33" s="44" t="s">
        <v>443</v>
      </c>
      <c r="R33" s="44" t="s">
        <v>443</v>
      </c>
      <c r="S33" s="44" t="s">
        <v>443</v>
      </c>
      <c r="T33" s="44" t="s">
        <v>443</v>
      </c>
      <c r="U33" s="44" t="s">
        <v>443</v>
      </c>
      <c r="V33" s="44" t="s">
        <v>443</v>
      </c>
      <c r="W33" s="44" t="s">
        <v>443</v>
      </c>
      <c r="X33" s="44">
        <f>(3.9+0.74)/10^6*K33</f>
        <v>2.9344963934651985E-6</v>
      </c>
      <c r="Y33" s="44">
        <f>0.42/10^6*K33</f>
        <v>2.6562251837400506E-7</v>
      </c>
      <c r="Z33" s="44">
        <f>0.62/10^6*K33</f>
        <v>3.9210943188543603E-7</v>
      </c>
      <c r="AA33" s="44" t="s">
        <v>443</v>
      </c>
      <c r="AB33" s="44" t="s">
        <v>443</v>
      </c>
      <c r="AC33" s="44" t="s">
        <v>443</v>
      </c>
      <c r="AD33" s="44" t="s">
        <v>443</v>
      </c>
      <c r="AE33" s="196"/>
      <c r="AF33" s="44" t="s">
        <v>423</v>
      </c>
      <c r="AG33" s="44" t="s">
        <v>423</v>
      </c>
      <c r="AH33" s="44" t="s">
        <v>423</v>
      </c>
      <c r="AI33" s="44" t="s">
        <v>423</v>
      </c>
      <c r="AJ33" s="44" t="s">
        <v>423</v>
      </c>
      <c r="AK33" s="44">
        <v>32714.966533591622</v>
      </c>
      <c r="AL33" s="45" t="s">
        <v>107</v>
      </c>
    </row>
    <row r="34" spans="1:38" s="5" customFormat="1" ht="24.75" customHeight="1" thickBot="1" x14ac:dyDescent="0.25">
      <c r="A34" s="148" t="s">
        <v>84</v>
      </c>
      <c r="B34" s="148" t="s">
        <v>110</v>
      </c>
      <c r="C34" s="148" t="s">
        <v>111</v>
      </c>
      <c r="D34" s="149"/>
      <c r="E34" s="44">
        <v>0.78600000000000003</v>
      </c>
      <c r="F34" s="44">
        <v>6.9750000000000006E-2</v>
      </c>
      <c r="G34" s="44">
        <v>2.4599999999999996E-4</v>
      </c>
      <c r="H34" s="44">
        <v>1.05E-4</v>
      </c>
      <c r="I34" s="44">
        <v>2.0549999999999999E-2</v>
      </c>
      <c r="J34" s="44">
        <v>2.1600000000000001E-2</v>
      </c>
      <c r="K34" s="44">
        <v>2.2800000000000001E-2</v>
      </c>
      <c r="L34" s="44" t="s">
        <v>423</v>
      </c>
      <c r="M34" s="44">
        <v>0.1605</v>
      </c>
      <c r="N34" s="44" t="s">
        <v>423</v>
      </c>
      <c r="O34" s="44">
        <v>1.4999999999999999E-4</v>
      </c>
      <c r="P34" s="44" t="s">
        <v>423</v>
      </c>
      <c r="Q34" s="44" t="s">
        <v>423</v>
      </c>
      <c r="R34" s="44">
        <v>7.5000000000000002E-4</v>
      </c>
      <c r="S34" s="44">
        <v>2.5499999999999998E-2</v>
      </c>
      <c r="T34" s="44">
        <v>1.0499999999999999E-3</v>
      </c>
      <c r="U34" s="44">
        <v>1.4999999999999999E-4</v>
      </c>
      <c r="V34" s="44">
        <v>1.4999999999999999E-2</v>
      </c>
      <c r="W34" s="44" t="s">
        <v>423</v>
      </c>
      <c r="X34" s="44">
        <v>4.4999999999999999E-4</v>
      </c>
      <c r="Y34" s="44">
        <v>7.5000000000000002E-4</v>
      </c>
      <c r="Z34" s="44" t="s">
        <v>423</v>
      </c>
      <c r="AA34" s="44" t="s">
        <v>423</v>
      </c>
      <c r="AB34" s="44">
        <v>1.2000000000000001E-3</v>
      </c>
      <c r="AC34" s="44" t="s">
        <v>423</v>
      </c>
      <c r="AD34" s="44" t="s">
        <v>423</v>
      </c>
      <c r="AE34" s="196"/>
      <c r="AF34" s="44">
        <v>630.39</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6.9884807957500001</v>
      </c>
      <c r="F35" s="44">
        <v>0.24528606659999999</v>
      </c>
      <c r="G35" s="44">
        <v>1.77418619</v>
      </c>
      <c r="H35" s="44" t="s">
        <v>423</v>
      </c>
      <c r="I35" s="44">
        <v>0.25439303330000002</v>
      </c>
      <c r="J35" s="44">
        <v>0.27876396425</v>
      </c>
      <c r="K35" s="44">
        <v>0.27876396425</v>
      </c>
      <c r="L35" s="44" t="s">
        <v>423</v>
      </c>
      <c r="M35" s="44">
        <v>0.65644889030000009</v>
      </c>
      <c r="N35" s="44">
        <v>1.3082210235000001E-2</v>
      </c>
      <c r="O35" s="44">
        <v>1.1970930950000003E-3</v>
      </c>
      <c r="P35" s="44">
        <v>2.3512792850000001E-3</v>
      </c>
      <c r="Q35" s="44">
        <v>2.3388372380000001E-2</v>
      </c>
      <c r="R35" s="44">
        <v>2.5205465475000001E-2</v>
      </c>
      <c r="S35" s="44">
        <v>8.9534192360000001E-2</v>
      </c>
      <c r="T35" s="44">
        <v>1.0497093095000001</v>
      </c>
      <c r="U35" s="44">
        <v>1.2280930950000001E-2</v>
      </c>
      <c r="V35" s="44">
        <v>0.1064511714</v>
      </c>
      <c r="W35" s="44">
        <v>2.2072210234999997E-2</v>
      </c>
      <c r="X35" s="44" t="s">
        <v>423</v>
      </c>
      <c r="Y35" s="44" t="s">
        <v>423</v>
      </c>
      <c r="Z35" s="44" t="s">
        <v>423</v>
      </c>
      <c r="AA35" s="44" t="s">
        <v>423</v>
      </c>
      <c r="AB35" s="44" t="s">
        <v>423</v>
      </c>
      <c r="AC35" s="44">
        <v>8.9567447600000013E-3</v>
      </c>
      <c r="AD35" s="44">
        <v>1.9862953761000002E-2</v>
      </c>
      <c r="AE35" s="196"/>
      <c r="AF35" s="44">
        <v>3665.2914410470003</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0.17981920425</v>
      </c>
      <c r="F36" s="44">
        <v>6.4139334000000003E-3</v>
      </c>
      <c r="G36" s="44">
        <v>4.5813810000000003E-2</v>
      </c>
      <c r="H36" s="44" t="s">
        <v>423</v>
      </c>
      <c r="I36" s="44">
        <v>3.2069667000000001E-3</v>
      </c>
      <c r="J36" s="44">
        <v>3.4360357500000001E-3</v>
      </c>
      <c r="K36" s="44">
        <v>3.4360357500000001E-3</v>
      </c>
      <c r="L36" s="44" t="s">
        <v>423</v>
      </c>
      <c r="M36" s="44">
        <v>1.6951109700000001E-2</v>
      </c>
      <c r="N36" s="44">
        <v>2.9778976500000005E-4</v>
      </c>
      <c r="O36" s="44">
        <v>2.2906905000000003E-5</v>
      </c>
      <c r="P36" s="44">
        <v>6.8720714999999995E-5</v>
      </c>
      <c r="Q36" s="44">
        <v>9.1627620000000012E-5</v>
      </c>
      <c r="R36" s="44">
        <v>1.1453452500000001E-4</v>
      </c>
      <c r="S36" s="44">
        <v>2.0158076400000001E-3</v>
      </c>
      <c r="T36" s="44">
        <v>2.2906905000000003E-3</v>
      </c>
      <c r="U36" s="44">
        <v>2.2906905000000003E-4</v>
      </c>
      <c r="V36" s="44">
        <v>2.7488286000000002E-3</v>
      </c>
      <c r="W36" s="44">
        <v>2.9778976500000005E-4</v>
      </c>
      <c r="X36" s="44" t="s">
        <v>423</v>
      </c>
      <c r="Y36" s="44" t="s">
        <v>423</v>
      </c>
      <c r="Z36" s="44" t="s">
        <v>423</v>
      </c>
      <c r="AA36" s="44" t="s">
        <v>423</v>
      </c>
      <c r="AB36" s="44" t="s">
        <v>423</v>
      </c>
      <c r="AC36" s="44">
        <v>1.8325524000000002E-4</v>
      </c>
      <c r="AD36" s="44">
        <v>8.7046239E-5</v>
      </c>
      <c r="AE36" s="196"/>
      <c r="AF36" s="44">
        <v>96.26855895300001</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0.79124512400000002</v>
      </c>
      <c r="F39" s="44">
        <v>3.5513602000000005E-2</v>
      </c>
      <c r="G39" s="44">
        <v>1.8799155559999998</v>
      </c>
      <c r="H39" s="44">
        <v>5.4660250000000011E-3</v>
      </c>
      <c r="I39" s="44">
        <v>4.6956396000000004E-2</v>
      </c>
      <c r="J39" s="44">
        <v>6.0815212E-2</v>
      </c>
      <c r="K39" s="44">
        <v>7.4586106999999999E-2</v>
      </c>
      <c r="L39" s="44" t="s">
        <v>443</v>
      </c>
      <c r="M39" s="44">
        <v>0.20355878100000005</v>
      </c>
      <c r="N39" s="44">
        <v>3.1226000000000004E-2</v>
      </c>
      <c r="O39" s="44">
        <v>2.4060000000000002E-3</v>
      </c>
      <c r="P39" s="44">
        <v>2.7160000000000001E-3</v>
      </c>
      <c r="Q39" s="44">
        <v>4.0939999999999995E-3</v>
      </c>
      <c r="R39" s="44">
        <v>2.3580999999999998E-2</v>
      </c>
      <c r="S39" s="44">
        <v>6.143E-3</v>
      </c>
      <c r="T39" s="44">
        <v>0.17739800000000008</v>
      </c>
      <c r="U39" s="44">
        <v>8.3999999999999982E-4</v>
      </c>
      <c r="V39" s="44">
        <v>0.108463</v>
      </c>
      <c r="W39" s="44">
        <v>4.5000000000000005E-2</v>
      </c>
      <c r="X39" s="44">
        <v>4.630042E-3</v>
      </c>
      <c r="Y39" s="44">
        <v>7.090416000000003E-3</v>
      </c>
      <c r="Z39" s="44">
        <v>3.1929459999999999E-3</v>
      </c>
      <c r="AA39" s="44">
        <v>2.5194870000000008E-3</v>
      </c>
      <c r="AB39" s="44">
        <v>1.7432890999999992E-2</v>
      </c>
      <c r="AC39" s="44" t="s">
        <v>443</v>
      </c>
      <c r="AD39" s="44">
        <v>2.9791000000000005E-2</v>
      </c>
      <c r="AE39" s="196"/>
      <c r="AF39" s="44">
        <v>869.75155622931015</v>
      </c>
      <c r="AG39" s="44">
        <v>771.12679469596014</v>
      </c>
      <c r="AH39" s="44">
        <v>8685.8450783762</v>
      </c>
      <c r="AI39" s="44">
        <v>147.73039755733998</v>
      </c>
      <c r="AJ39" s="44" t="s">
        <v>423</v>
      </c>
      <c r="AK39" s="44" t="s">
        <v>423</v>
      </c>
      <c r="AL39" s="45" t="s">
        <v>70</v>
      </c>
    </row>
    <row r="40" spans="1:38" s="5" customFormat="1" ht="24.75" customHeight="1" thickBot="1" x14ac:dyDescent="0.25">
      <c r="A40" s="148" t="s">
        <v>84</v>
      </c>
      <c r="B40" s="148" t="s">
        <v>124</v>
      </c>
      <c r="C40" s="148" t="s">
        <v>448</v>
      </c>
      <c r="D40" s="149"/>
      <c r="E40" s="44">
        <v>0.16314500000000001</v>
      </c>
      <c r="F40" s="44">
        <v>1.6885000000000001E-2</v>
      </c>
      <c r="G40" s="44">
        <v>8.1999999999999987E-5</v>
      </c>
      <c r="H40" s="44">
        <v>4.0000000000000003E-5</v>
      </c>
      <c r="I40" s="44">
        <v>1.052E-2</v>
      </c>
      <c r="J40" s="44">
        <v>1.052E-2</v>
      </c>
      <c r="K40" s="44">
        <v>1.052E-2</v>
      </c>
      <c r="L40" s="44" t="s">
        <v>423</v>
      </c>
      <c r="M40" s="44">
        <v>5.3870000000000001E-2</v>
      </c>
      <c r="N40" s="44" t="s">
        <v>423</v>
      </c>
      <c r="O40" s="44">
        <v>5.0000000000000002E-5</v>
      </c>
      <c r="P40" s="44" t="s">
        <v>423</v>
      </c>
      <c r="Q40" s="44" t="s">
        <v>423</v>
      </c>
      <c r="R40" s="44">
        <v>2.5000000000000001E-4</v>
      </c>
      <c r="S40" s="44">
        <v>8.5000000000000006E-3</v>
      </c>
      <c r="T40" s="44">
        <v>3.5000000000000005E-4</v>
      </c>
      <c r="U40" s="44">
        <v>5.0000000000000002E-5</v>
      </c>
      <c r="V40" s="44">
        <v>5.0000000000000001E-3</v>
      </c>
      <c r="W40" s="44" t="s">
        <v>423</v>
      </c>
      <c r="X40" s="44">
        <v>1.4999999999999999E-4</v>
      </c>
      <c r="Y40" s="44">
        <v>2.5000000000000001E-4</v>
      </c>
      <c r="Z40" s="44" t="s">
        <v>423</v>
      </c>
      <c r="AA40" s="44" t="s">
        <v>423</v>
      </c>
      <c r="AB40" s="44">
        <v>3.9999999999999996E-4</v>
      </c>
      <c r="AC40" s="44" t="s">
        <v>423</v>
      </c>
      <c r="AD40" s="44" t="s">
        <v>423</v>
      </c>
      <c r="AE40" s="196"/>
      <c r="AF40" s="44">
        <v>209.95</v>
      </c>
      <c r="AG40" s="44" t="s">
        <v>423</v>
      </c>
      <c r="AH40" s="44" t="s">
        <v>423</v>
      </c>
      <c r="AI40" s="44" t="s">
        <v>423</v>
      </c>
      <c r="AJ40" s="44" t="s">
        <v>423</v>
      </c>
      <c r="AK40" s="44" t="s">
        <v>423</v>
      </c>
      <c r="AL40" s="151" t="s">
        <v>70</v>
      </c>
    </row>
    <row r="41" spans="1:38" s="5" customFormat="1" ht="24.6" customHeight="1" thickBot="1" x14ac:dyDescent="0.25">
      <c r="A41" s="148" t="s">
        <v>121</v>
      </c>
      <c r="B41" s="148" t="s">
        <v>126</v>
      </c>
      <c r="C41" s="148" t="s">
        <v>449</v>
      </c>
      <c r="D41" s="149"/>
      <c r="E41" s="44">
        <v>2.7938377558158818</v>
      </c>
      <c r="F41" s="44">
        <v>21.326030701039052</v>
      </c>
      <c r="G41" s="44">
        <v>7.4665442700000009</v>
      </c>
      <c r="H41" s="44">
        <v>2.1828303173453718</v>
      </c>
      <c r="I41" s="44">
        <v>25.204915880357081</v>
      </c>
      <c r="J41" s="44">
        <v>25.912343828476832</v>
      </c>
      <c r="K41" s="44">
        <v>27.468370186437983</v>
      </c>
      <c r="L41" s="44">
        <v>2.4650640025820607</v>
      </c>
      <c r="M41" s="44">
        <v>163.07871280129189</v>
      </c>
      <c r="N41" s="44">
        <v>2.0499878688500002</v>
      </c>
      <c r="O41" s="44">
        <v>0.42415836503500004</v>
      </c>
      <c r="P41" s="44">
        <v>6.3215983280000013E-2</v>
      </c>
      <c r="Q41" s="44">
        <v>3.2577083480000012E-2</v>
      </c>
      <c r="R41" s="44">
        <v>0.82156622076399999</v>
      </c>
      <c r="S41" s="44">
        <v>0.3876882627364</v>
      </c>
      <c r="T41" s="44">
        <v>0.183029628689</v>
      </c>
      <c r="U41" s="44">
        <v>3.1548010899999999E-2</v>
      </c>
      <c r="V41" s="44">
        <v>18.063356768849999</v>
      </c>
      <c r="W41" s="44">
        <v>30.425935536827833</v>
      </c>
      <c r="X41" s="44">
        <v>5.8228387795679559</v>
      </c>
      <c r="Y41" s="44">
        <v>6.0024280826212246</v>
      </c>
      <c r="Z41" s="44">
        <v>2.2894580519893188</v>
      </c>
      <c r="AA41" s="44">
        <v>3.0346752913644415</v>
      </c>
      <c r="AB41" s="44">
        <v>17.149400205542943</v>
      </c>
      <c r="AC41" s="44">
        <v>0.16183518518000004</v>
      </c>
      <c r="AD41" s="44">
        <v>1.3468367739729585</v>
      </c>
      <c r="AE41" s="196"/>
      <c r="AF41" s="44" t="s">
        <v>423</v>
      </c>
      <c r="AG41" s="44">
        <v>7911.5890000000009</v>
      </c>
      <c r="AH41" s="44">
        <v>2893.9</v>
      </c>
      <c r="AI41" s="44">
        <v>31386</v>
      </c>
      <c r="AJ41" s="44" t="s">
        <v>423</v>
      </c>
      <c r="AK41" s="44" t="s">
        <v>423</v>
      </c>
      <c r="AL41" s="153" t="s">
        <v>70</v>
      </c>
    </row>
    <row r="42" spans="1:38" s="5" customFormat="1" ht="24.75" customHeight="1" thickBot="1" x14ac:dyDescent="0.25">
      <c r="A42" s="148" t="s">
        <v>84</v>
      </c>
      <c r="B42" s="148" t="s">
        <v>128</v>
      </c>
      <c r="C42" s="148" t="s">
        <v>129</v>
      </c>
      <c r="D42" s="149"/>
      <c r="E42" s="44" t="s">
        <v>443</v>
      </c>
      <c r="F42" s="44" t="s">
        <v>443</v>
      </c>
      <c r="G42" s="44" t="s">
        <v>443</v>
      </c>
      <c r="H42" s="44" t="s">
        <v>443</v>
      </c>
      <c r="I42" s="44" t="s">
        <v>443</v>
      </c>
      <c r="J42" s="44" t="s">
        <v>443</v>
      </c>
      <c r="K42" s="44" t="s">
        <v>443</v>
      </c>
      <c r="L42" s="44" t="s">
        <v>443</v>
      </c>
      <c r="M42" s="44" t="s">
        <v>443</v>
      </c>
      <c r="N42" s="44" t="s">
        <v>443</v>
      </c>
      <c r="O42" s="44" t="s">
        <v>443</v>
      </c>
      <c r="P42" s="44" t="s">
        <v>443</v>
      </c>
      <c r="Q42" s="44" t="s">
        <v>443</v>
      </c>
      <c r="R42" s="44" t="s">
        <v>443</v>
      </c>
      <c r="S42" s="44" t="s">
        <v>443</v>
      </c>
      <c r="T42" s="44" t="s">
        <v>443</v>
      </c>
      <c r="U42" s="44" t="s">
        <v>443</v>
      </c>
      <c r="V42" s="44" t="s">
        <v>443</v>
      </c>
      <c r="W42" s="44" t="s">
        <v>443</v>
      </c>
      <c r="X42" s="44" t="s">
        <v>443</v>
      </c>
      <c r="Y42" s="44" t="s">
        <v>443</v>
      </c>
      <c r="Z42" s="44" t="s">
        <v>443</v>
      </c>
      <c r="AA42" s="44" t="s">
        <v>443</v>
      </c>
      <c r="AB42" s="44" t="s">
        <v>443</v>
      </c>
      <c r="AC42" s="44" t="s">
        <v>443</v>
      </c>
      <c r="AD42" s="44" t="s">
        <v>443</v>
      </c>
      <c r="AE42" s="196"/>
      <c r="AF42" s="42" t="s">
        <v>423</v>
      </c>
      <c r="AG42" s="42" t="s">
        <v>423</v>
      </c>
      <c r="AH42" s="42" t="s">
        <v>423</v>
      </c>
      <c r="AI42" s="42" t="s">
        <v>423</v>
      </c>
      <c r="AJ42" s="42" t="s">
        <v>423</v>
      </c>
      <c r="AK42" s="42" t="s">
        <v>423</v>
      </c>
      <c r="AL42" s="151" t="s">
        <v>70</v>
      </c>
    </row>
    <row r="43" spans="1:38" s="5" customFormat="1" ht="26.25" customHeight="1" thickBot="1" x14ac:dyDescent="0.25">
      <c r="A43" s="41" t="s">
        <v>121</v>
      </c>
      <c r="B43" s="41" t="s">
        <v>130</v>
      </c>
      <c r="C43" s="41" t="s">
        <v>131</v>
      </c>
      <c r="D43" s="42"/>
      <c r="E43" s="44">
        <v>0.15174858099999999</v>
      </c>
      <c r="F43" s="44">
        <v>2.2470132999999996E-2</v>
      </c>
      <c r="G43" s="44">
        <v>0.30785039500000005</v>
      </c>
      <c r="H43" s="44">
        <v>6.7806079999999996E-3</v>
      </c>
      <c r="I43" s="44">
        <v>1.9888799000000002E-2</v>
      </c>
      <c r="J43" s="44">
        <v>2.1305964000000004E-2</v>
      </c>
      <c r="K43" s="44">
        <v>2.2765979000000002E-2</v>
      </c>
      <c r="L43" s="44" t="s">
        <v>443</v>
      </c>
      <c r="M43" s="44">
        <v>0.12065148800000003</v>
      </c>
      <c r="N43" s="44">
        <v>2.0190000000000003E-2</v>
      </c>
      <c r="O43" s="44">
        <v>2.6150000000000006E-3</v>
      </c>
      <c r="P43" s="44">
        <v>1.7870000000000002E-3</v>
      </c>
      <c r="Q43" s="44">
        <v>8.4500000000000005E-4</v>
      </c>
      <c r="R43" s="44">
        <v>7.4170000000000008E-3</v>
      </c>
      <c r="S43" s="44">
        <v>2.8549999999999999E-3</v>
      </c>
      <c r="T43" s="44">
        <v>1.0448999999999998E-2</v>
      </c>
      <c r="U43" s="44">
        <v>6.2500000000000012E-4</v>
      </c>
      <c r="V43" s="44">
        <v>0.11614999999999998</v>
      </c>
      <c r="W43" s="44">
        <v>3.2999999999999995E-2</v>
      </c>
      <c r="X43" s="44">
        <v>3.6646179999999997E-3</v>
      </c>
      <c r="Y43" s="44">
        <v>5.3581979999999998E-3</v>
      </c>
      <c r="Z43" s="44">
        <v>2.1979869999999998E-3</v>
      </c>
      <c r="AA43" s="44">
        <v>1.6017830000000001E-3</v>
      </c>
      <c r="AB43" s="44">
        <v>1.2822585999999999E-2</v>
      </c>
      <c r="AC43" s="44" t="s">
        <v>443</v>
      </c>
      <c r="AD43" s="44">
        <v>2.3403999999999998E-2</v>
      </c>
      <c r="AE43" s="196"/>
      <c r="AF43" s="44">
        <v>50.55499995516</v>
      </c>
      <c r="AG43" s="44">
        <v>137.66682171490001</v>
      </c>
      <c r="AH43" s="44">
        <v>1007.289985</v>
      </c>
      <c r="AI43" s="44">
        <v>183.25967034885002</v>
      </c>
      <c r="AJ43" s="44">
        <v>18.12214943</v>
      </c>
      <c r="AK43" s="44" t="s">
        <v>423</v>
      </c>
      <c r="AL43" s="45" t="s">
        <v>70</v>
      </c>
    </row>
    <row r="44" spans="1:38" s="5" customFormat="1" ht="24.75" customHeight="1" thickBot="1" x14ac:dyDescent="0.25">
      <c r="A44" s="148" t="s">
        <v>84</v>
      </c>
      <c r="B44" s="148" t="s">
        <v>132</v>
      </c>
      <c r="C44" s="148" t="s">
        <v>133</v>
      </c>
      <c r="D44" s="149"/>
      <c r="E44" s="44">
        <v>4.2726680000000004</v>
      </c>
      <c r="F44" s="44">
        <v>0.43920799999999999</v>
      </c>
      <c r="G44" s="44">
        <v>2.0336E-3</v>
      </c>
      <c r="H44" s="44">
        <v>9.9200000000000004E-4</v>
      </c>
      <c r="I44" s="44">
        <v>0.23721200000000001</v>
      </c>
      <c r="J44" s="44">
        <v>0.23721200000000001</v>
      </c>
      <c r="K44" s="44">
        <v>0.23721200000000001</v>
      </c>
      <c r="L44" s="44">
        <v>0.137764</v>
      </c>
      <c r="M44" s="44">
        <v>1.422156</v>
      </c>
      <c r="N44" s="44" t="s">
        <v>423</v>
      </c>
      <c r="O44" s="44">
        <v>1.24E-3</v>
      </c>
      <c r="P44" s="44" t="s">
        <v>423</v>
      </c>
      <c r="Q44" s="44" t="s">
        <v>423</v>
      </c>
      <c r="R44" s="44">
        <v>6.1999999999999998E-3</v>
      </c>
      <c r="S44" s="44">
        <v>0.21079999999999999</v>
      </c>
      <c r="T44" s="44">
        <v>8.680000000000002E-3</v>
      </c>
      <c r="U44" s="44">
        <v>1.24E-3</v>
      </c>
      <c r="V44" s="44">
        <v>0.124</v>
      </c>
      <c r="W44" s="44" t="s">
        <v>423</v>
      </c>
      <c r="X44" s="44">
        <v>3.7200000000000002E-3</v>
      </c>
      <c r="Y44" s="44">
        <v>6.1999999999999998E-3</v>
      </c>
      <c r="Z44" s="44" t="s">
        <v>423</v>
      </c>
      <c r="AA44" s="44" t="s">
        <v>423</v>
      </c>
      <c r="AB44" s="44">
        <v>9.92E-3</v>
      </c>
      <c r="AC44" s="44" t="s">
        <v>423</v>
      </c>
      <c r="AD44" s="44" t="s">
        <v>423</v>
      </c>
      <c r="AE44" s="196"/>
      <c r="AF44" s="44">
        <v>5206.76</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7.2642000000000007</v>
      </c>
      <c r="G48" s="44" t="s">
        <v>423</v>
      </c>
      <c r="H48" s="44" t="s">
        <v>423</v>
      </c>
      <c r="I48" s="44">
        <v>0.16842600000000002</v>
      </c>
      <c r="J48" s="44">
        <v>1.0947690000000001</v>
      </c>
      <c r="K48" s="44">
        <v>2.301822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28.620999999999999</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3.0622699999999999E-2</v>
      </c>
      <c r="G51" s="44">
        <v>4.1982000000000006E-5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306.22699999999998</v>
      </c>
      <c r="AL51" s="45" t="s">
        <v>150</v>
      </c>
    </row>
    <row r="52" spans="1:38" s="5" customFormat="1" ht="24.75" customHeight="1" thickBot="1" x14ac:dyDescent="0.25">
      <c r="A52" s="148" t="s">
        <v>140</v>
      </c>
      <c r="B52" s="148" t="s">
        <v>151</v>
      </c>
      <c r="C52" s="148" t="s">
        <v>450</v>
      </c>
      <c r="D52" s="149"/>
      <c r="E52" s="44">
        <v>1.3492799999999998</v>
      </c>
      <c r="F52" s="44">
        <v>1.1244000000000001</v>
      </c>
      <c r="G52" s="44">
        <v>3.4856400000000001</v>
      </c>
      <c r="H52" s="44">
        <v>6.1841999999999999E-3</v>
      </c>
      <c r="I52" s="44">
        <v>2.4174600000000001E-2</v>
      </c>
      <c r="J52" s="44">
        <v>5.56578E-2</v>
      </c>
      <c r="K52" s="44">
        <v>8.995199999999999E-2</v>
      </c>
      <c r="L52" s="44" t="s">
        <v>423</v>
      </c>
      <c r="M52" s="44">
        <v>0.50597999999999999</v>
      </c>
      <c r="N52" s="44">
        <v>2.8672199999999998E-2</v>
      </c>
      <c r="O52" s="44">
        <v>2.8672199999999998E-2</v>
      </c>
      <c r="P52" s="44">
        <v>2.8672199999999998E-2</v>
      </c>
      <c r="Q52" s="44">
        <v>2.8672199999999998E-2</v>
      </c>
      <c r="R52" s="44">
        <v>2.8672199999999998E-2</v>
      </c>
      <c r="S52" s="44">
        <v>2.8672199999999998E-2</v>
      </c>
      <c r="T52" s="44">
        <v>2.8672199999999998E-2</v>
      </c>
      <c r="U52" s="44">
        <v>2.8672199999999998E-2</v>
      </c>
      <c r="V52" s="44">
        <v>2.8672199999999998E-2</v>
      </c>
      <c r="W52" s="44">
        <v>3.2045400000000002E-2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5622</v>
      </c>
      <c r="AL52" s="153" t="s">
        <v>153</v>
      </c>
    </row>
    <row r="53" spans="1:38" s="5" customFormat="1" ht="26.25" customHeight="1" thickBot="1" x14ac:dyDescent="0.25">
      <c r="A53" s="41" t="s">
        <v>140</v>
      </c>
      <c r="B53" s="41" t="s">
        <v>154</v>
      </c>
      <c r="C53" s="41" t="s">
        <v>155</v>
      </c>
      <c r="D53" s="42"/>
      <c r="E53" s="44" t="s">
        <v>423</v>
      </c>
      <c r="F53" s="44">
        <v>1.895367478</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2364.24809</v>
      </c>
      <c r="AL53" s="45" t="s">
        <v>156</v>
      </c>
    </row>
    <row r="54" spans="1:38" s="5" customFormat="1" ht="26.25" customHeight="1" thickBot="1" x14ac:dyDescent="0.25">
      <c r="A54" s="41" t="s">
        <v>140</v>
      </c>
      <c r="B54" s="41" t="s">
        <v>12</v>
      </c>
      <c r="C54" s="41" t="s">
        <v>157</v>
      </c>
      <c r="D54" s="42"/>
      <c r="E54" s="44" t="s">
        <v>423</v>
      </c>
      <c r="F54" s="44">
        <v>1.87269084</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18726.908469999998</v>
      </c>
      <c r="AL54" s="45" t="s">
        <v>158</v>
      </c>
    </row>
    <row r="55" spans="1:38" s="5" customFormat="1" ht="26.25" customHeight="1" thickBot="1" x14ac:dyDescent="0.25">
      <c r="A55" s="41" t="s">
        <v>140</v>
      </c>
      <c r="B55" s="41" t="s">
        <v>13</v>
      </c>
      <c r="C55" s="41" t="s">
        <v>159</v>
      </c>
      <c r="D55" s="42"/>
      <c r="E55" s="44">
        <v>0.306588888</v>
      </c>
      <c r="F55" s="44">
        <v>1.1355143999999999E-2</v>
      </c>
      <c r="G55" s="44">
        <v>0.43717304400000001</v>
      </c>
      <c r="H55" s="44" t="s">
        <v>423</v>
      </c>
      <c r="I55" s="44" t="s">
        <v>423</v>
      </c>
      <c r="J55" s="44" t="s">
        <v>423</v>
      </c>
      <c r="K55" s="44" t="s">
        <v>423</v>
      </c>
      <c r="L55" s="44" t="s">
        <v>423</v>
      </c>
      <c r="M55" s="44">
        <v>6.8130863999999999E-2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5677.5720000000001</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2.0375431800000001</v>
      </c>
      <c r="F57" s="44">
        <v>2.9553406000000001E-2</v>
      </c>
      <c r="G57" s="44">
        <v>0.61405410900000001</v>
      </c>
      <c r="H57" s="44" t="s">
        <v>423</v>
      </c>
      <c r="I57" s="44">
        <v>1.6008096000000003E-2</v>
      </c>
      <c r="J57" s="44">
        <v>2.8814571999999997E-2</v>
      </c>
      <c r="K57" s="44">
        <v>3.2016189999999993E-2</v>
      </c>
      <c r="L57" s="44" t="s">
        <v>423</v>
      </c>
      <c r="M57" s="44">
        <v>2.3889003439999996</v>
      </c>
      <c r="N57" s="44">
        <v>1.6100000000000001E-4</v>
      </c>
      <c r="O57" s="44">
        <v>1.3999999999999998E-5</v>
      </c>
      <c r="P57" s="44">
        <v>8.1000000000000004E-5</v>
      </c>
      <c r="Q57" s="44">
        <v>4.3999999999999999E-5</v>
      </c>
      <c r="R57" s="44">
        <v>6.7000000000000002E-5</v>
      </c>
      <c r="S57" s="44">
        <v>1.06E-4</v>
      </c>
      <c r="T57" s="44">
        <v>8.1000000000000004E-5</v>
      </c>
      <c r="U57" s="44">
        <v>4.2000000000000004E-5</v>
      </c>
      <c r="V57" s="44">
        <v>6.96E-4</v>
      </c>
      <c r="W57" s="44">
        <v>7.0000000000000001E-3</v>
      </c>
      <c r="X57" s="44">
        <v>1.0672000000000001E-4</v>
      </c>
      <c r="Y57" s="44">
        <v>4.5971900000000003E-4</v>
      </c>
      <c r="Z57" s="44">
        <v>1.2642299999999999E-4</v>
      </c>
      <c r="AA57" s="44">
        <v>7.0598999999999993E-5</v>
      </c>
      <c r="AB57" s="44">
        <v>7.63461E-4</v>
      </c>
      <c r="AC57" s="44">
        <v>7.5530000000000007E-3</v>
      </c>
      <c r="AD57" s="44">
        <v>0.16911100000000001</v>
      </c>
      <c r="AE57" s="196"/>
      <c r="AF57" s="44">
        <v>4548.9562912000001</v>
      </c>
      <c r="AG57" s="44">
        <v>1833.4859061999996</v>
      </c>
      <c r="AH57" s="44">
        <v>96.426962449580003</v>
      </c>
      <c r="AI57" s="44">
        <v>166.0896936</v>
      </c>
      <c r="AJ57" s="44">
        <v>1310.24529887375</v>
      </c>
      <c r="AK57" s="44">
        <v>1641.8559</v>
      </c>
      <c r="AL57" s="45" t="s">
        <v>164</v>
      </c>
    </row>
    <row r="58" spans="1:38" s="5" customFormat="1" ht="26.25" customHeight="1" thickBot="1" x14ac:dyDescent="0.25">
      <c r="A58" s="41" t="s">
        <v>73</v>
      </c>
      <c r="B58" s="41" t="s">
        <v>20</v>
      </c>
      <c r="C58" s="41" t="s">
        <v>165</v>
      </c>
      <c r="D58" s="42"/>
      <c r="E58" s="44">
        <v>1.7180259350000002</v>
      </c>
      <c r="F58" s="44">
        <v>0.34420062800000001</v>
      </c>
      <c r="G58" s="44">
        <v>0.39367795899999997</v>
      </c>
      <c r="H58" s="44" t="s">
        <v>423</v>
      </c>
      <c r="I58" s="44">
        <v>0.10572522399999999</v>
      </c>
      <c r="J58" s="44">
        <v>0.58565862800000001</v>
      </c>
      <c r="K58" s="44">
        <v>1.3805389189999999</v>
      </c>
      <c r="L58" s="44" t="s">
        <v>423</v>
      </c>
      <c r="M58" s="44">
        <v>2.4183962390000002</v>
      </c>
      <c r="N58" s="44">
        <v>7.6499999999999995E-4</v>
      </c>
      <c r="O58" s="44">
        <v>1.2999999999999999E-5</v>
      </c>
      <c r="P58" s="44">
        <v>6.38E-4</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v>3.2315999999999998E-2</v>
      </c>
      <c r="AE58" s="196"/>
      <c r="AF58" s="44">
        <v>488.63792320000005</v>
      </c>
      <c r="AG58" s="44">
        <v>3371.3715162467201</v>
      </c>
      <c r="AH58" s="44">
        <v>138.9315</v>
      </c>
      <c r="AI58" s="44" t="s">
        <v>423</v>
      </c>
      <c r="AJ58" s="44" t="s">
        <v>423</v>
      </c>
      <c r="AK58" s="44">
        <v>1288.1791000000001</v>
      </c>
      <c r="AL58" s="45" t="s">
        <v>166</v>
      </c>
    </row>
    <row r="59" spans="1:38" s="5" customFormat="1" ht="26.25" customHeight="1" thickBot="1" x14ac:dyDescent="0.25">
      <c r="A59" s="41" t="s">
        <v>73</v>
      </c>
      <c r="B59" s="174" t="s">
        <v>22</v>
      </c>
      <c r="C59" s="41" t="s">
        <v>167</v>
      </c>
      <c r="D59" s="42"/>
      <c r="E59" s="44">
        <v>0.39830940300000001</v>
      </c>
      <c r="F59" s="44">
        <v>0.12379886899999999</v>
      </c>
      <c r="G59" s="44">
        <v>3.6063150000000001E-3</v>
      </c>
      <c r="H59" s="44" t="s">
        <v>423</v>
      </c>
      <c r="I59" s="44">
        <v>0.138053645</v>
      </c>
      <c r="J59" s="44">
        <v>0.15843395799999999</v>
      </c>
      <c r="K59" s="44">
        <v>0.17637091000000002</v>
      </c>
      <c r="L59" s="44" t="s">
        <v>423</v>
      </c>
      <c r="M59" s="44">
        <v>0.156094226</v>
      </c>
      <c r="N59" s="44">
        <v>1.5953949999999999</v>
      </c>
      <c r="O59" s="44">
        <v>7.8587000000000004E-2</v>
      </c>
      <c r="P59" s="44">
        <v>7.3300000000000004E-4</v>
      </c>
      <c r="Q59" s="44">
        <v>0.14976599999999998</v>
      </c>
      <c r="R59" s="44">
        <v>0.21062800000000001</v>
      </c>
      <c r="S59" s="44">
        <v>1.7099999999999999E-3</v>
      </c>
      <c r="T59" s="44">
        <v>0.30475299999999994</v>
      </c>
      <c r="U59" s="44">
        <v>0.77831700000000004</v>
      </c>
      <c r="V59" s="44">
        <v>9.0403999999999998E-2</v>
      </c>
      <c r="W59" s="44">
        <v>2E-3</v>
      </c>
      <c r="X59" s="44">
        <v>3.8760000000000007E-6</v>
      </c>
      <c r="Y59" s="44">
        <v>1.5608999999999999E-5</v>
      </c>
      <c r="Z59" s="44">
        <v>5.9209999999999997E-6</v>
      </c>
      <c r="AA59" s="44">
        <v>5.8130000000000001E-6</v>
      </c>
      <c r="AB59" s="44">
        <v>3.1219E-5</v>
      </c>
      <c r="AC59" s="44" t="s">
        <v>423</v>
      </c>
      <c r="AD59" s="44" t="s">
        <v>423</v>
      </c>
      <c r="AE59" s="196"/>
      <c r="AF59" s="44" t="s">
        <v>423</v>
      </c>
      <c r="AG59" s="44" t="s">
        <v>423</v>
      </c>
      <c r="AH59" s="44">
        <v>5382.5595899999998</v>
      </c>
      <c r="AI59" s="44" t="s">
        <v>423</v>
      </c>
      <c r="AJ59" s="44" t="s">
        <v>423</v>
      </c>
      <c r="AK59" s="44">
        <v>761.32076000000006</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0.36343999999999999</v>
      </c>
      <c r="F64" s="44">
        <v>3.2709599999999998E-2</v>
      </c>
      <c r="G64" s="44" t="s">
        <v>423</v>
      </c>
      <c r="H64" s="44">
        <v>1.8172000000000001E-2</v>
      </c>
      <c r="I64" s="44" t="s">
        <v>423</v>
      </c>
      <c r="J64" s="44" t="s">
        <v>423</v>
      </c>
      <c r="K64" s="44" t="s">
        <v>423</v>
      </c>
      <c r="L64" s="44" t="s">
        <v>423</v>
      </c>
      <c r="M64" s="44">
        <v>2.1806400000000002E-3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363.44</v>
      </c>
      <c r="AL64" s="153" t="s">
        <v>180</v>
      </c>
    </row>
    <row r="65" spans="1:38" s="5" customFormat="1" ht="24.75" customHeight="1" thickBot="1" x14ac:dyDescent="0.25">
      <c r="A65" s="148" t="s">
        <v>73</v>
      </c>
      <c r="B65" s="148" t="s">
        <v>9</v>
      </c>
      <c r="C65" s="148" t="s">
        <v>181</v>
      </c>
      <c r="D65" s="149"/>
      <c r="E65" s="44">
        <v>0.39699509999999999</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630.75900000000001</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2" t="s">
        <v>423</v>
      </c>
      <c r="AG66" s="42" t="s">
        <v>423</v>
      </c>
      <c r="AH66" s="42" t="s">
        <v>423</v>
      </c>
      <c r="AI66" s="42" t="s">
        <v>423</v>
      </c>
      <c r="AJ66" s="42"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2.4676400000000001E-4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5.0359999999999996</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4" t="s">
        <v>423</v>
      </c>
      <c r="AL68" s="151" t="s">
        <v>189</v>
      </c>
    </row>
    <row r="69" spans="1:38" s="5" customFormat="1" ht="26.25" customHeight="1" thickBot="1" x14ac:dyDescent="0.25">
      <c r="A69" s="41" t="s">
        <v>73</v>
      </c>
      <c r="B69" s="41" t="s">
        <v>190</v>
      </c>
      <c r="C69" s="41" t="s">
        <v>191</v>
      </c>
      <c r="D69" s="48"/>
      <c r="E69" s="44" t="s">
        <v>423</v>
      </c>
      <c r="F69" s="44" t="s">
        <v>423</v>
      </c>
      <c r="G69" s="44" t="s">
        <v>423</v>
      </c>
      <c r="H69" s="44">
        <v>1.2474405</v>
      </c>
      <c r="I69" s="44" t="s">
        <v>443</v>
      </c>
      <c r="J69" s="44" t="s">
        <v>443</v>
      </c>
      <c r="K69" s="44">
        <v>0.13860449999999999</v>
      </c>
      <c r="L69" s="44" t="s">
        <v>443</v>
      </c>
      <c r="M69" s="44">
        <v>12.474405000000001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1386.0450000000001</v>
      </c>
      <c r="AL69" s="45" t="s">
        <v>192</v>
      </c>
    </row>
    <row r="70" spans="1:38" s="5" customFormat="1" ht="26.25" customHeight="1" thickBot="1" x14ac:dyDescent="0.25">
      <c r="A70" s="41" t="s">
        <v>73</v>
      </c>
      <c r="B70" s="41" t="s">
        <v>193</v>
      </c>
      <c r="C70" s="41" t="s">
        <v>194</v>
      </c>
      <c r="D70" s="48"/>
      <c r="E70" s="44" t="s">
        <v>423</v>
      </c>
      <c r="F70" s="44">
        <v>0.29982799999999998</v>
      </c>
      <c r="G70" s="44">
        <v>24.286064</v>
      </c>
      <c r="H70" s="44">
        <v>2.2275659999999999E-2</v>
      </c>
      <c r="I70" s="44">
        <v>2.148856E-2</v>
      </c>
      <c r="J70" s="44">
        <v>3.1067279999999996E-2</v>
      </c>
      <c r="K70" s="44">
        <v>1.6363136000000003</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2471.8867799999998</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7.0359502460000001E-2</v>
      </c>
      <c r="F72" s="44">
        <v>3.1021439332000002E-2</v>
      </c>
      <c r="G72" s="44">
        <v>3.2473616519999998E-2</v>
      </c>
      <c r="H72" s="44" t="s">
        <v>423</v>
      </c>
      <c r="I72" s="44">
        <v>1.1365765782000001E-2</v>
      </c>
      <c r="J72" s="44">
        <v>1.2989446608000001E-2</v>
      </c>
      <c r="K72" s="44">
        <v>2.4111808259999999E-2</v>
      </c>
      <c r="L72" s="44">
        <v>4.09167568152E-5</v>
      </c>
      <c r="M72" s="44">
        <v>0.92008580139999996</v>
      </c>
      <c r="N72" s="44">
        <v>1.4071900492</v>
      </c>
      <c r="O72" s="44">
        <v>0.1082453884</v>
      </c>
      <c r="P72" s="44">
        <v>2.7061347100000001E-2</v>
      </c>
      <c r="Q72" s="44">
        <v>8.1184041299999996E-3</v>
      </c>
      <c r="R72" s="44">
        <v>5.4122694200000002E-2</v>
      </c>
      <c r="S72" s="44">
        <v>1.082453884E-2</v>
      </c>
      <c r="T72" s="44">
        <v>0.37885885939999997</v>
      </c>
      <c r="U72" s="44">
        <v>0</v>
      </c>
      <c r="V72" s="44">
        <v>1.9484169912</v>
      </c>
      <c r="W72" s="44">
        <v>1.623680826</v>
      </c>
      <c r="X72" s="44" t="s">
        <v>423</v>
      </c>
      <c r="Y72" s="44" t="s">
        <v>423</v>
      </c>
      <c r="Z72" s="44" t="s">
        <v>423</v>
      </c>
      <c r="AA72" s="44" t="s">
        <v>423</v>
      </c>
      <c r="AB72" s="44">
        <v>0.25978893215999999</v>
      </c>
      <c r="AC72" s="44" t="s">
        <v>442</v>
      </c>
      <c r="AD72" s="44">
        <v>1.3530673550000001</v>
      </c>
      <c r="AE72" s="196"/>
      <c r="AF72" s="44" t="s">
        <v>423</v>
      </c>
      <c r="AG72" s="44" t="s">
        <v>423</v>
      </c>
      <c r="AH72" s="44" t="s">
        <v>423</v>
      </c>
      <c r="AI72" s="44" t="s">
        <v>423</v>
      </c>
      <c r="AJ72" s="44" t="s">
        <v>423</v>
      </c>
      <c r="AK72" s="44">
        <v>1416.226942</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1.2294E-5</v>
      </c>
      <c r="J73" s="44">
        <v>1.7416000000000001E-5</v>
      </c>
      <c r="K73" s="44">
        <v>2.0490000000000002E-5</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2.0489999999999998E-2</v>
      </c>
      <c r="AL73" s="45" t="s">
        <v>200</v>
      </c>
    </row>
    <row r="74" spans="1:38" s="5" customFormat="1" ht="26.25" customHeight="1" thickBot="1" x14ac:dyDescent="0.25">
      <c r="A74" s="41" t="s">
        <v>73</v>
      </c>
      <c r="B74" s="41" t="s">
        <v>14</v>
      </c>
      <c r="C74" s="41" t="s">
        <v>201</v>
      </c>
      <c r="D74" s="42"/>
      <c r="E74" s="44">
        <v>2.9330431000000001E-2</v>
      </c>
      <c r="F74" s="44">
        <v>8.4749080000000015E-3</v>
      </c>
      <c r="G74" s="44">
        <v>8.7612609999999994E-3</v>
      </c>
      <c r="H74" s="44" t="s">
        <v>423</v>
      </c>
      <c r="I74" s="44">
        <v>7.5482069999999995E-3</v>
      </c>
      <c r="J74" s="44">
        <v>1.9213616999999999E-2</v>
      </c>
      <c r="K74" s="44">
        <v>2.7448023999999998E-2</v>
      </c>
      <c r="L74" s="44" t="s">
        <v>423</v>
      </c>
      <c r="M74" s="44">
        <v>1.0850214999999998E-2</v>
      </c>
      <c r="N74" s="44" t="s">
        <v>423</v>
      </c>
      <c r="O74" s="44" t="s">
        <v>423</v>
      </c>
      <c r="P74" s="44" t="s">
        <v>423</v>
      </c>
      <c r="Q74" s="44" t="s">
        <v>423</v>
      </c>
      <c r="R74" s="44" t="s">
        <v>423</v>
      </c>
      <c r="S74" s="44" t="s">
        <v>423</v>
      </c>
      <c r="T74" s="44" t="s">
        <v>423</v>
      </c>
      <c r="U74" s="44" t="s">
        <v>423</v>
      </c>
      <c r="V74" s="44" t="s">
        <v>423</v>
      </c>
      <c r="W74" s="44">
        <v>2.64</v>
      </c>
      <c r="X74" s="44" t="s">
        <v>423</v>
      </c>
      <c r="Y74" s="44" t="s">
        <v>423</v>
      </c>
      <c r="Z74" s="44" t="s">
        <v>423</v>
      </c>
      <c r="AA74" s="44" t="s">
        <v>423</v>
      </c>
      <c r="AB74" s="44" t="s">
        <v>423</v>
      </c>
      <c r="AC74" s="44">
        <v>0.37697700000000001</v>
      </c>
      <c r="AD74" s="44" t="s">
        <v>423</v>
      </c>
      <c r="AE74" s="196"/>
      <c r="AF74" s="44">
        <v>4.7699999999999996</v>
      </c>
      <c r="AG74" s="44" t="s">
        <v>423</v>
      </c>
      <c r="AH74" s="44">
        <v>363.28948499999996</v>
      </c>
      <c r="AI74" s="44" t="s">
        <v>423</v>
      </c>
      <c r="AJ74" s="44" t="s">
        <v>423</v>
      </c>
      <c r="AK74" s="44">
        <v>75.395390000000006</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0.160379932</v>
      </c>
      <c r="F76" s="44">
        <v>7.0416086000000003E-2</v>
      </c>
      <c r="G76" s="44">
        <v>0.36890915299999999</v>
      </c>
      <c r="H76" s="44" t="s">
        <v>423</v>
      </c>
      <c r="I76" s="44">
        <v>9.7193159999999987E-2</v>
      </c>
      <c r="J76" s="44">
        <v>0.129910316</v>
      </c>
      <c r="K76" s="44">
        <v>0.162942744</v>
      </c>
      <c r="L76" s="44" t="s">
        <v>423</v>
      </c>
      <c r="M76" s="44">
        <v>0.70002647100000004</v>
      </c>
      <c r="N76" s="44">
        <v>63.778157999999998</v>
      </c>
      <c r="O76" s="44">
        <v>0.171789</v>
      </c>
      <c r="P76" s="44">
        <v>1.7878000000000002E-2</v>
      </c>
      <c r="Q76" s="44">
        <v>0.53017800000000015</v>
      </c>
      <c r="R76" s="44" t="s">
        <v>423</v>
      </c>
      <c r="S76" s="44" t="s">
        <v>423</v>
      </c>
      <c r="T76" s="44" t="s">
        <v>423</v>
      </c>
      <c r="U76" s="44" t="s">
        <v>423</v>
      </c>
      <c r="V76" s="44">
        <v>0.420545</v>
      </c>
      <c r="W76" s="44">
        <v>0.64399999999999991</v>
      </c>
      <c r="X76" s="44" t="s">
        <v>423</v>
      </c>
      <c r="Y76" s="44" t="s">
        <v>423</v>
      </c>
      <c r="Z76" s="44" t="s">
        <v>423</v>
      </c>
      <c r="AA76" s="44" t="s">
        <v>423</v>
      </c>
      <c r="AB76" s="44" t="s">
        <v>423</v>
      </c>
      <c r="AC76" s="44" t="s">
        <v>423</v>
      </c>
      <c r="AD76" s="44">
        <v>2.52E-4</v>
      </c>
      <c r="AE76" s="196"/>
      <c r="AF76" s="44">
        <v>117.92177199999999</v>
      </c>
      <c r="AG76" s="44">
        <v>744.56790960000001</v>
      </c>
      <c r="AH76" s="44">
        <v>142.3125</v>
      </c>
      <c r="AI76" s="44" t="s">
        <v>423</v>
      </c>
      <c r="AJ76" s="44" t="s">
        <v>423</v>
      </c>
      <c r="AK76" s="44">
        <v>102.749</v>
      </c>
      <c r="AL76" s="45" t="s">
        <v>207</v>
      </c>
    </row>
    <row r="77" spans="1:38" s="5" customFormat="1" ht="26.25" customHeight="1" thickBot="1" x14ac:dyDescent="0.25">
      <c r="A77" s="41" t="s">
        <v>73</v>
      </c>
      <c r="B77" s="41" t="s">
        <v>208</v>
      </c>
      <c r="C77" s="41" t="s">
        <v>209</v>
      </c>
      <c r="D77" s="42"/>
      <c r="E77" s="44">
        <v>0.26593645899999996</v>
      </c>
      <c r="F77" s="44">
        <v>0.102143894</v>
      </c>
      <c r="G77" s="44">
        <v>0.90841926299999998</v>
      </c>
      <c r="H77" s="44" t="s">
        <v>423</v>
      </c>
      <c r="I77" s="44">
        <v>1.067506E-3</v>
      </c>
      <c r="J77" s="44">
        <v>1.171584E-3</v>
      </c>
      <c r="K77" s="44">
        <v>1.334984E-3</v>
      </c>
      <c r="L77" s="44" t="s">
        <v>423</v>
      </c>
      <c r="M77" s="44">
        <v>1.0423782309999998</v>
      </c>
      <c r="N77" s="44">
        <v>2.6807000000000001E-2</v>
      </c>
      <c r="O77" s="44">
        <v>7.711E-3</v>
      </c>
      <c r="P77" s="44">
        <v>3.5612999999999999E-2</v>
      </c>
      <c r="Q77" s="44">
        <v>7.8600000000000002E-4</v>
      </c>
      <c r="R77" s="44" t="s">
        <v>423</v>
      </c>
      <c r="S77" s="44" t="s">
        <v>423</v>
      </c>
      <c r="T77" s="44" t="s">
        <v>423</v>
      </c>
      <c r="U77" s="44" t="s">
        <v>423</v>
      </c>
      <c r="V77" s="44">
        <v>0.42384899999999998</v>
      </c>
      <c r="W77" s="44">
        <v>1.6060000000000001</v>
      </c>
      <c r="X77" s="44" t="s">
        <v>423</v>
      </c>
      <c r="Y77" s="44" t="s">
        <v>423</v>
      </c>
      <c r="Z77" s="44" t="s">
        <v>423</v>
      </c>
      <c r="AA77" s="44" t="s">
        <v>423</v>
      </c>
      <c r="AB77" s="44" t="s">
        <v>423</v>
      </c>
      <c r="AC77" s="44" t="s">
        <v>423</v>
      </c>
      <c r="AD77" s="44">
        <v>5.3000000000000001E-5</v>
      </c>
      <c r="AE77" s="196"/>
      <c r="AF77" s="44">
        <v>144.09712199999998</v>
      </c>
      <c r="AG77" s="44">
        <v>1109.3789100000001</v>
      </c>
      <c r="AH77" s="44">
        <v>1.244415</v>
      </c>
      <c r="AI77" s="44" t="s">
        <v>423</v>
      </c>
      <c r="AJ77" s="44" t="s">
        <v>423</v>
      </c>
      <c r="AK77" s="44">
        <v>72.410940000000011</v>
      </c>
      <c r="AL77" s="45" t="s">
        <v>210</v>
      </c>
    </row>
    <row r="78" spans="1:38" s="5" customFormat="1" ht="26.25" customHeight="1" thickBot="1" x14ac:dyDescent="0.25">
      <c r="A78" s="41" t="s">
        <v>73</v>
      </c>
      <c r="B78" s="41" t="s">
        <v>211</v>
      </c>
      <c r="C78" s="41" t="s">
        <v>212</v>
      </c>
      <c r="D78" s="42"/>
      <c r="E78" s="44">
        <v>0.16969365100000003</v>
      </c>
      <c r="F78" s="44">
        <v>1.5951791999999999E-2</v>
      </c>
      <c r="G78" s="44">
        <v>0.18432810799999999</v>
      </c>
      <c r="H78" s="44" t="s">
        <v>423</v>
      </c>
      <c r="I78" s="44">
        <v>4.2515740000000002E-3</v>
      </c>
      <c r="J78" s="44">
        <v>5.5382349999999999E-3</v>
      </c>
      <c r="K78" s="44">
        <v>6.8621920000000005E-3</v>
      </c>
      <c r="L78" s="44" t="s">
        <v>423</v>
      </c>
      <c r="M78" s="44">
        <v>5.6979934000000003E-2</v>
      </c>
      <c r="N78" s="44">
        <v>0.377386</v>
      </c>
      <c r="O78" s="44">
        <v>0.27435899999999996</v>
      </c>
      <c r="P78" s="44">
        <v>8.1100000000000009E-4</v>
      </c>
      <c r="Q78" s="44">
        <v>0.13159499999999999</v>
      </c>
      <c r="R78" s="44">
        <v>0.37245599999999995</v>
      </c>
      <c r="S78" s="44">
        <v>1.1147480000000001</v>
      </c>
      <c r="T78" s="44">
        <v>0.33749500000000004</v>
      </c>
      <c r="U78" s="44">
        <v>6.0000000000000002E-5</v>
      </c>
      <c r="V78" s="44">
        <v>6.6259999999999999E-3</v>
      </c>
      <c r="W78" s="44">
        <v>3.7409999999999997</v>
      </c>
      <c r="X78" s="44">
        <v>1.5073969999999999E-3</v>
      </c>
      <c r="Y78" s="44">
        <v>1.9513340000000001E-3</v>
      </c>
      <c r="Z78" s="44">
        <v>7.85172E-4</v>
      </c>
      <c r="AA78" s="44">
        <v>6.1289799999999996E-4</v>
      </c>
      <c r="AB78" s="44">
        <v>4.856801E-3</v>
      </c>
      <c r="AC78" s="44" t="s">
        <v>423</v>
      </c>
      <c r="AD78" s="44">
        <v>5.9080000000000001E-3</v>
      </c>
      <c r="AE78" s="196"/>
      <c r="AF78" s="44">
        <v>282.27959999999996</v>
      </c>
      <c r="AG78" s="44">
        <v>33.129599999999996</v>
      </c>
      <c r="AH78" s="44">
        <v>258.82137499999999</v>
      </c>
      <c r="AI78" s="44" t="s">
        <v>423</v>
      </c>
      <c r="AJ78" s="44" t="s">
        <v>423</v>
      </c>
      <c r="AK78" s="44">
        <v>428.887</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8.6948124</v>
      </c>
      <c r="G82" s="44" t="s">
        <v>423</v>
      </c>
      <c r="H82" s="44" t="s">
        <v>423</v>
      </c>
      <c r="I82" s="44" t="s">
        <v>443</v>
      </c>
      <c r="J82" s="44" t="s">
        <v>423</v>
      </c>
      <c r="K82" s="44" t="s">
        <v>423</v>
      </c>
      <c r="L82" s="44" t="s">
        <v>423</v>
      </c>
      <c r="M82" s="44" t="s">
        <v>423</v>
      </c>
      <c r="N82" s="44" t="s">
        <v>423</v>
      </c>
      <c r="O82" s="44" t="s">
        <v>423</v>
      </c>
      <c r="P82" s="44">
        <v>4.057579119999999E-5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7245.6769999999997</v>
      </c>
      <c r="AL82" s="153" t="s">
        <v>454</v>
      </c>
    </row>
    <row r="83" spans="1:38" s="5" customFormat="1" ht="24.75" customHeight="1" thickBot="1" x14ac:dyDescent="0.25">
      <c r="A83" s="148" t="s">
        <v>222</v>
      </c>
      <c r="B83" s="157" t="s">
        <v>226</v>
      </c>
      <c r="C83" s="154" t="s">
        <v>227</v>
      </c>
      <c r="D83" s="149"/>
      <c r="E83" s="44">
        <v>9.9834043000000094E-2</v>
      </c>
      <c r="F83" s="44">
        <v>4.2064905999999999E-2</v>
      </c>
      <c r="G83" s="44">
        <v>4.9636586999999989E-2</v>
      </c>
      <c r="H83" s="44" t="s">
        <v>423</v>
      </c>
      <c r="I83" s="44">
        <v>0.92701448400000008</v>
      </c>
      <c r="J83" s="44">
        <v>3.9729192209999993</v>
      </c>
      <c r="K83" s="44">
        <v>17.215983288999997</v>
      </c>
      <c r="L83" s="44" t="s">
        <v>423</v>
      </c>
      <c r="M83" s="44">
        <v>0.56086540699999998</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2804.3270200000002</v>
      </c>
      <c r="AL83" s="177" t="s">
        <v>455</v>
      </c>
    </row>
    <row r="84" spans="1:38" s="5" customFormat="1" ht="26.25" customHeight="1" thickBot="1" x14ac:dyDescent="0.25">
      <c r="A84" s="41" t="s">
        <v>73</v>
      </c>
      <c r="B84" s="174" t="s">
        <v>228</v>
      </c>
      <c r="C84" s="47" t="s">
        <v>229</v>
      </c>
      <c r="D84" s="42"/>
      <c r="E84" s="44" t="s">
        <v>423</v>
      </c>
      <c r="F84" s="44">
        <v>6.1602632000000018E-3</v>
      </c>
      <c r="G84" s="44" t="s">
        <v>423</v>
      </c>
      <c r="H84" s="44" t="s">
        <v>423</v>
      </c>
      <c r="I84" s="44">
        <v>3.7909312000000005E-3</v>
      </c>
      <c r="J84" s="44">
        <v>1.8954656000000004E-2</v>
      </c>
      <c r="K84" s="44">
        <v>7.5818624000000015E-2</v>
      </c>
      <c r="L84" s="44">
        <v>4.4001881408060166</v>
      </c>
      <c r="M84" s="44">
        <v>4.5017308000000012E-4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6.7695200000000009</v>
      </c>
      <c r="AL84" s="45" t="s">
        <v>147</v>
      </c>
    </row>
    <row r="85" spans="1:38" s="5" customFormat="1" ht="24.75" customHeight="1" thickBot="1" x14ac:dyDescent="0.25">
      <c r="A85" s="148" t="s">
        <v>73</v>
      </c>
      <c r="B85" s="148" t="s">
        <v>230</v>
      </c>
      <c r="C85" s="154" t="s">
        <v>456</v>
      </c>
      <c r="D85" s="149"/>
      <c r="E85" s="44" t="s">
        <v>423</v>
      </c>
      <c r="F85" s="44">
        <v>3.0736865999999998</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4.6418000000000008</v>
      </c>
      <c r="AL85" s="153" t="s">
        <v>232</v>
      </c>
    </row>
    <row r="86" spans="1:38" s="5" customFormat="1" ht="24.75" customHeight="1" thickBot="1" x14ac:dyDescent="0.25">
      <c r="A86" s="148" t="s">
        <v>222</v>
      </c>
      <c r="B86" s="148" t="s">
        <v>233</v>
      </c>
      <c r="C86" s="154" t="s">
        <v>234</v>
      </c>
      <c r="D86" s="149"/>
      <c r="E86" s="44" t="s">
        <v>423</v>
      </c>
      <c r="F86" s="44">
        <v>6.9519899999999996E-2</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9.7889999999999991E-2</v>
      </c>
      <c r="AL86" s="153" t="s">
        <v>225</v>
      </c>
    </row>
    <row r="87" spans="1:38" s="5" customFormat="1" ht="24.75" customHeight="1" thickBot="1" x14ac:dyDescent="0.25">
      <c r="A87" s="148" t="s">
        <v>222</v>
      </c>
      <c r="B87" s="148" t="s">
        <v>235</v>
      </c>
      <c r="C87" s="154" t="s">
        <v>236</v>
      </c>
      <c r="D87" s="149"/>
      <c r="E87" s="44" t="s">
        <v>423</v>
      </c>
      <c r="F87" s="44">
        <v>2.6709299999999997E-3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1.5089999999999999E-2</v>
      </c>
      <c r="AL87" s="153" t="s">
        <v>225</v>
      </c>
    </row>
    <row r="88" spans="1:38" s="5" customFormat="1" ht="24.75" customHeight="1" thickBot="1" x14ac:dyDescent="0.25">
      <c r="A88" s="148" t="s">
        <v>222</v>
      </c>
      <c r="B88" s="148" t="s">
        <v>237</v>
      </c>
      <c r="C88" s="154" t="s">
        <v>238</v>
      </c>
      <c r="D88" s="149"/>
      <c r="E88" s="44" t="s">
        <v>423</v>
      </c>
      <c r="F88" s="44">
        <v>0.22565090399999999</v>
      </c>
      <c r="G88" s="44" t="s">
        <v>423</v>
      </c>
      <c r="H88" s="44" t="s">
        <v>423</v>
      </c>
      <c r="I88" s="44" t="s">
        <v>443</v>
      </c>
      <c r="J88" s="44" t="s">
        <v>423</v>
      </c>
      <c r="K88" s="44">
        <v>0.111072</v>
      </c>
      <c r="L88" s="44" t="s">
        <v>423</v>
      </c>
      <c r="M88" s="44" t="s">
        <v>423</v>
      </c>
      <c r="N88" s="44" t="s">
        <v>423</v>
      </c>
      <c r="O88" s="44">
        <v>9.2560000000000009E-10</v>
      </c>
      <c r="P88" s="44" t="s">
        <v>443</v>
      </c>
      <c r="Q88" s="44">
        <v>4.6280000000000001E-9</v>
      </c>
      <c r="R88" s="44">
        <v>5.5536000000000002E-8</v>
      </c>
      <c r="S88" s="44" t="s">
        <v>423</v>
      </c>
      <c r="T88" s="44">
        <v>4.6279999999999999E-7</v>
      </c>
      <c r="U88" s="44">
        <v>4.6280000000000001E-9</v>
      </c>
      <c r="V88" s="44" t="s">
        <v>423</v>
      </c>
      <c r="W88" s="44" t="s">
        <v>423</v>
      </c>
      <c r="X88" s="44">
        <v>3.7024000000000001E-2</v>
      </c>
      <c r="Y88" s="44" t="s">
        <v>423</v>
      </c>
      <c r="Z88" s="44" t="s">
        <v>423</v>
      </c>
      <c r="AA88" s="44" t="s">
        <v>423</v>
      </c>
      <c r="AB88" s="44">
        <v>3.7024000000000001E-2</v>
      </c>
      <c r="AC88" s="44" t="s">
        <v>423</v>
      </c>
      <c r="AD88" s="44" t="s">
        <v>423</v>
      </c>
      <c r="AE88" s="196"/>
      <c r="AF88" s="44" t="s">
        <v>423</v>
      </c>
      <c r="AG88" s="44" t="s">
        <v>423</v>
      </c>
      <c r="AH88" s="44" t="s">
        <v>423</v>
      </c>
      <c r="AI88" s="44" t="s">
        <v>423</v>
      </c>
      <c r="AJ88" s="44" t="s">
        <v>423</v>
      </c>
      <c r="AK88" s="44">
        <v>26.547453999999998</v>
      </c>
      <c r="AL88" s="153" t="s">
        <v>225</v>
      </c>
    </row>
    <row r="89" spans="1:38" s="5" customFormat="1" ht="24.75" customHeight="1" thickBot="1" x14ac:dyDescent="0.25">
      <c r="A89" s="148" t="s">
        <v>222</v>
      </c>
      <c r="B89" s="148" t="s">
        <v>239</v>
      </c>
      <c r="C89" s="154" t="s">
        <v>240</v>
      </c>
      <c r="D89" s="149"/>
      <c r="E89" s="44" t="s">
        <v>423</v>
      </c>
      <c r="F89" s="44">
        <v>0.91465350000000001</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1.25295</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1.6446824698298276E-4</v>
      </c>
      <c r="O90" s="44">
        <v>2.2589614645855471E-2</v>
      </c>
      <c r="P90" s="44">
        <v>0</v>
      </c>
      <c r="Q90" s="44">
        <v>0</v>
      </c>
      <c r="R90" s="44">
        <v>9.5114166929917685E-2</v>
      </c>
      <c r="S90" s="44">
        <v>3.8541053058060428</v>
      </c>
      <c r="T90" s="44">
        <v>0.15797868663516018</v>
      </c>
      <c r="U90" s="44">
        <v>2.2490537388636791E-2</v>
      </c>
      <c r="V90" s="44">
        <v>2.2302290599921348</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2.7755456096000001E-2</v>
      </c>
      <c r="F91" s="44">
        <v>1.3219945571728</v>
      </c>
      <c r="G91" s="44">
        <v>5.2507350799999991E-3</v>
      </c>
      <c r="H91" s="44">
        <v>6.2949519518000013E-2</v>
      </c>
      <c r="I91" s="44">
        <v>0.71931021652876004</v>
      </c>
      <c r="J91" s="44">
        <v>0.87422804714767999</v>
      </c>
      <c r="K91" s="44">
        <v>0.97746821720882016</v>
      </c>
      <c r="L91" s="44">
        <v>4.7926585634799739E-10</v>
      </c>
      <c r="M91" s="44">
        <v>0.84821897259200019</v>
      </c>
      <c r="N91" s="44">
        <v>1.3631047359999999</v>
      </c>
      <c r="O91" s="44">
        <v>8.448342608800001E-2</v>
      </c>
      <c r="P91" s="44">
        <v>9.9103278000000004E-5</v>
      </c>
      <c r="Q91" s="44">
        <v>2.3124098200000003E-3</v>
      </c>
      <c r="R91" s="44">
        <v>2.7123002399999999E-2</v>
      </c>
      <c r="S91" s="44">
        <v>0.85387259416799999</v>
      </c>
      <c r="T91" s="44">
        <v>8.8564161407999997E-2</v>
      </c>
      <c r="U91" s="44" t="s">
        <v>443</v>
      </c>
      <c r="V91" s="44">
        <v>0.49300514908400001</v>
      </c>
      <c r="W91" s="44">
        <v>1.5168558920000005E-3</v>
      </c>
      <c r="X91" s="44">
        <v>2.3292647401200002E-3</v>
      </c>
      <c r="Y91" s="44">
        <v>1.0084365713999999E-3</v>
      </c>
      <c r="Z91" s="44">
        <v>1.0084365713999999E-3</v>
      </c>
      <c r="AA91" s="44">
        <v>1.0084365713999999E-3</v>
      </c>
      <c r="AB91" s="44">
        <v>5.3545744543200009E-3</v>
      </c>
      <c r="AC91" s="44" t="s">
        <v>443</v>
      </c>
      <c r="AD91" s="44" t="s">
        <v>443</v>
      </c>
      <c r="AE91" s="196"/>
      <c r="AF91" s="44" t="s">
        <v>423</v>
      </c>
      <c r="AG91" s="44" t="s">
        <v>423</v>
      </c>
      <c r="AH91" s="44" t="s">
        <v>423</v>
      </c>
      <c r="AI91" s="44" t="s">
        <v>423</v>
      </c>
      <c r="AJ91" s="44" t="s">
        <v>423</v>
      </c>
      <c r="AK91" s="44">
        <v>534.35767292000003</v>
      </c>
      <c r="AL91" s="45" t="s">
        <v>147</v>
      </c>
    </row>
    <row r="92" spans="1:38" s="5" customFormat="1" ht="26.25" customHeight="1" thickBot="1" x14ac:dyDescent="0.25">
      <c r="A92" s="41" t="s">
        <v>73</v>
      </c>
      <c r="B92" s="41" t="s">
        <v>245</v>
      </c>
      <c r="C92" s="41" t="s">
        <v>246</v>
      </c>
      <c r="D92" s="48"/>
      <c r="E92" s="44">
        <v>0.55043960000000003</v>
      </c>
      <c r="F92" s="44">
        <v>2.3517E-2</v>
      </c>
      <c r="G92" s="44">
        <v>4.9863640000000009</v>
      </c>
      <c r="H92" s="44" t="s">
        <v>423</v>
      </c>
      <c r="I92" s="44">
        <v>0.12167580000000001</v>
      </c>
      <c r="J92" s="44">
        <v>0.1622344</v>
      </c>
      <c r="K92" s="44">
        <v>0.202793</v>
      </c>
      <c r="L92" s="44" t="s">
        <v>423</v>
      </c>
      <c r="M92" s="44">
        <v>0.46864400000000001</v>
      </c>
      <c r="N92" s="44" t="s">
        <v>423</v>
      </c>
      <c r="O92" s="44" t="s">
        <v>423</v>
      </c>
      <c r="P92" s="44" t="s">
        <v>423</v>
      </c>
      <c r="Q92" s="44" t="s">
        <v>423</v>
      </c>
      <c r="R92" s="44" t="s">
        <v>423</v>
      </c>
      <c r="S92" s="44" t="s">
        <v>423</v>
      </c>
      <c r="T92" s="44" t="s">
        <v>423</v>
      </c>
      <c r="U92" s="44" t="s">
        <v>423</v>
      </c>
      <c r="V92" s="44" t="s">
        <v>423</v>
      </c>
      <c r="W92" s="44">
        <v>8.0000000000000002E-3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202.79300000000001</v>
      </c>
      <c r="AL92" s="45" t="s">
        <v>247</v>
      </c>
    </row>
    <row r="93" spans="1:38" s="5" customFormat="1" ht="26.25" customHeight="1" thickBot="1" x14ac:dyDescent="0.25">
      <c r="A93" s="41" t="s">
        <v>73</v>
      </c>
      <c r="B93" s="41" t="s">
        <v>248</v>
      </c>
      <c r="C93" s="41" t="s">
        <v>249</v>
      </c>
      <c r="D93" s="48"/>
      <c r="E93" s="44" t="s">
        <v>423</v>
      </c>
      <c r="F93" s="44">
        <v>8.8670821030000013</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1136.5265099999999</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1.0520517226728573E-2</v>
      </c>
      <c r="F99" s="44">
        <v>5.1083924194599106</v>
      </c>
      <c r="G99" s="44" t="s">
        <v>423</v>
      </c>
      <c r="H99" s="44">
        <v>2.5445002179175917</v>
      </c>
      <c r="I99" s="44">
        <v>0.10382616549999998</v>
      </c>
      <c r="J99" s="44">
        <v>0.15953776650000001</v>
      </c>
      <c r="K99" s="44">
        <v>0.34946367899999997</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297.923</v>
      </c>
      <c r="AL99" s="45" t="s">
        <v>264</v>
      </c>
    </row>
    <row r="100" spans="1:38" s="5" customFormat="1" ht="26.25" customHeight="1" thickBot="1" x14ac:dyDescent="0.25">
      <c r="A100" s="41" t="s">
        <v>261</v>
      </c>
      <c r="B100" s="41" t="s">
        <v>265</v>
      </c>
      <c r="C100" s="41" t="s">
        <v>266</v>
      </c>
      <c r="D100" s="48"/>
      <c r="E100" s="44">
        <v>2.0416777138166278E-2</v>
      </c>
      <c r="F100" s="44">
        <v>2.2287125893208586</v>
      </c>
      <c r="G100" s="44" t="s">
        <v>423</v>
      </c>
      <c r="H100" s="44">
        <v>1.6311648886086421</v>
      </c>
      <c r="I100" s="44">
        <v>2.9591338999999998E-2</v>
      </c>
      <c r="J100" s="44">
        <v>4.5525281750000007E-2</v>
      </c>
      <c r="K100" s="44">
        <v>9.8385056250000005E-2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252.92500000000001</v>
      </c>
      <c r="AL100" s="45" t="s">
        <v>264</v>
      </c>
    </row>
    <row r="101" spans="1:38" s="5" customFormat="1" ht="26.25" customHeight="1" thickBot="1" x14ac:dyDescent="0.25">
      <c r="A101" s="41" t="s">
        <v>261</v>
      </c>
      <c r="B101" s="41" t="s">
        <v>267</v>
      </c>
      <c r="C101" s="41" t="s">
        <v>268</v>
      </c>
      <c r="D101" s="48"/>
      <c r="E101" s="44">
        <v>2.1300627693159762E-3</v>
      </c>
      <c r="F101" s="44">
        <v>0.230779809</v>
      </c>
      <c r="G101" s="44" t="s">
        <v>423</v>
      </c>
      <c r="H101" s="44">
        <v>0.27627955880448801</v>
      </c>
      <c r="I101" s="44">
        <v>9.558927E-3</v>
      </c>
      <c r="J101" s="44">
        <v>2.8676780999999998E-2</v>
      </c>
      <c r="K101" s="44">
        <v>6.6912489000000006E-2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1365.5609999999999</v>
      </c>
      <c r="AL101" s="45" t="s">
        <v>264</v>
      </c>
    </row>
    <row r="102" spans="1:38" s="5" customFormat="1" ht="26.25" customHeight="1" thickBot="1" x14ac:dyDescent="0.25">
      <c r="A102" s="41" t="s">
        <v>261</v>
      </c>
      <c r="B102" s="41" t="s">
        <v>269</v>
      </c>
      <c r="C102" s="41" t="s">
        <v>270</v>
      </c>
      <c r="D102" s="48"/>
      <c r="E102" s="44">
        <v>1.6750614691459571E-2</v>
      </c>
      <c r="F102" s="44">
        <v>0.37343542100000005</v>
      </c>
      <c r="G102" s="44" t="s">
        <v>423</v>
      </c>
      <c r="H102" s="44">
        <v>1.8980721790236048</v>
      </c>
      <c r="I102" s="44">
        <v>4.2736092744096382E-4</v>
      </c>
      <c r="J102" s="44">
        <v>9.5317690152839918E-3</v>
      </c>
      <c r="K102" s="44">
        <v>6.4967693770726323E-2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558.68299999999999</v>
      </c>
      <c r="AL102" s="45" t="s">
        <v>264</v>
      </c>
    </row>
    <row r="103" spans="1:38" s="5" customFormat="1" ht="26.25" customHeight="1" thickBot="1" x14ac:dyDescent="0.25">
      <c r="A103" s="41" t="s">
        <v>261</v>
      </c>
      <c r="B103" s="41" t="s">
        <v>271</v>
      </c>
      <c r="C103" s="41" t="s">
        <v>272</v>
      </c>
      <c r="D103" s="48"/>
      <c r="E103" s="44">
        <v>8.6469199389257141E-6</v>
      </c>
      <c r="F103" s="44">
        <v>4.0777764000000001E-2</v>
      </c>
      <c r="G103" s="44" t="s">
        <v>423</v>
      </c>
      <c r="H103" s="44">
        <v>7.6449781028571431E-3</v>
      </c>
      <c r="I103" s="44">
        <v>2.600419008E-3</v>
      </c>
      <c r="J103" s="44">
        <v>3.9597289439999997E-3</v>
      </c>
      <c r="K103" s="44">
        <v>8.5695626399999985E-3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9.5879999999999992</v>
      </c>
      <c r="AL103" s="45" t="s">
        <v>264</v>
      </c>
    </row>
    <row r="104" spans="1:38" s="5" customFormat="1" ht="26.25" customHeight="1" thickBot="1" x14ac:dyDescent="0.25">
      <c r="A104" s="41" t="s">
        <v>261</v>
      </c>
      <c r="B104" s="41" t="s">
        <v>273</v>
      </c>
      <c r="C104" s="41" t="s">
        <v>274</v>
      </c>
      <c r="D104" s="48"/>
      <c r="E104" s="44">
        <v>6.7816709529782847E-4</v>
      </c>
      <c r="F104" s="44">
        <v>0.15797863700000001</v>
      </c>
      <c r="G104" s="44" t="s">
        <v>423</v>
      </c>
      <c r="H104" s="44">
        <v>3.0040697156838395E-2</v>
      </c>
      <c r="I104" s="44">
        <v>4.7918243399999998E-4</v>
      </c>
      <c r="J104" s="44">
        <v>1.4375473020000001E-3</v>
      </c>
      <c r="K104" s="44">
        <v>3.354277038E-3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291.4735</v>
      </c>
      <c r="AL104" s="45" t="s">
        <v>264</v>
      </c>
    </row>
    <row r="105" spans="1:38" s="5" customFormat="1" ht="26.25" customHeight="1" thickBot="1" x14ac:dyDescent="0.25">
      <c r="A105" s="41" t="s">
        <v>261</v>
      </c>
      <c r="B105" s="41" t="s">
        <v>275</v>
      </c>
      <c r="C105" s="41" t="s">
        <v>276</v>
      </c>
      <c r="D105" s="48"/>
      <c r="E105" s="44">
        <v>2.5175736895990848E-3</v>
      </c>
      <c r="F105" s="44">
        <v>0.33140013750000002</v>
      </c>
      <c r="G105" s="44" t="s">
        <v>423</v>
      </c>
      <c r="H105" s="44">
        <v>0.13374701948250736</v>
      </c>
      <c r="I105" s="44">
        <v>5.3526354840000004E-3</v>
      </c>
      <c r="J105" s="44">
        <v>8.4112843319999984E-3</v>
      </c>
      <c r="K105" s="44">
        <v>1.8351893088000001E-2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77.520499999999998</v>
      </c>
      <c r="AL105" s="45" t="s">
        <v>264</v>
      </c>
    </row>
    <row r="106" spans="1:38" s="5" customFormat="1" ht="26.25" customHeight="1" thickBot="1" x14ac:dyDescent="0.25">
      <c r="A106" s="41" t="s">
        <v>261</v>
      </c>
      <c r="B106" s="41" t="s">
        <v>277</v>
      </c>
      <c r="C106" s="41" t="s">
        <v>278</v>
      </c>
      <c r="D106" s="48"/>
      <c r="E106" s="44">
        <v>1.2109625000000001E-2</v>
      </c>
      <c r="F106" s="44">
        <v>7.1204594999999996E-2</v>
      </c>
      <c r="G106" s="44" t="s">
        <v>423</v>
      </c>
      <c r="H106" s="44">
        <v>2.1588398401051419E-2</v>
      </c>
      <c r="I106" s="44">
        <v>2.3889868200000007E-3</v>
      </c>
      <c r="J106" s="44">
        <v>3.8223789120000007E-3</v>
      </c>
      <c r="K106" s="44">
        <v>8.1225551880000028E-3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48.438499999999998</v>
      </c>
      <c r="AL106" s="45" t="s">
        <v>264</v>
      </c>
    </row>
    <row r="107" spans="1:38" s="5" customFormat="1" ht="26.25" customHeight="1" thickBot="1" x14ac:dyDescent="0.25">
      <c r="A107" s="41" t="s">
        <v>261</v>
      </c>
      <c r="B107" s="41" t="s">
        <v>279</v>
      </c>
      <c r="C107" s="41" t="s">
        <v>280</v>
      </c>
      <c r="D107" s="48"/>
      <c r="E107" s="44">
        <v>3.7383707340000003E-2</v>
      </c>
      <c r="F107" s="44">
        <v>1.0667249999999999</v>
      </c>
      <c r="G107" s="44" t="s">
        <v>423</v>
      </c>
      <c r="H107" s="44">
        <v>0.80131163993999999</v>
      </c>
      <c r="I107" s="44">
        <v>1.9394999999999999E-2</v>
      </c>
      <c r="J107" s="44">
        <v>0.2586</v>
      </c>
      <c r="K107" s="44">
        <v>1.2283500000000001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6465</v>
      </c>
      <c r="AL107" s="45" t="s">
        <v>264</v>
      </c>
    </row>
    <row r="108" spans="1:38" s="5" customFormat="1" ht="26.25" customHeight="1" thickBot="1" x14ac:dyDescent="0.25">
      <c r="A108" s="41" t="s">
        <v>261</v>
      </c>
      <c r="B108" s="41" t="s">
        <v>281</v>
      </c>
      <c r="C108" s="41" t="s">
        <v>282</v>
      </c>
      <c r="D108" s="48"/>
      <c r="E108" s="44">
        <v>4.8154701585375013E-2</v>
      </c>
      <c r="F108" s="44">
        <v>0.67894200000000005</v>
      </c>
      <c r="G108" s="44" t="s">
        <v>423</v>
      </c>
      <c r="H108" s="44">
        <v>1.4800216345818751</v>
      </c>
      <c r="I108" s="44">
        <v>1.2573000000000001E-2</v>
      </c>
      <c r="J108" s="44">
        <v>0.12573000000000001</v>
      </c>
      <c r="K108" s="44">
        <v>0.25146000000000002</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6286.5</v>
      </c>
      <c r="AL108" s="45" t="s">
        <v>264</v>
      </c>
    </row>
    <row r="109" spans="1:38" s="5" customFormat="1" ht="26.25" customHeight="1" thickBot="1" x14ac:dyDescent="0.25">
      <c r="A109" s="41" t="s">
        <v>261</v>
      </c>
      <c r="B109" s="41" t="s">
        <v>283</v>
      </c>
      <c r="C109" s="41" t="s">
        <v>284</v>
      </c>
      <c r="D109" s="48"/>
      <c r="E109" s="44">
        <v>9.1569861337007733E-4</v>
      </c>
      <c r="F109" s="44">
        <v>2.2005E-2</v>
      </c>
      <c r="G109" s="44" t="s">
        <v>423</v>
      </c>
      <c r="H109" s="44">
        <v>2.6343944723108376E-2</v>
      </c>
      <c r="I109" s="44">
        <v>8.9999999999999998E-4</v>
      </c>
      <c r="J109" s="44">
        <v>4.9500000000000004E-3</v>
      </c>
      <c r="K109" s="44">
        <v>4.9500000000000004E-3</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45</v>
      </c>
      <c r="AL109" s="45" t="s">
        <v>264</v>
      </c>
    </row>
    <row r="110" spans="1:38" s="5" customFormat="1" ht="26.25" customHeight="1" thickBot="1" x14ac:dyDescent="0.25">
      <c r="A110" s="41" t="s">
        <v>261</v>
      </c>
      <c r="B110" s="41" t="s">
        <v>285</v>
      </c>
      <c r="C110" s="41" t="s">
        <v>286</v>
      </c>
      <c r="D110" s="48"/>
      <c r="E110" s="44">
        <v>3.7607168814046889E-2</v>
      </c>
      <c r="F110" s="44">
        <v>0.70440449999999999</v>
      </c>
      <c r="G110" s="44" t="s">
        <v>423</v>
      </c>
      <c r="H110" s="44">
        <v>0.8098081516546225</v>
      </c>
      <c r="I110" s="44">
        <v>2.9529999999999997E-2</v>
      </c>
      <c r="J110" s="44">
        <v>0.20887000000000003</v>
      </c>
      <c r="K110" s="44">
        <v>0.20887000000000003</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1440.5</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10.354240000000001</v>
      </c>
      <c r="F112" s="44" t="s">
        <v>423</v>
      </c>
      <c r="G112" s="44" t="s">
        <v>423</v>
      </c>
      <c r="H112" s="44">
        <v>13.58686576</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258.85599999999999</v>
      </c>
      <c r="AL112" s="45" t="s">
        <v>292</v>
      </c>
    </row>
    <row r="113" spans="1:38" s="5" customFormat="1" ht="26.25" customHeight="1" thickBot="1" x14ac:dyDescent="0.25">
      <c r="A113" s="41" t="s">
        <v>289</v>
      </c>
      <c r="B113" s="180" t="s">
        <v>293</v>
      </c>
      <c r="C113" s="180" t="s">
        <v>294</v>
      </c>
      <c r="D113" s="42"/>
      <c r="E113" s="44">
        <v>1.3897115867906233</v>
      </c>
      <c r="F113" s="44" t="s">
        <v>423</v>
      </c>
      <c r="G113" s="44" t="s">
        <v>423</v>
      </c>
      <c r="H113" s="44">
        <v>8.3230545656684747</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2.60208E-2</v>
      </c>
      <c r="F114" s="44" t="s">
        <v>423</v>
      </c>
      <c r="G114" s="44" t="s">
        <v>423</v>
      </c>
      <c r="H114" s="44">
        <v>8.4567600000000007E-2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16.68</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1.3791523035242557</v>
      </c>
      <c r="F116" s="44" t="s">
        <v>423</v>
      </c>
      <c r="G116" s="44" t="s">
        <v>423</v>
      </c>
      <c r="H116" s="44">
        <v>2.9674872361307476</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0.20234923773185634</v>
      </c>
      <c r="J119" s="44">
        <v>5.2610801810282659</v>
      </c>
      <c r="K119" s="44">
        <v>5.2610801810282659</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3372.4872955309393</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3.1496124400000003</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5848.5550000000003</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9.0234775397520016E-4</v>
      </c>
      <c r="F123" s="44">
        <v>1.9616255521200004E-4</v>
      </c>
      <c r="G123" s="44">
        <v>1.9616255521200004E-4</v>
      </c>
      <c r="H123" s="44">
        <v>9.4158026501760012E-4</v>
      </c>
      <c r="I123" s="44">
        <v>2.1185555962896004E-3</v>
      </c>
      <c r="J123" s="44">
        <v>2.2362531294168007E-3</v>
      </c>
      <c r="K123" s="44">
        <v>2.2754856404592003E-3</v>
      </c>
      <c r="L123" s="44">
        <v>1.9616255521200004E-4</v>
      </c>
      <c r="M123" s="44">
        <v>2.6168084865280803E-2</v>
      </c>
      <c r="N123" s="44">
        <v>4.3155762146640004E-5</v>
      </c>
      <c r="O123" s="44">
        <v>3.4524609717312004E-4</v>
      </c>
      <c r="P123" s="44">
        <v>5.4925515459360017E-5</v>
      </c>
      <c r="Q123" s="44">
        <v>2.5108807067136003E-6</v>
      </c>
      <c r="R123" s="44">
        <v>3.1386008833920006E-5</v>
      </c>
      <c r="S123" s="44">
        <v>2.8639733060952003E-5</v>
      </c>
      <c r="T123" s="44">
        <v>2.0400905742048004E-5</v>
      </c>
      <c r="U123" s="44">
        <v>7.8465022084800014E-6</v>
      </c>
      <c r="V123" s="44">
        <v>2.1970206183744007E-4</v>
      </c>
      <c r="W123" s="44">
        <v>0.19616255521200004</v>
      </c>
      <c r="X123" s="44">
        <v>1.5418376839663206E-4</v>
      </c>
      <c r="Y123" s="44">
        <v>4.3038064613512805E-4</v>
      </c>
      <c r="Z123" s="44">
        <v>1.8360815167843203E-4</v>
      </c>
      <c r="AA123" s="44">
        <v>1.3182123710246406E-4</v>
      </c>
      <c r="AB123" s="44">
        <v>8.9999380331265617E-4</v>
      </c>
      <c r="AC123" s="44" t="s">
        <v>423</v>
      </c>
      <c r="AD123" s="44" t="s">
        <v>423</v>
      </c>
      <c r="AE123" s="196"/>
      <c r="AF123" s="44" t="s">
        <v>423</v>
      </c>
      <c r="AG123" s="44" t="s">
        <v>423</v>
      </c>
      <c r="AH123" s="44" t="s">
        <v>423</v>
      </c>
      <c r="AI123" s="44" t="s">
        <v>423</v>
      </c>
      <c r="AJ123" s="44" t="s">
        <v>423</v>
      </c>
      <c r="AK123" s="44">
        <v>93.056069999999991</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1.6345970723177896</v>
      </c>
      <c r="G125" s="44" t="s">
        <v>423</v>
      </c>
      <c r="H125" s="44" t="s">
        <v>443</v>
      </c>
      <c r="I125" s="44">
        <v>7.2980424000000009E-5</v>
      </c>
      <c r="J125" s="44">
        <v>4.8432463199999997E-4</v>
      </c>
      <c r="K125" s="44">
        <v>1.023937464E-3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2211.5279999999998</v>
      </c>
      <c r="AL125" s="45" t="s">
        <v>321</v>
      </c>
    </row>
    <row r="126" spans="1:38" s="5" customFormat="1" ht="26.25" customHeight="1" thickBot="1" x14ac:dyDescent="0.25">
      <c r="A126" s="41" t="s">
        <v>318</v>
      </c>
      <c r="B126" s="41" t="s">
        <v>322</v>
      </c>
      <c r="C126" s="41" t="s">
        <v>323</v>
      </c>
      <c r="D126" s="42"/>
      <c r="E126" s="44" t="s">
        <v>443</v>
      </c>
      <c r="F126" s="44" t="s">
        <v>443</v>
      </c>
      <c r="G126" s="44" t="s">
        <v>423</v>
      </c>
      <c r="H126" s="44">
        <v>7.0284720000000009E-2</v>
      </c>
      <c r="I126" s="44" t="s">
        <v>443</v>
      </c>
      <c r="J126" s="44" t="s">
        <v>443</v>
      </c>
      <c r="K126" s="44" t="s">
        <v>443</v>
      </c>
      <c r="L126" s="44" t="s">
        <v>443</v>
      </c>
      <c r="M126" s="44">
        <v>5.9635520000000004E-2</v>
      </c>
      <c r="N126" s="44" t="s">
        <v>423</v>
      </c>
      <c r="O126" s="44" t="s">
        <v>423</v>
      </c>
      <c r="P126" s="44" t="s">
        <v>423</v>
      </c>
      <c r="Q126" s="44" t="s">
        <v>423</v>
      </c>
      <c r="R126" s="44" t="s">
        <v>423</v>
      </c>
      <c r="S126" s="44" t="s">
        <v>423</v>
      </c>
      <c r="T126" s="44" t="s">
        <v>423</v>
      </c>
      <c r="U126" s="44" t="s">
        <v>423</v>
      </c>
      <c r="V126" s="44" t="s">
        <v>423</v>
      </c>
      <c r="W126" s="44" t="s">
        <v>423</v>
      </c>
      <c r="X126" s="44" t="s">
        <v>423</v>
      </c>
      <c r="Y126" s="44" t="s">
        <v>423</v>
      </c>
      <c r="Z126" s="44" t="s">
        <v>423</v>
      </c>
      <c r="AA126" s="44" t="s">
        <v>423</v>
      </c>
      <c r="AB126" s="44" t="s">
        <v>423</v>
      </c>
      <c r="AC126" s="44" t="s">
        <v>423</v>
      </c>
      <c r="AD126" s="44" t="s">
        <v>423</v>
      </c>
      <c r="AE126" s="196"/>
      <c r="AF126" s="44" t="s">
        <v>423</v>
      </c>
      <c r="AG126" s="44" t="s">
        <v>423</v>
      </c>
      <c r="AH126" s="44" t="s">
        <v>423</v>
      </c>
      <c r="AI126" s="44" t="s">
        <v>423</v>
      </c>
      <c r="AJ126" s="44" t="s">
        <v>423</v>
      </c>
      <c r="AK126" s="44">
        <v>106.492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423</v>
      </c>
      <c r="AG127" s="44" t="s">
        <v>423</v>
      </c>
      <c r="AH127" s="44" t="s">
        <v>423</v>
      </c>
      <c r="AI127" s="44" t="s">
        <v>423</v>
      </c>
      <c r="AJ127" s="44" t="s">
        <v>423</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423</v>
      </c>
      <c r="AG128" s="44" t="s">
        <v>423</v>
      </c>
      <c r="AH128" s="44" t="s">
        <v>423</v>
      </c>
      <c r="AI128" s="44" t="s">
        <v>423</v>
      </c>
      <c r="AJ128" s="44" t="s">
        <v>423</v>
      </c>
      <c r="AK128" s="44" t="s">
        <v>423</v>
      </c>
      <c r="AL128" s="45" t="s">
        <v>330</v>
      </c>
    </row>
    <row r="129" spans="1:38" s="5" customFormat="1" ht="26.25" customHeight="1" thickBot="1" x14ac:dyDescent="0.25">
      <c r="A129" s="41" t="s">
        <v>318</v>
      </c>
      <c r="B129" s="41" t="s">
        <v>331</v>
      </c>
      <c r="C129" s="47" t="s">
        <v>332</v>
      </c>
      <c r="D129" s="42"/>
      <c r="E129" s="44">
        <v>2.0097896099999998E-2</v>
      </c>
      <c r="F129" s="44">
        <v>0.17094762199999999</v>
      </c>
      <c r="G129" s="44">
        <v>1.08574841E-3</v>
      </c>
      <c r="H129" s="44" t="s">
        <v>443</v>
      </c>
      <c r="I129" s="44">
        <v>9.2404119999999986E-5</v>
      </c>
      <c r="J129" s="44">
        <v>1.6170721E-4</v>
      </c>
      <c r="K129" s="44">
        <v>2.3101029999999997E-4</v>
      </c>
      <c r="L129" s="44">
        <v>3.2341441999999999E-6</v>
      </c>
      <c r="M129" s="44">
        <v>1.6170720999999998E-3</v>
      </c>
      <c r="N129" s="44">
        <v>3.0031339000000001E-2</v>
      </c>
      <c r="O129" s="44">
        <v>2.310103E-3</v>
      </c>
      <c r="P129" s="44">
        <v>1.29365768E-3</v>
      </c>
      <c r="Q129" s="44">
        <v>3.6961647999999995E-4</v>
      </c>
      <c r="R129" s="44" t="s">
        <v>457</v>
      </c>
      <c r="S129" s="44" t="s">
        <v>457</v>
      </c>
      <c r="T129" s="44">
        <v>3.2341441999999996E-3</v>
      </c>
      <c r="U129" s="44" t="s">
        <v>443</v>
      </c>
      <c r="V129" s="44" t="s">
        <v>443</v>
      </c>
      <c r="W129" s="44">
        <v>8.0853604999999984</v>
      </c>
      <c r="X129" s="44" t="s">
        <v>443</v>
      </c>
      <c r="Y129" s="44" t="s">
        <v>443</v>
      </c>
      <c r="Z129" s="44" t="s">
        <v>443</v>
      </c>
      <c r="AA129" s="44" t="s">
        <v>443</v>
      </c>
      <c r="AB129" s="44">
        <v>4.6202059999999993E-4</v>
      </c>
      <c r="AC129" s="44">
        <v>4.6202059999999996E-2</v>
      </c>
      <c r="AD129" s="44" t="s">
        <v>423</v>
      </c>
      <c r="AE129" s="196"/>
      <c r="AF129" s="44" t="s">
        <v>423</v>
      </c>
      <c r="AG129" s="44" t="s">
        <v>423</v>
      </c>
      <c r="AH129" s="44" t="s">
        <v>423</v>
      </c>
      <c r="AI129" s="44" t="s">
        <v>423</v>
      </c>
      <c r="AJ129" s="44" t="s">
        <v>423</v>
      </c>
      <c r="AK129" s="44">
        <v>23.101029999999998</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1.6058268000000001E-3</v>
      </c>
      <c r="F131" s="44">
        <v>6.2448819999999993E-4</v>
      </c>
      <c r="G131" s="44">
        <v>9.8133859999999999E-4</v>
      </c>
      <c r="H131" s="44" t="s">
        <v>443</v>
      </c>
      <c r="I131" s="44" t="s">
        <v>443</v>
      </c>
      <c r="J131" s="44" t="s">
        <v>443</v>
      </c>
      <c r="K131" s="44">
        <v>2.0518897999999997E-3</v>
      </c>
      <c r="L131" s="44">
        <v>4.7193465399999992E-5</v>
      </c>
      <c r="M131" s="44">
        <v>1.3381889999999998E-3</v>
      </c>
      <c r="N131" s="44">
        <v>3.2116536000000001E-2</v>
      </c>
      <c r="O131" s="44">
        <v>2.6763779999999997E-3</v>
      </c>
      <c r="P131" s="44">
        <v>4.8174803999999995E-2</v>
      </c>
      <c r="Q131" s="44">
        <v>8.9212600000000014E-5</v>
      </c>
      <c r="R131" s="44">
        <v>3.5685040000000006E-4</v>
      </c>
      <c r="S131" s="44">
        <v>5.3527559999999993E-3</v>
      </c>
      <c r="T131" s="44">
        <v>2.6763779999999999E-4</v>
      </c>
      <c r="U131" s="44" t="s">
        <v>443</v>
      </c>
      <c r="V131" s="44" t="s">
        <v>443</v>
      </c>
      <c r="W131" s="44">
        <v>0.35685040000000001</v>
      </c>
      <c r="X131" s="44" t="s">
        <v>443</v>
      </c>
      <c r="Y131" s="44" t="s">
        <v>443</v>
      </c>
      <c r="Z131" s="44" t="s">
        <v>443</v>
      </c>
      <c r="AA131" s="44" t="s">
        <v>443</v>
      </c>
      <c r="AB131" s="44">
        <v>3.5685039999999998E-8</v>
      </c>
      <c r="AC131" s="44">
        <v>8.9212600000000014E-5</v>
      </c>
      <c r="AD131" s="44">
        <v>1.7842519999999999E-5</v>
      </c>
      <c r="AE131" s="196"/>
      <c r="AF131" s="44" t="s">
        <v>423</v>
      </c>
      <c r="AG131" s="44" t="s">
        <v>423</v>
      </c>
      <c r="AH131" s="44" t="s">
        <v>423</v>
      </c>
      <c r="AI131" s="44" t="s">
        <v>423</v>
      </c>
      <c r="AJ131" s="44" t="s">
        <v>423</v>
      </c>
      <c r="AK131" s="44">
        <v>0.89212599999999997</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5.8690499999999989E-3</v>
      </c>
      <c r="F133" s="44">
        <v>9.2482E-5</v>
      </c>
      <c r="G133" s="44">
        <v>8.0388200000000001E-4</v>
      </c>
      <c r="H133" s="44" t="s">
        <v>423</v>
      </c>
      <c r="I133" s="44">
        <v>2.4685580000000004E-4</v>
      </c>
      <c r="J133" s="44">
        <v>2.4685580000000004E-4</v>
      </c>
      <c r="K133" s="44">
        <v>2.7431584000000002E-4</v>
      </c>
      <c r="L133" s="44" t="s">
        <v>443</v>
      </c>
      <c r="M133" s="44">
        <v>9.9596000000000016E-4</v>
      </c>
      <c r="N133" s="44">
        <v>2.1363342000000002E-4</v>
      </c>
      <c r="O133" s="44">
        <v>3.5783419999999995E-5</v>
      </c>
      <c r="P133" s="44">
        <v>1.0599859999999999E-2</v>
      </c>
      <c r="Q133" s="44">
        <v>9.6821539999999997E-5</v>
      </c>
      <c r="R133" s="44">
        <v>9.6465839999999997E-5</v>
      </c>
      <c r="S133" s="44">
        <v>8.842702E-5</v>
      </c>
      <c r="T133" s="44">
        <v>1.2328561999999999E-4</v>
      </c>
      <c r="U133" s="44">
        <v>1.4071492000000002E-4</v>
      </c>
      <c r="V133" s="44">
        <v>1.13909368E-3</v>
      </c>
      <c r="W133" s="44">
        <v>1.9207800000000001E-4</v>
      </c>
      <c r="X133" s="44">
        <v>9.3904799999999982E-8</v>
      </c>
      <c r="Y133" s="44">
        <v>5.1291940000000001E-8</v>
      </c>
      <c r="Z133" s="44">
        <v>4.5814160000000001E-8</v>
      </c>
      <c r="AA133" s="44">
        <v>4.9726860000000001E-8</v>
      </c>
      <c r="AB133" s="44">
        <v>2.4073776E-7</v>
      </c>
      <c r="AC133" s="44">
        <v>1.0670999999999999E-3</v>
      </c>
      <c r="AD133" s="44">
        <v>2.9167399999999997E-3</v>
      </c>
      <c r="AE133" s="196"/>
      <c r="AF133" s="44" t="s">
        <v>423</v>
      </c>
      <c r="AG133" s="44" t="s">
        <v>423</v>
      </c>
      <c r="AH133" s="44" t="s">
        <v>423</v>
      </c>
      <c r="AI133" s="44" t="s">
        <v>423</v>
      </c>
      <c r="AJ133" s="44" t="s">
        <v>423</v>
      </c>
      <c r="AK133" s="44">
        <v>7114</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1.8260000000000005E-4</v>
      </c>
      <c r="G136" s="44" t="s">
        <v>423</v>
      </c>
      <c r="H136" s="44">
        <v>2.1168976000000002</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512814.55400000006</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0.37516132666666668</v>
      </c>
      <c r="J139" s="44">
        <v>0.37516132666666668</v>
      </c>
      <c r="K139" s="44">
        <v>0.37516132666666668</v>
      </c>
      <c r="L139" s="44" t="s">
        <v>423</v>
      </c>
      <c r="M139" s="44" t="s">
        <v>423</v>
      </c>
      <c r="N139" s="44">
        <v>1.0850766666666667E-3</v>
      </c>
      <c r="O139" s="44">
        <v>2.1834699999999999E-3</v>
      </c>
      <c r="P139" s="44">
        <v>2.1834699999999999E-3</v>
      </c>
      <c r="Q139" s="44">
        <v>3.4691000000000006E-3</v>
      </c>
      <c r="R139" s="44">
        <v>3.3084966666666665E-3</v>
      </c>
      <c r="S139" s="44">
        <v>7.7028733333333339E-3</v>
      </c>
      <c r="T139" s="44" t="s">
        <v>423</v>
      </c>
      <c r="U139" s="44" t="s">
        <v>423</v>
      </c>
      <c r="V139" s="44" t="s">
        <v>423</v>
      </c>
      <c r="W139" s="44">
        <v>3.8113026666666672</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7509</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114.67019056233856</v>
      </c>
      <c r="F141" s="54">
        <f t="shared" ref="F141:AK141" si="0">SUM(F14:F140)</f>
        <v>87.370703350556923</v>
      </c>
      <c r="G141" s="54">
        <f t="shared" si="0"/>
        <v>168.66364213842169</v>
      </c>
      <c r="H141" s="54">
        <f t="shared" si="0"/>
        <v>41.23566054733454</v>
      </c>
      <c r="I141" s="54">
        <f t="shared" si="0"/>
        <v>35.240702701886363</v>
      </c>
      <c r="J141" s="54">
        <f t="shared" si="0"/>
        <v>47.886249023492425</v>
      </c>
      <c r="K141" s="54">
        <f t="shared" si="0"/>
        <v>69.509253359888902</v>
      </c>
      <c r="L141" s="54">
        <f t="shared" si="0"/>
        <v>8.2035211135036636</v>
      </c>
      <c r="M141" s="54">
        <f t="shared" si="0"/>
        <v>288.30928861376452</v>
      </c>
      <c r="N141" s="54">
        <f t="shared" si="0"/>
        <v>73.656394545752875</v>
      </c>
      <c r="O141" s="54">
        <f t="shared" si="0"/>
        <v>1.3277213192739707</v>
      </c>
      <c r="P141" s="54">
        <f t="shared" si="0"/>
        <v>0.42019364928618064</v>
      </c>
      <c r="Q141" s="54">
        <f t="shared" si="0"/>
        <v>2.2283538822551328</v>
      </c>
      <c r="R141" s="54">
        <f t="shared" si="0"/>
        <v>2.3952718386525218</v>
      </c>
      <c r="S141" s="54">
        <f t="shared" si="0"/>
        <v>15.92986497977885</v>
      </c>
      <c r="T141" s="54">
        <f t="shared" si="0"/>
        <v>5.0862917566829173</v>
      </c>
      <c r="U141" s="54">
        <f t="shared" si="0"/>
        <v>0.95944437883991784</v>
      </c>
      <c r="V141" s="54">
        <f t="shared" si="0"/>
        <v>30.459149285201914</v>
      </c>
      <c r="W141" s="54">
        <f t="shared" si="0"/>
        <v>57.339052018598501</v>
      </c>
      <c r="X141" s="54">
        <f t="shared" si="0"/>
        <v>6.0271725386145665</v>
      </c>
      <c r="Y141" s="54">
        <f t="shared" si="0"/>
        <v>6.2372594382049176</v>
      </c>
      <c r="Z141" s="54">
        <f t="shared" si="0"/>
        <v>2.4122929365269901</v>
      </c>
      <c r="AA141" s="54">
        <f t="shared" si="0"/>
        <v>3.1260483173541038</v>
      </c>
      <c r="AB141" s="54">
        <f t="shared" si="0"/>
        <v>18.063020626917268</v>
      </c>
      <c r="AC141" s="54">
        <f t="shared" si="0"/>
        <v>0.60402406428000011</v>
      </c>
      <c r="AD141" s="54">
        <f t="shared" si="0"/>
        <v>4.0590391967929582</v>
      </c>
      <c r="AE141" s="38"/>
      <c r="AF141" s="54">
        <f t="shared" si="0"/>
        <v>128622.70090906239</v>
      </c>
      <c r="AG141" s="54">
        <f t="shared" si="0"/>
        <v>250689.0437772267</v>
      </c>
      <c r="AH141" s="54">
        <f t="shared" si="0"/>
        <v>90809.449160908349</v>
      </c>
      <c r="AI141" s="54">
        <f t="shared" si="0"/>
        <v>41666.103397910316</v>
      </c>
      <c r="AJ141" s="54">
        <f t="shared" si="0"/>
        <v>2802.6574139942504</v>
      </c>
      <c r="AK141" s="54">
        <f t="shared" si="0"/>
        <v>677502.75885763415</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114.67019056233856</v>
      </c>
      <c r="F152" s="85">
        <f t="shared" ref="F152:AD152" si="1">SUM(F$141, F$151, IF(AND(ISNUMBER(SEARCH($B$4,"AT|BE|CH|GB|IE|LT|LU|NL")),SUM(F$143:F$149)&gt;0),SUM(F$143:F$149)-SUM(F$27:F$33),0))</f>
        <v>87.370703350556923</v>
      </c>
      <c r="G152" s="85">
        <f t="shared" si="1"/>
        <v>168.66364213842169</v>
      </c>
      <c r="H152" s="85">
        <f t="shared" si="1"/>
        <v>41.23566054733454</v>
      </c>
      <c r="I152" s="85">
        <f t="shared" si="1"/>
        <v>35.240702701886363</v>
      </c>
      <c r="J152" s="85">
        <f t="shared" si="1"/>
        <v>47.886249023492425</v>
      </c>
      <c r="K152" s="85">
        <f t="shared" si="1"/>
        <v>69.509253359888902</v>
      </c>
      <c r="L152" s="85">
        <f t="shared" si="1"/>
        <v>8.2035211135036636</v>
      </c>
      <c r="M152" s="85">
        <f t="shared" si="1"/>
        <v>288.30928861376452</v>
      </c>
      <c r="N152" s="85">
        <f t="shared" si="1"/>
        <v>73.656394545752875</v>
      </c>
      <c r="O152" s="85">
        <f t="shared" si="1"/>
        <v>1.3277213192739707</v>
      </c>
      <c r="P152" s="85">
        <f t="shared" si="1"/>
        <v>0.42019364928618064</v>
      </c>
      <c r="Q152" s="85">
        <f t="shared" si="1"/>
        <v>2.2283538822551328</v>
      </c>
      <c r="R152" s="85">
        <f t="shared" si="1"/>
        <v>2.3952718386525218</v>
      </c>
      <c r="S152" s="85">
        <f t="shared" si="1"/>
        <v>15.92986497977885</v>
      </c>
      <c r="T152" s="85">
        <f t="shared" si="1"/>
        <v>5.0862917566829173</v>
      </c>
      <c r="U152" s="85">
        <f t="shared" si="1"/>
        <v>0.95944437883991784</v>
      </c>
      <c r="V152" s="85">
        <f t="shared" si="1"/>
        <v>30.459149285201914</v>
      </c>
      <c r="W152" s="85">
        <f t="shared" si="1"/>
        <v>57.339052018598501</v>
      </c>
      <c r="X152" s="85">
        <f t="shared" si="1"/>
        <v>6.0271725386145665</v>
      </c>
      <c r="Y152" s="85">
        <f t="shared" si="1"/>
        <v>6.2372594382049176</v>
      </c>
      <c r="Z152" s="85">
        <f t="shared" si="1"/>
        <v>2.4122929365269901</v>
      </c>
      <c r="AA152" s="85">
        <f t="shared" si="1"/>
        <v>3.1260483173541038</v>
      </c>
      <c r="AB152" s="85">
        <f t="shared" si="1"/>
        <v>18.063020626917268</v>
      </c>
      <c r="AC152" s="85">
        <f t="shared" si="1"/>
        <v>0.60402406428000011</v>
      </c>
      <c r="AD152" s="85">
        <f t="shared" si="1"/>
        <v>4.0590391967929582</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114.67019056233856</v>
      </c>
      <c r="F154" s="85">
        <f>SUM(F$141, F$153, -1 * IF(OR($B$6=2005,$B$6&gt;=2020),SUM(F$99:F$122),0), IF(AND(ISNUMBER(SEARCH($B$4,"AT|BE|CH|GB|IE|LT|LU|NL")),SUM(F$143:F$149)&gt;0),SUM(F$143:F$149)-SUM(F$27:F$33),0))</f>
        <v>87.370703350556923</v>
      </c>
      <c r="G154" s="85">
        <f>SUM(G$141, G$153, IF(AND(ISNUMBER(SEARCH($B$4,"AT|BE|CH|GB|IE|LT|LU|NL")),SUM(G$143:G$149)&gt;0),SUM(G$143:G$149)-SUM(G$27:G$33),0))</f>
        <v>168.66364213842169</v>
      </c>
      <c r="H154" s="85">
        <f>SUM(H$141, H$153, IF(AND(ISNUMBER(SEARCH($B$4,"AT|BE|CH|GB|IE|LT|LU|NL")),SUM(H$143:H$149)&gt;0),SUM(H$143:H$149)-SUM(H$27:H$33),0))</f>
        <v>41.23566054733454</v>
      </c>
      <c r="I154" s="85">
        <f t="shared" ref="I154:AD154" si="2">SUM(I$141, I$153, IF(AND(ISNUMBER(SEARCH($B$4,"AT|BE|CH|GB|IE|LT|LU|NL")),SUM(I$143:I$149)&gt;0),SUM(I$143:I$149)-SUM(I$27:I$33),0))</f>
        <v>35.240702701886363</v>
      </c>
      <c r="J154" s="85">
        <f t="shared" si="2"/>
        <v>47.886249023492425</v>
      </c>
      <c r="K154" s="85">
        <f t="shared" si="2"/>
        <v>69.509253359888902</v>
      </c>
      <c r="L154" s="85">
        <f t="shared" si="2"/>
        <v>8.2035211135036636</v>
      </c>
      <c r="M154" s="85">
        <f t="shared" si="2"/>
        <v>288.30928861376452</v>
      </c>
      <c r="N154" s="85">
        <f t="shared" si="2"/>
        <v>73.656394545752875</v>
      </c>
      <c r="O154" s="85">
        <f t="shared" si="2"/>
        <v>1.3277213192739707</v>
      </c>
      <c r="P154" s="85">
        <f t="shared" si="2"/>
        <v>0.42019364928618064</v>
      </c>
      <c r="Q154" s="85">
        <f t="shared" si="2"/>
        <v>2.2283538822551328</v>
      </c>
      <c r="R154" s="85">
        <f t="shared" si="2"/>
        <v>2.3952718386525218</v>
      </c>
      <c r="S154" s="85">
        <f t="shared" si="2"/>
        <v>15.92986497977885</v>
      </c>
      <c r="T154" s="85">
        <f t="shared" si="2"/>
        <v>5.0862917566829173</v>
      </c>
      <c r="U154" s="85">
        <f t="shared" si="2"/>
        <v>0.95944437883991784</v>
      </c>
      <c r="V154" s="85">
        <f t="shared" si="2"/>
        <v>30.459149285201914</v>
      </c>
      <c r="W154" s="85">
        <f t="shared" si="2"/>
        <v>57.339052018598501</v>
      </c>
      <c r="X154" s="85">
        <f t="shared" si="2"/>
        <v>6.0271725386145665</v>
      </c>
      <c r="Y154" s="85">
        <f t="shared" si="2"/>
        <v>6.2372594382049176</v>
      </c>
      <c r="Z154" s="85">
        <f t="shared" si="2"/>
        <v>2.4122929365269901</v>
      </c>
      <c r="AA154" s="85">
        <f t="shared" si="2"/>
        <v>3.1260483173541038</v>
      </c>
      <c r="AB154" s="85">
        <f t="shared" si="2"/>
        <v>18.063020626917268</v>
      </c>
      <c r="AC154" s="85">
        <f t="shared" si="2"/>
        <v>0.60402406428000011</v>
      </c>
      <c r="AD154" s="85">
        <f t="shared" si="2"/>
        <v>4.0590391967929582</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0.53939999999999999</v>
      </c>
      <c r="F157" s="95">
        <v>2.5621499999999999</v>
      </c>
      <c r="G157" s="95">
        <v>0.13485</v>
      </c>
      <c r="H157" s="95" t="s">
        <v>423</v>
      </c>
      <c r="I157" s="95">
        <v>1.3485000000000001E-3</v>
      </c>
      <c r="J157" s="95" t="s">
        <v>423</v>
      </c>
      <c r="K157" s="95" t="s">
        <v>443</v>
      </c>
      <c r="L157" s="95" t="s">
        <v>443</v>
      </c>
      <c r="M157" s="95">
        <v>161.82</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5798.55</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2.9479999999999996E-2</v>
      </c>
      <c r="F158" s="95">
        <v>0.14002999999999996</v>
      </c>
      <c r="G158" s="95">
        <v>7.3699999999999989E-3</v>
      </c>
      <c r="H158" s="95" t="s">
        <v>443</v>
      </c>
      <c r="I158" s="95">
        <v>7.3699999999999989E-5</v>
      </c>
      <c r="J158" s="95" t="s">
        <v>423</v>
      </c>
      <c r="K158" s="95" t="s">
        <v>443</v>
      </c>
      <c r="L158" s="95" t="s">
        <v>443</v>
      </c>
      <c r="M158" s="95">
        <v>8.8439999999999976</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316.90999999999997</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2014</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39.069908991999981</v>
      </c>
      <c r="F14" s="44">
        <v>0.26081423099999995</v>
      </c>
      <c r="G14" s="44">
        <v>115.48812081700001</v>
      </c>
      <c r="H14" s="44">
        <v>1.076441E-3</v>
      </c>
      <c r="I14" s="44">
        <v>2.73</v>
      </c>
      <c r="J14" s="44">
        <v>3.5</v>
      </c>
      <c r="K14" s="44">
        <v>4.0774152580000003</v>
      </c>
      <c r="L14" s="44" t="s">
        <v>423</v>
      </c>
      <c r="M14" s="44">
        <v>2.1451974859999998</v>
      </c>
      <c r="N14" s="44">
        <v>0.99465800000000004</v>
      </c>
      <c r="O14" s="44">
        <v>6.294000000000001E-2</v>
      </c>
      <c r="P14" s="44">
        <v>0.15794900000000006</v>
      </c>
      <c r="Q14" s="44">
        <v>2.1321859999999999</v>
      </c>
      <c r="R14" s="44">
        <v>0.26411800000000002</v>
      </c>
      <c r="S14" s="44">
        <v>2.2348239999999993</v>
      </c>
      <c r="T14" s="44">
        <v>1.4665250000000001</v>
      </c>
      <c r="U14" s="44">
        <v>7.3357000000000006E-2</v>
      </c>
      <c r="V14" s="44">
        <v>1.8388569999999995</v>
      </c>
      <c r="W14" s="44">
        <v>2.7020000000000004</v>
      </c>
      <c r="X14" s="44">
        <v>7.9689925000000023E-2</v>
      </c>
      <c r="Y14" s="44">
        <v>0.104316777</v>
      </c>
      <c r="Z14" s="44">
        <v>5.5134014999999995E-2</v>
      </c>
      <c r="AA14" s="44">
        <v>3.6786441000000003E-2</v>
      </c>
      <c r="AB14" s="44">
        <v>0.27592715800000001</v>
      </c>
      <c r="AC14" s="44" t="s">
        <v>423</v>
      </c>
      <c r="AD14" s="44">
        <v>1.038009</v>
      </c>
      <c r="AE14" s="196"/>
      <c r="AF14" s="44">
        <v>7989.0559704180332</v>
      </c>
      <c r="AG14" s="44">
        <v>249249.76477539266</v>
      </c>
      <c r="AH14" s="44">
        <v>36904.111619021962</v>
      </c>
      <c r="AI14" s="44">
        <v>162.51511989999997</v>
      </c>
      <c r="AJ14" s="44">
        <v>61.140240919369994</v>
      </c>
      <c r="AK14" s="44" t="s">
        <v>423</v>
      </c>
      <c r="AL14" s="45" t="s">
        <v>70</v>
      </c>
    </row>
    <row r="15" spans="1:38" s="5" customFormat="1" ht="26.25" customHeight="1" thickBot="1" x14ac:dyDescent="0.25">
      <c r="A15" s="41" t="s">
        <v>73</v>
      </c>
      <c r="B15" s="41" t="s">
        <v>21</v>
      </c>
      <c r="C15" s="41" t="s">
        <v>74</v>
      </c>
      <c r="D15" s="42"/>
      <c r="E15" s="44">
        <v>0.24733666500000001</v>
      </c>
      <c r="F15" s="44">
        <v>8.2500690000000005E-3</v>
      </c>
      <c r="G15" s="44">
        <v>0.31580677399999996</v>
      </c>
      <c r="H15" s="44" t="s">
        <v>423</v>
      </c>
      <c r="I15" s="44">
        <v>9.2798380000000003E-3</v>
      </c>
      <c r="J15" s="44">
        <v>1.3387417999999998E-2</v>
      </c>
      <c r="K15" s="44">
        <v>1.6281947000000001E-2</v>
      </c>
      <c r="L15" s="44" t="s">
        <v>423</v>
      </c>
      <c r="M15" s="44">
        <v>3.8734065000000005E-2</v>
      </c>
      <c r="N15" s="44">
        <v>7.5919999999999998E-3</v>
      </c>
      <c r="O15" s="44">
        <v>6.0079999999999995E-3</v>
      </c>
      <c r="P15" s="44">
        <v>1.0870000000000001E-3</v>
      </c>
      <c r="Q15" s="44">
        <v>3.264E-3</v>
      </c>
      <c r="R15" s="44">
        <v>2.6793999999999998E-2</v>
      </c>
      <c r="S15" s="44">
        <v>1.5137000000000001E-2</v>
      </c>
      <c r="T15" s="44">
        <v>0.48619400000000002</v>
      </c>
      <c r="U15" s="44">
        <v>4.9779999999999998E-3</v>
      </c>
      <c r="V15" s="44">
        <v>7.0057999999999995E-2</v>
      </c>
      <c r="W15" s="44">
        <v>2E-3</v>
      </c>
      <c r="X15" s="44">
        <v>1.06279E-4</v>
      </c>
      <c r="Y15" s="44">
        <v>2.1420600000000002E-4</v>
      </c>
      <c r="Z15" s="44">
        <v>1.0620299999999999E-4</v>
      </c>
      <c r="AA15" s="44">
        <v>1.0620299999999999E-4</v>
      </c>
      <c r="AB15" s="44">
        <v>5.3289099999999996E-4</v>
      </c>
      <c r="AC15" s="44" t="s">
        <v>423</v>
      </c>
      <c r="AD15" s="44" t="s">
        <v>423</v>
      </c>
      <c r="AE15" s="196"/>
      <c r="AF15" s="44">
        <v>683.53980000000001</v>
      </c>
      <c r="AG15" s="44" t="s">
        <v>423</v>
      </c>
      <c r="AH15" s="44">
        <v>2468.3100345000003</v>
      </c>
      <c r="AI15" s="44" t="s">
        <v>423</v>
      </c>
      <c r="AJ15" s="44" t="s">
        <v>423</v>
      </c>
      <c r="AK15" s="44" t="s">
        <v>423</v>
      </c>
      <c r="AL15" s="45" t="s">
        <v>70</v>
      </c>
    </row>
    <row r="16" spans="1:38" s="5" customFormat="1" ht="26.25" customHeight="1" thickBot="1" x14ac:dyDescent="0.25">
      <c r="A16" s="41" t="s">
        <v>73</v>
      </c>
      <c r="B16" s="41" t="s">
        <v>1</v>
      </c>
      <c r="C16" s="41" t="s">
        <v>75</v>
      </c>
      <c r="D16" s="42"/>
      <c r="E16" s="44" t="s">
        <v>442</v>
      </c>
      <c r="F16" s="44" t="s">
        <v>442</v>
      </c>
      <c r="G16" s="44" t="s">
        <v>442</v>
      </c>
      <c r="H16" s="44" t="s">
        <v>442</v>
      </c>
      <c r="I16" s="44" t="s">
        <v>442</v>
      </c>
      <c r="J16" s="44" t="s">
        <v>442</v>
      </c>
      <c r="K16" s="44" t="s">
        <v>442</v>
      </c>
      <c r="L16" s="44" t="s">
        <v>442</v>
      </c>
      <c r="M16" s="44" t="s">
        <v>442</v>
      </c>
      <c r="N16" s="44" t="s">
        <v>442</v>
      </c>
      <c r="O16" s="44" t="s">
        <v>442</v>
      </c>
      <c r="P16" s="44" t="s">
        <v>442</v>
      </c>
      <c r="Q16" s="44" t="s">
        <v>442</v>
      </c>
      <c r="R16" s="44" t="s">
        <v>442</v>
      </c>
      <c r="S16" s="44" t="s">
        <v>442</v>
      </c>
      <c r="T16" s="44" t="s">
        <v>442</v>
      </c>
      <c r="U16" s="44" t="s">
        <v>442</v>
      </c>
      <c r="V16" s="44" t="s">
        <v>442</v>
      </c>
      <c r="W16" s="44" t="s">
        <v>442</v>
      </c>
      <c r="X16" s="44" t="s">
        <v>442</v>
      </c>
      <c r="Y16" s="44" t="s">
        <v>442</v>
      </c>
      <c r="Z16" s="44" t="s">
        <v>442</v>
      </c>
      <c r="AA16" s="44" t="s">
        <v>442</v>
      </c>
      <c r="AB16" s="44" t="s">
        <v>442</v>
      </c>
      <c r="AC16" s="44" t="s">
        <v>442</v>
      </c>
      <c r="AD16" s="44" t="s">
        <v>442</v>
      </c>
      <c r="AE16" s="196"/>
      <c r="AF16" s="44" t="s">
        <v>442</v>
      </c>
      <c r="AG16" s="44" t="s">
        <v>442</v>
      </c>
      <c r="AH16" s="44" t="s">
        <v>442</v>
      </c>
      <c r="AI16" s="44" t="s">
        <v>442</v>
      </c>
      <c r="AJ16" s="44" t="s">
        <v>442</v>
      </c>
      <c r="AK16" s="44" t="s">
        <v>442</v>
      </c>
      <c r="AL16" s="45" t="s">
        <v>70</v>
      </c>
    </row>
    <row r="17" spans="1:38" s="5" customFormat="1" ht="26.25" customHeight="1" thickBot="1" x14ac:dyDescent="0.25">
      <c r="A17" s="41" t="s">
        <v>73</v>
      </c>
      <c r="B17" s="41" t="s">
        <v>2</v>
      </c>
      <c r="C17" s="41" t="s">
        <v>76</v>
      </c>
      <c r="D17" s="42"/>
      <c r="E17" s="44">
        <v>2.4826346429999995</v>
      </c>
      <c r="F17" s="44">
        <v>0.13425648600000001</v>
      </c>
      <c r="G17" s="44">
        <v>1.4783963720000006</v>
      </c>
      <c r="H17" s="44">
        <v>0.13047245399999999</v>
      </c>
      <c r="I17" s="44">
        <v>1.1330058429999992</v>
      </c>
      <c r="J17" s="44">
        <v>1.1481977939999999</v>
      </c>
      <c r="K17" s="44">
        <v>1.2399972569999997</v>
      </c>
      <c r="L17" s="44" t="s">
        <v>423</v>
      </c>
      <c r="M17" s="44">
        <v>1.7647691119999995</v>
      </c>
      <c r="N17" s="44">
        <v>0.14335699999999998</v>
      </c>
      <c r="O17" s="44">
        <v>4.9016999999999998E-2</v>
      </c>
      <c r="P17" s="44">
        <v>1.2588999999999998E-2</v>
      </c>
      <c r="Q17" s="44">
        <v>7.7510000000000009E-3</v>
      </c>
      <c r="R17" s="44">
        <v>0.109348</v>
      </c>
      <c r="S17" s="44">
        <v>3.1091000000000011E-2</v>
      </c>
      <c r="T17" s="44">
        <v>0.18503300000000003</v>
      </c>
      <c r="U17" s="44">
        <v>7.2009999999999991E-3</v>
      </c>
      <c r="V17" s="44">
        <v>1.8508349999999998</v>
      </c>
      <c r="W17" s="44">
        <v>0.40600000000000014</v>
      </c>
      <c r="X17" s="44">
        <v>3.8757129000000008E-2</v>
      </c>
      <c r="Y17" s="44">
        <v>6.1677711999999996E-2</v>
      </c>
      <c r="Z17" s="44">
        <v>2.0310657000000003E-2</v>
      </c>
      <c r="AA17" s="44">
        <v>1.6181048999999999E-2</v>
      </c>
      <c r="AB17" s="44">
        <v>0.13692654700000004</v>
      </c>
      <c r="AC17" s="44" t="s">
        <v>423</v>
      </c>
      <c r="AD17" s="44">
        <v>3.3919999999999999E-2</v>
      </c>
      <c r="AE17" s="196"/>
      <c r="AF17" s="44">
        <v>7548.9162828440658</v>
      </c>
      <c r="AG17" s="44">
        <v>208.31855450397302</v>
      </c>
      <c r="AH17" s="44">
        <v>19520.964623875989</v>
      </c>
      <c r="AI17" s="44">
        <v>4293.4541178812433</v>
      </c>
      <c r="AJ17" s="44">
        <v>395.89365717016403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409</v>
      </c>
      <c r="AD19" s="44" t="s">
        <v>409</v>
      </c>
      <c r="AE19" s="196"/>
      <c r="AF19" s="168" t="s">
        <v>423</v>
      </c>
      <c r="AG19" s="168" t="s">
        <v>423</v>
      </c>
      <c r="AH19" s="168" t="s">
        <v>423</v>
      </c>
      <c r="AI19" s="168" t="s">
        <v>423</v>
      </c>
      <c r="AJ19" s="168" t="s">
        <v>423</v>
      </c>
      <c r="AK19" s="168" t="s">
        <v>423</v>
      </c>
      <c r="AL19" s="151" t="s">
        <v>70</v>
      </c>
    </row>
    <row r="20" spans="1:38" s="5" customFormat="1" ht="26.25" customHeight="1" thickBot="1" x14ac:dyDescent="0.25">
      <c r="A20" s="41" t="s">
        <v>73</v>
      </c>
      <c r="B20" s="41" t="s">
        <v>5</v>
      </c>
      <c r="C20" s="41" t="s">
        <v>80</v>
      </c>
      <c r="D20" s="42"/>
      <c r="E20" s="44">
        <v>6.0400243000000006E-2</v>
      </c>
      <c r="F20" s="44">
        <v>1.8773049E-2</v>
      </c>
      <c r="G20" s="44">
        <v>5.4686700000000003E-4</v>
      </c>
      <c r="H20" s="44" t="s">
        <v>423</v>
      </c>
      <c r="I20" s="44">
        <v>3.077167E-3</v>
      </c>
      <c r="J20" s="44">
        <v>3.5167620000000001E-3</v>
      </c>
      <c r="K20" s="44">
        <v>4.3959529999999993E-3</v>
      </c>
      <c r="L20" s="44" t="s">
        <v>423</v>
      </c>
      <c r="M20" s="44">
        <v>2.3670366000000002E-2</v>
      </c>
      <c r="N20" s="44">
        <v>3.8099999999999999E-4</v>
      </c>
      <c r="O20" s="44">
        <v>2.9999999999999997E-5</v>
      </c>
      <c r="P20" s="44">
        <v>7.9999999999999996E-6</v>
      </c>
      <c r="Q20" s="44">
        <v>1.9999999999999999E-6</v>
      </c>
      <c r="R20" s="44">
        <v>1.4E-5</v>
      </c>
      <c r="S20" s="44">
        <v>3.0000000000000001E-6</v>
      </c>
      <c r="T20" s="44">
        <v>1.03E-4</v>
      </c>
      <c r="U20" s="44" t="s">
        <v>423</v>
      </c>
      <c r="V20" s="44">
        <v>5.2799999999999993E-4</v>
      </c>
      <c r="W20" s="44" t="s">
        <v>423</v>
      </c>
      <c r="X20" s="44">
        <v>5.8800000000000002E-7</v>
      </c>
      <c r="Y20" s="44">
        <v>2.367E-6</v>
      </c>
      <c r="Z20" s="44">
        <v>8.9800000000000002E-7</v>
      </c>
      <c r="AA20" s="44">
        <v>8.8199999999999998E-7</v>
      </c>
      <c r="AB20" s="44">
        <v>4.7350000000000004E-6</v>
      </c>
      <c r="AC20" s="44" t="s">
        <v>423</v>
      </c>
      <c r="AD20" s="44" t="s">
        <v>423</v>
      </c>
      <c r="AE20" s="196"/>
      <c r="AF20" s="44" t="s">
        <v>423</v>
      </c>
      <c r="AG20" s="44" t="s">
        <v>423</v>
      </c>
      <c r="AH20" s="44">
        <v>816.21950438471504</v>
      </c>
      <c r="AI20" s="44" t="s">
        <v>423</v>
      </c>
      <c r="AJ20" s="44" t="s">
        <v>423</v>
      </c>
      <c r="AK20" s="44">
        <v>240.73176999999998</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409</v>
      </c>
      <c r="AD21" s="44" t="s">
        <v>409</v>
      </c>
      <c r="AE21" s="196"/>
      <c r="AF21" s="168" t="s">
        <v>423</v>
      </c>
      <c r="AG21" s="168" t="s">
        <v>423</v>
      </c>
      <c r="AH21" s="168" t="s">
        <v>423</v>
      </c>
      <c r="AI21" s="168" t="s">
        <v>423</v>
      </c>
      <c r="AJ21" s="168" t="s">
        <v>423</v>
      </c>
      <c r="AK21" s="168" t="s">
        <v>423</v>
      </c>
      <c r="AL21" s="151" t="s">
        <v>70</v>
      </c>
    </row>
    <row r="22" spans="1:38" s="5" customFormat="1" ht="26.25" customHeight="1" thickBot="1" x14ac:dyDescent="0.25">
      <c r="A22" s="41" t="s">
        <v>73</v>
      </c>
      <c r="B22" s="41" t="s">
        <v>3</v>
      </c>
      <c r="C22" s="41" t="s">
        <v>83</v>
      </c>
      <c r="D22" s="42"/>
      <c r="E22" s="44">
        <v>0.198624367</v>
      </c>
      <c r="F22" s="44">
        <v>7.0738697000000003E-2</v>
      </c>
      <c r="G22" s="44">
        <v>0.99149777999999977</v>
      </c>
      <c r="H22" s="44" t="s">
        <v>423</v>
      </c>
      <c r="I22" s="44">
        <v>6.0157879999999985E-3</v>
      </c>
      <c r="J22" s="44">
        <v>1.4299049999999999E-2</v>
      </c>
      <c r="K22" s="44">
        <v>2.3803606000000001E-2</v>
      </c>
      <c r="L22" s="44" t="s">
        <v>423</v>
      </c>
      <c r="M22" s="44">
        <v>0.30327609900000002</v>
      </c>
      <c r="N22" s="44">
        <v>3.504100000000001E-2</v>
      </c>
      <c r="O22" s="44">
        <v>4.7099999999999996E-4</v>
      </c>
      <c r="P22" s="44">
        <v>3.1800000000000001E-3</v>
      </c>
      <c r="Q22" s="44">
        <v>1.2520000000000001E-3</v>
      </c>
      <c r="R22" s="44">
        <v>3.555E-3</v>
      </c>
      <c r="S22" s="44">
        <v>4.5780000000000005E-3</v>
      </c>
      <c r="T22" s="44">
        <v>3.4229999999999998E-3</v>
      </c>
      <c r="U22" s="44">
        <v>5.9000000000000003E-4</v>
      </c>
      <c r="V22" s="44">
        <v>5.3809999999999997E-2</v>
      </c>
      <c r="W22" s="44">
        <v>5.4000000000000006E-2</v>
      </c>
      <c r="X22" s="44">
        <v>1.1894509999999997E-2</v>
      </c>
      <c r="Y22" s="44">
        <v>1.5415613999999998E-2</v>
      </c>
      <c r="Z22" s="44">
        <v>6.1978949999999984E-3</v>
      </c>
      <c r="AA22" s="44">
        <v>4.8386699999999998E-3</v>
      </c>
      <c r="AB22" s="44">
        <v>3.834668900000001E-2</v>
      </c>
      <c r="AC22" s="44">
        <v>9.0999999999999976E-5</v>
      </c>
      <c r="AD22" s="44">
        <v>4.4428000000000002E-2</v>
      </c>
      <c r="AE22" s="196"/>
      <c r="AF22" s="44">
        <v>5070.7759438176781</v>
      </c>
      <c r="AG22" s="44">
        <v>2715.8173336527989</v>
      </c>
      <c r="AH22" s="44">
        <v>9364.2264045274587</v>
      </c>
      <c r="AI22" s="44">
        <v>140.23737021000002</v>
      </c>
      <c r="AJ22" s="44">
        <v>1210.398496213</v>
      </c>
      <c r="AK22" s="44" t="s">
        <v>423</v>
      </c>
      <c r="AL22" s="45" t="s">
        <v>70</v>
      </c>
    </row>
    <row r="23" spans="1:38" s="5" customFormat="1" ht="24.75" customHeight="1" thickBot="1" x14ac:dyDescent="0.25">
      <c r="A23" s="148" t="s">
        <v>84</v>
      </c>
      <c r="B23" s="148" t="s">
        <v>445</v>
      </c>
      <c r="C23" s="148" t="s">
        <v>446</v>
      </c>
      <c r="D23" s="152"/>
      <c r="E23" s="44">
        <v>0.68520899999999996</v>
      </c>
      <c r="F23" s="44">
        <v>7.0916999999999994E-2</v>
      </c>
      <c r="G23" s="44">
        <v>3.3180000000000004E-4</v>
      </c>
      <c r="H23" s="44">
        <v>1.6799999999999999E-4</v>
      </c>
      <c r="I23" s="44">
        <v>4.4184000000000001E-2</v>
      </c>
      <c r="J23" s="44">
        <v>4.4184000000000001E-2</v>
      </c>
      <c r="K23" s="44">
        <v>4.4184000000000001E-2</v>
      </c>
      <c r="L23" s="44" t="s">
        <v>423</v>
      </c>
      <c r="M23" s="44">
        <v>0.22625400000000001</v>
      </c>
      <c r="N23" s="44" t="s">
        <v>423</v>
      </c>
      <c r="O23" s="44">
        <v>2.0999999999999998E-4</v>
      </c>
      <c r="P23" s="44" t="s">
        <v>423</v>
      </c>
      <c r="Q23" s="44" t="s">
        <v>423</v>
      </c>
      <c r="R23" s="44">
        <v>1.0500000000000002E-3</v>
      </c>
      <c r="S23" s="44">
        <v>3.5699999999999996E-2</v>
      </c>
      <c r="T23" s="44">
        <v>1.4700000000000002E-3</v>
      </c>
      <c r="U23" s="44">
        <v>2.0999999999999998E-4</v>
      </c>
      <c r="V23" s="44">
        <v>2.1000000000000001E-2</v>
      </c>
      <c r="W23" s="44" t="s">
        <v>423</v>
      </c>
      <c r="X23" s="44">
        <v>6.3000000000000003E-4</v>
      </c>
      <c r="Y23" s="44">
        <v>1.0499999999999999E-3</v>
      </c>
      <c r="Z23" s="44" t="s">
        <v>423</v>
      </c>
      <c r="AA23" s="44" t="s">
        <v>423</v>
      </c>
      <c r="AB23" s="44">
        <v>1.6800000000000001E-3</v>
      </c>
      <c r="AC23" s="44" t="s">
        <v>423</v>
      </c>
      <c r="AD23" s="44" t="s">
        <v>423</v>
      </c>
      <c r="AE23" s="196"/>
      <c r="AF23" s="44">
        <v>883.07100000000003</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8.5800000000000001E-2</v>
      </c>
      <c r="F25" s="44">
        <v>0.40755000000000002</v>
      </c>
      <c r="G25" s="44">
        <v>2.145E-2</v>
      </c>
      <c r="H25" s="44" t="s">
        <v>423</v>
      </c>
      <c r="I25" s="44">
        <v>2.1450000000000001E-4</v>
      </c>
      <c r="J25" s="44" t="s">
        <v>423</v>
      </c>
      <c r="K25" s="44" t="s">
        <v>443</v>
      </c>
      <c r="L25" s="44" t="s">
        <v>443</v>
      </c>
      <c r="M25" s="44">
        <v>25.74</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922.35</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1.456E-2</v>
      </c>
      <c r="F26" s="44">
        <v>6.9159999999999999E-2</v>
      </c>
      <c r="G26" s="44">
        <v>3.64E-3</v>
      </c>
      <c r="H26" s="44" t="s">
        <v>443</v>
      </c>
      <c r="I26" s="44">
        <v>3.6400000000000004E-5</v>
      </c>
      <c r="J26" s="44" t="s">
        <v>443</v>
      </c>
      <c r="K26" s="44" t="s">
        <v>443</v>
      </c>
      <c r="L26" s="44" t="s">
        <v>443</v>
      </c>
      <c r="M26" s="44">
        <v>4.3680000000000003</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157.52000000000001</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18.713121414932512</v>
      </c>
      <c r="F27" s="44">
        <v>7.5607987521380586</v>
      </c>
      <c r="G27" s="44">
        <v>1.9832417827007474E-2</v>
      </c>
      <c r="H27" s="44">
        <v>0.84485227923006334</v>
      </c>
      <c r="I27" s="44">
        <v>1.1159559921747457</v>
      </c>
      <c r="J27" s="44">
        <v>1.1159559921747457</v>
      </c>
      <c r="K27" s="44">
        <v>1.1159559921747457</v>
      </c>
      <c r="L27" s="44">
        <v>0.72670719179305121</v>
      </c>
      <c r="M27" s="44">
        <v>59.84013652700628</v>
      </c>
      <c r="N27" s="44">
        <v>1.1087086594681189E-3</v>
      </c>
      <c r="O27" s="44">
        <v>1.2916923644130287E-4</v>
      </c>
      <c r="P27" s="44">
        <v>7.9736982832496854E-3</v>
      </c>
      <c r="Q27" s="44">
        <v>2.1259254664637842E-4</v>
      </c>
      <c r="R27" s="44">
        <v>9.2871486275865021E-3</v>
      </c>
      <c r="S27" s="44">
        <v>6.3537884530789155E-3</v>
      </c>
      <c r="T27" s="44">
        <v>1.202865839308622E-3</v>
      </c>
      <c r="U27" s="44">
        <v>1.6684662041015094E-4</v>
      </c>
      <c r="V27" s="44">
        <v>2.8660013886740353E-2</v>
      </c>
      <c r="W27" s="44">
        <v>0.97430870000000003</v>
      </c>
      <c r="X27" s="44">
        <v>2.6821674124200001E-2</v>
      </c>
      <c r="Y27" s="44">
        <v>3.04990568377E-2</v>
      </c>
      <c r="Z27" s="44">
        <v>2.3255477238099998E-2</v>
      </c>
      <c r="AA27" s="44">
        <v>2.6517638727000001E-2</v>
      </c>
      <c r="AB27" s="44">
        <v>0.107093846927</v>
      </c>
      <c r="AC27" s="44">
        <v>9.743086E-4</v>
      </c>
      <c r="AD27" s="44">
        <v>1.989076E-4</v>
      </c>
      <c r="AE27" s="196"/>
      <c r="AF27" s="44">
        <v>66863.858416674295</v>
      </c>
      <c r="AG27" s="44" t="s">
        <v>423</v>
      </c>
      <c r="AH27" s="44">
        <v>2471.6841913466001</v>
      </c>
      <c r="AI27" s="44">
        <v>2248.7588256985</v>
      </c>
      <c r="AJ27" s="44" t="s">
        <v>423</v>
      </c>
      <c r="AK27" s="44" t="s">
        <v>423</v>
      </c>
      <c r="AL27" s="45" t="s">
        <v>70</v>
      </c>
    </row>
    <row r="28" spans="1:38" s="147" customFormat="1" ht="26.25" customHeight="1" thickBot="1" x14ac:dyDescent="0.25">
      <c r="A28" s="146" t="s">
        <v>94</v>
      </c>
      <c r="B28" s="146" t="s">
        <v>97</v>
      </c>
      <c r="C28" s="146" t="s">
        <v>98</v>
      </c>
      <c r="D28" s="42"/>
      <c r="E28" s="44">
        <v>5.4432886332198214</v>
      </c>
      <c r="F28" s="44">
        <v>0.54965319915813837</v>
      </c>
      <c r="G28" s="44">
        <v>5.9380288392327733E-3</v>
      </c>
      <c r="H28" s="44">
        <v>2.6674121241099198E-2</v>
      </c>
      <c r="I28" s="44">
        <v>0.43830096942557989</v>
      </c>
      <c r="J28" s="44">
        <v>0.43830096942557989</v>
      </c>
      <c r="K28" s="44">
        <v>0.43830096942557989</v>
      </c>
      <c r="L28" s="44">
        <v>0.28777467917914118</v>
      </c>
      <c r="M28" s="44">
        <v>5.1369524833407549</v>
      </c>
      <c r="N28" s="44">
        <v>2.3605647225921104E-4</v>
      </c>
      <c r="O28" s="44">
        <v>2.5346328786742953E-5</v>
      </c>
      <c r="P28" s="44">
        <v>2.1427478636379246E-3</v>
      </c>
      <c r="Q28" s="44">
        <v>4.6340953671431274E-5</v>
      </c>
      <c r="R28" s="44">
        <v>3.1034539128771718E-3</v>
      </c>
      <c r="S28" s="44">
        <v>2.0931196676127E-3</v>
      </c>
      <c r="T28" s="44">
        <v>1.6666087367779114E-4</v>
      </c>
      <c r="U28" s="44">
        <v>4.1989249769376657E-5</v>
      </c>
      <c r="V28" s="44">
        <v>7.4275138414261624E-3</v>
      </c>
      <c r="W28" s="44">
        <v>0.16529440000000001</v>
      </c>
      <c r="X28" s="44">
        <v>7.6031449686999996E-3</v>
      </c>
      <c r="Y28" s="44">
        <v>8.5514498057000007E-3</v>
      </c>
      <c r="Z28" s="44">
        <v>6.6655782767999997E-3</v>
      </c>
      <c r="AA28" s="44">
        <v>7.1697363865000007E-3</v>
      </c>
      <c r="AB28" s="44">
        <v>2.9989909437700003E-2</v>
      </c>
      <c r="AC28" s="44">
        <v>1.6529479999999999E-4</v>
      </c>
      <c r="AD28" s="44">
        <v>3.6165799999999999E-5</v>
      </c>
      <c r="AE28" s="196"/>
      <c r="AF28" s="44">
        <v>14961.025161863099</v>
      </c>
      <c r="AG28" s="44" t="s">
        <v>423</v>
      </c>
      <c r="AH28" s="44" t="s">
        <v>443</v>
      </c>
      <c r="AI28" s="44">
        <v>802.7013246816</v>
      </c>
      <c r="AJ28" s="44" t="s">
        <v>423</v>
      </c>
      <c r="AK28" s="44" t="s">
        <v>423</v>
      </c>
      <c r="AL28" s="45" t="s">
        <v>70</v>
      </c>
    </row>
    <row r="29" spans="1:38" s="147" customFormat="1" ht="26.25" customHeight="1" thickBot="1" x14ac:dyDescent="0.25">
      <c r="A29" s="146" t="s">
        <v>94</v>
      </c>
      <c r="B29" s="146" t="s">
        <v>99</v>
      </c>
      <c r="C29" s="146" t="s">
        <v>100</v>
      </c>
      <c r="D29" s="42"/>
      <c r="E29" s="44">
        <v>16.47131831440047</v>
      </c>
      <c r="F29" s="44">
        <v>0.79656458553866716</v>
      </c>
      <c r="G29" s="44">
        <v>9.2747853759125847E-3</v>
      </c>
      <c r="H29" s="44">
        <v>1.2021333720394444E-2</v>
      </c>
      <c r="I29" s="44">
        <v>0.40364679870089165</v>
      </c>
      <c r="J29" s="44">
        <v>0.40364679870089165</v>
      </c>
      <c r="K29" s="44">
        <v>0.40364679870089165</v>
      </c>
      <c r="L29" s="44">
        <v>0.24059654029280217</v>
      </c>
      <c r="M29" s="44">
        <v>4.150042937318581</v>
      </c>
      <c r="N29" s="44">
        <v>2.9521159093122098E-4</v>
      </c>
      <c r="O29" s="44">
        <v>2.9582830600575179E-5</v>
      </c>
      <c r="P29" s="44">
        <v>3.11650769758188E-3</v>
      </c>
      <c r="Q29" s="44">
        <v>5.9011482432517649E-5</v>
      </c>
      <c r="R29" s="44">
        <v>4.9863736831865218E-3</v>
      </c>
      <c r="S29" s="44">
        <v>3.3442279738057864E-3</v>
      </c>
      <c r="T29" s="44">
        <v>1.206440039317913E-4</v>
      </c>
      <c r="U29" s="44">
        <v>5.8857303663884947E-5</v>
      </c>
      <c r="V29" s="44">
        <v>1.0589689296440311E-2</v>
      </c>
      <c r="W29" s="44">
        <v>0.14337949999999999</v>
      </c>
      <c r="X29" s="44">
        <v>2.3599444889E-3</v>
      </c>
      <c r="Y29" s="44">
        <v>1.4290774958600001E-2</v>
      </c>
      <c r="Z29" s="44">
        <v>1.5968957707199999E-2</v>
      </c>
      <c r="AA29" s="44">
        <v>3.6710247598999999E-3</v>
      </c>
      <c r="AB29" s="44">
        <v>3.6290701914600001E-2</v>
      </c>
      <c r="AC29" s="44">
        <v>1.0561880000000001E-4</v>
      </c>
      <c r="AD29" s="44">
        <v>2.49716E-5</v>
      </c>
      <c r="AE29" s="196"/>
      <c r="AF29" s="44">
        <v>23218.4672311383</v>
      </c>
      <c r="AG29" s="44" t="s">
        <v>423</v>
      </c>
      <c r="AH29" s="44">
        <v>818.71580865340002</v>
      </c>
      <c r="AI29" s="44">
        <v>1321.7559792161001</v>
      </c>
      <c r="AJ29" s="44" t="s">
        <v>423</v>
      </c>
      <c r="AK29" s="44" t="s">
        <v>423</v>
      </c>
      <c r="AL29" s="45" t="s">
        <v>70</v>
      </c>
    </row>
    <row r="30" spans="1:38" s="147" customFormat="1" ht="26.25" customHeight="1" thickBot="1" x14ac:dyDescent="0.25">
      <c r="A30" s="146" t="s">
        <v>94</v>
      </c>
      <c r="B30" s="146" t="s">
        <v>101</v>
      </c>
      <c r="C30" s="146" t="s">
        <v>102</v>
      </c>
      <c r="D30" s="42"/>
      <c r="E30" s="44">
        <v>4.7914433610518087E-2</v>
      </c>
      <c r="F30" s="44">
        <v>0.46575752910107265</v>
      </c>
      <c r="G30" s="44">
        <v>1.1428571740153182E-4</v>
      </c>
      <c r="H30" s="44">
        <v>3.9598658828979511E-4</v>
      </c>
      <c r="I30" s="44">
        <v>9.2708415626827009E-3</v>
      </c>
      <c r="J30" s="44">
        <v>9.2708415626827009E-3</v>
      </c>
      <c r="K30" s="44">
        <v>9.2708415626827009E-3</v>
      </c>
      <c r="L30" s="44">
        <v>1.5985890607491408E-3</v>
      </c>
      <c r="M30" s="44">
        <v>2.4840262699350943</v>
      </c>
      <c r="N30" s="44">
        <v>1.4145903181236212E-5</v>
      </c>
      <c r="O30" s="44">
        <v>3.3444012917514061E-4</v>
      </c>
      <c r="P30" s="44">
        <v>6.373626547393121E-5</v>
      </c>
      <c r="Q30" s="44">
        <v>2.1978022577217652E-6</v>
      </c>
      <c r="R30" s="44">
        <v>1.4481535428647583E-3</v>
      </c>
      <c r="S30" s="44">
        <v>5.6843163026684781E-2</v>
      </c>
      <c r="T30" s="44">
        <v>2.3454836864750046E-3</v>
      </c>
      <c r="U30" s="44">
        <v>3.3297971282571085E-4</v>
      </c>
      <c r="V30" s="44">
        <v>3.3115730274014044E-2</v>
      </c>
      <c r="W30" s="44">
        <v>4.4429999999999999E-3</v>
      </c>
      <c r="X30" s="44">
        <v>7.0293618100000002E-5</v>
      </c>
      <c r="Y30" s="44">
        <v>1.107522157E-4</v>
      </c>
      <c r="Z30" s="44">
        <v>4.8729827599999999E-5</v>
      </c>
      <c r="AA30" s="44">
        <v>1.2712326930000001E-4</v>
      </c>
      <c r="AB30" s="44">
        <v>3.568989307E-4</v>
      </c>
      <c r="AC30" s="44">
        <v>4.4429999999999996E-6</v>
      </c>
      <c r="AD30" s="44">
        <v>3.236E-6</v>
      </c>
      <c r="AE30" s="196"/>
      <c r="AF30" s="44">
        <v>302.5588822162</v>
      </c>
      <c r="AG30" s="44" t="s">
        <v>423</v>
      </c>
      <c r="AH30" s="44" t="s">
        <v>443</v>
      </c>
      <c r="AI30" s="44">
        <v>8.8078986454999999</v>
      </c>
      <c r="AJ30" s="44" t="s">
        <v>423</v>
      </c>
      <c r="AK30" s="44" t="s">
        <v>423</v>
      </c>
      <c r="AL30" s="45" t="s">
        <v>70</v>
      </c>
    </row>
    <row r="31" spans="1:38" s="147" customFormat="1" ht="26.25" customHeight="1" thickBot="1" x14ac:dyDescent="0.25">
      <c r="A31" s="146" t="s">
        <v>94</v>
      </c>
      <c r="B31" s="146" t="s">
        <v>103</v>
      </c>
      <c r="C31" s="146" t="s">
        <v>104</v>
      </c>
      <c r="D31" s="42"/>
      <c r="E31" s="44" t="s">
        <v>423</v>
      </c>
      <c r="F31" s="44">
        <v>2.5257692238541041</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112.4506881085</v>
      </c>
      <c r="AG31" s="44" t="s">
        <v>423</v>
      </c>
      <c r="AH31" s="44" t="s">
        <v>423</v>
      </c>
      <c r="AI31" s="44">
        <v>3.2735917593999999</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0.39784191241603462</v>
      </c>
      <c r="J32" s="44">
        <v>0.73526939836294269</v>
      </c>
      <c r="K32" s="44">
        <v>0.97543923800102172</v>
      </c>
      <c r="L32" s="44">
        <v>4.1333128921665817E-2</v>
      </c>
      <c r="M32" s="44" t="s">
        <v>423</v>
      </c>
      <c r="N32" s="44">
        <v>0.97772929372796791</v>
      </c>
      <c r="O32" s="44">
        <v>4.5948317803205258E-3</v>
      </c>
      <c r="P32" s="44">
        <v>0</v>
      </c>
      <c r="Q32" s="44">
        <v>1.131862945069397E-2</v>
      </c>
      <c r="R32" s="44">
        <v>0.36159080385350806</v>
      </c>
      <c r="S32" s="44">
        <v>7.9113016652531334</v>
      </c>
      <c r="T32" s="44">
        <v>5.7635021807954122E-2</v>
      </c>
      <c r="U32" s="44">
        <v>7.9568382483206981E-3</v>
      </c>
      <c r="V32" s="44">
        <v>3.1487668724725975</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37260.376813230316</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0.19354421481642156</v>
      </c>
      <c r="J33" s="44">
        <v>0.35841521262300308</v>
      </c>
      <c r="K33" s="44">
        <v>0.71683042524600615</v>
      </c>
      <c r="L33" s="44">
        <v>7.598402507607664E-3</v>
      </c>
      <c r="M33" s="44" t="s">
        <v>423</v>
      </c>
      <c r="N33" s="44" t="s">
        <v>443</v>
      </c>
      <c r="O33" s="44" t="s">
        <v>443</v>
      </c>
      <c r="P33" s="44" t="s">
        <v>443</v>
      </c>
      <c r="Q33" s="44" t="s">
        <v>443</v>
      </c>
      <c r="R33" s="44" t="s">
        <v>443</v>
      </c>
      <c r="S33" s="44" t="s">
        <v>443</v>
      </c>
      <c r="T33" s="44" t="s">
        <v>443</v>
      </c>
      <c r="U33" s="44" t="s">
        <v>443</v>
      </c>
      <c r="V33" s="44" t="s">
        <v>443</v>
      </c>
      <c r="W33" s="44" t="s">
        <v>443</v>
      </c>
      <c r="X33" s="44">
        <f>(3.9+0.74)/10^6*K33</f>
        <v>3.3260931731414684E-6</v>
      </c>
      <c r="Y33" s="44">
        <f>0.42/10^6*K33</f>
        <v>3.0106877860332261E-7</v>
      </c>
      <c r="Z33" s="44">
        <f>0.62/10^6*K33</f>
        <v>4.4443486365252382E-7</v>
      </c>
      <c r="AA33" s="44" t="s">
        <v>443</v>
      </c>
      <c r="AB33" s="44" t="s">
        <v>443</v>
      </c>
      <c r="AC33" s="44" t="s">
        <v>443</v>
      </c>
      <c r="AD33" s="44" t="s">
        <v>443</v>
      </c>
      <c r="AE33" s="196"/>
      <c r="AF33" s="44" t="s">
        <v>423</v>
      </c>
      <c r="AG33" s="44" t="s">
        <v>423</v>
      </c>
      <c r="AH33" s="44" t="s">
        <v>423</v>
      </c>
      <c r="AI33" s="44" t="s">
        <v>423</v>
      </c>
      <c r="AJ33" s="44" t="s">
        <v>423</v>
      </c>
      <c r="AK33" s="44">
        <v>37260.376813230316</v>
      </c>
      <c r="AL33" s="45" t="s">
        <v>107</v>
      </c>
    </row>
    <row r="34" spans="1:38" s="5" customFormat="1" ht="24.75" customHeight="1" thickBot="1" x14ac:dyDescent="0.25">
      <c r="A34" s="148" t="s">
        <v>84</v>
      </c>
      <c r="B34" s="148" t="s">
        <v>110</v>
      </c>
      <c r="C34" s="148" t="s">
        <v>111</v>
      </c>
      <c r="D34" s="149"/>
      <c r="E34" s="44">
        <v>0.62880000000000003</v>
      </c>
      <c r="F34" s="44">
        <v>5.5800000000000009E-2</v>
      </c>
      <c r="G34" s="44">
        <v>1.8960000000000003E-4</v>
      </c>
      <c r="H34" s="44">
        <v>8.3999999999999995E-5</v>
      </c>
      <c r="I34" s="44">
        <v>1.644E-2</v>
      </c>
      <c r="J34" s="44">
        <v>1.728E-2</v>
      </c>
      <c r="K34" s="44">
        <v>1.8239999999999999E-2</v>
      </c>
      <c r="L34" s="44" t="s">
        <v>423</v>
      </c>
      <c r="M34" s="44">
        <v>0.12839999999999999</v>
      </c>
      <c r="N34" s="44" t="s">
        <v>423</v>
      </c>
      <c r="O34" s="44">
        <v>1.2E-4</v>
      </c>
      <c r="P34" s="44" t="s">
        <v>423</v>
      </c>
      <c r="Q34" s="44" t="s">
        <v>423</v>
      </c>
      <c r="R34" s="44">
        <v>5.9999999999999995E-4</v>
      </c>
      <c r="S34" s="44">
        <v>2.0400000000000001E-2</v>
      </c>
      <c r="T34" s="44">
        <v>8.4000000000000014E-4</v>
      </c>
      <c r="U34" s="44">
        <v>1.2E-4</v>
      </c>
      <c r="V34" s="44">
        <v>1.2E-2</v>
      </c>
      <c r="W34" s="44" t="s">
        <v>423</v>
      </c>
      <c r="X34" s="44">
        <v>3.6000000000000002E-4</v>
      </c>
      <c r="Y34" s="44">
        <v>5.9999999999999995E-4</v>
      </c>
      <c r="Z34" s="44" t="s">
        <v>423</v>
      </c>
      <c r="AA34" s="44" t="s">
        <v>423</v>
      </c>
      <c r="AB34" s="44">
        <v>9.5999999999999992E-4</v>
      </c>
      <c r="AC34" s="44" t="s">
        <v>423</v>
      </c>
      <c r="AD34" s="44" t="s">
        <v>423</v>
      </c>
      <c r="AE34" s="196"/>
      <c r="AF34" s="44">
        <v>504.61200000000002</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6.2415636291750003</v>
      </c>
      <c r="F35" s="44">
        <v>0.21928711034000001</v>
      </c>
      <c r="G35" s="44">
        <v>1.584907931</v>
      </c>
      <c r="H35" s="44" t="s">
        <v>423</v>
      </c>
      <c r="I35" s="44">
        <v>0.22014355517</v>
      </c>
      <c r="J35" s="44">
        <v>0.241068094825</v>
      </c>
      <c r="K35" s="44">
        <v>0.241068094825</v>
      </c>
      <c r="L35" s="44" t="s">
        <v>423</v>
      </c>
      <c r="M35" s="44">
        <v>0.58641593446999996</v>
      </c>
      <c r="N35" s="44">
        <v>1.1601901551500001E-2</v>
      </c>
      <c r="O35" s="44">
        <v>1.0524539655000001E-3</v>
      </c>
      <c r="P35" s="44">
        <v>2.1173618965E-3</v>
      </c>
      <c r="Q35" s="44">
        <v>1.9809815862000001E-2</v>
      </c>
      <c r="R35" s="44">
        <v>2.1382269827500001E-2</v>
      </c>
      <c r="S35" s="44">
        <v>7.9355948964000014E-2</v>
      </c>
      <c r="T35" s="44">
        <v>0.8852453965499999</v>
      </c>
      <c r="U35" s="44">
        <v>1.0784539655E-2</v>
      </c>
      <c r="V35" s="44">
        <v>9.509447586E-2</v>
      </c>
      <c r="W35" s="44">
        <v>1.9141901551499998E-2</v>
      </c>
      <c r="X35" s="44" t="s">
        <v>423</v>
      </c>
      <c r="Y35" s="44" t="s">
        <v>423</v>
      </c>
      <c r="Z35" s="44" t="s">
        <v>423</v>
      </c>
      <c r="AA35" s="44" t="s">
        <v>423</v>
      </c>
      <c r="AB35" s="44" t="s">
        <v>423</v>
      </c>
      <c r="AC35" s="44">
        <v>7.8996317240000013E-3</v>
      </c>
      <c r="AD35" s="44">
        <v>1.68433250689E-2</v>
      </c>
      <c r="AE35" s="196"/>
      <c r="AF35" s="44">
        <v>3279.02217032405</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0.216236370825</v>
      </c>
      <c r="F36" s="44">
        <v>7.7128896599999996E-3</v>
      </c>
      <c r="G36" s="44">
        <v>5.5092069E-2</v>
      </c>
      <c r="H36" s="44" t="s">
        <v>423</v>
      </c>
      <c r="I36" s="44">
        <v>3.8564448299999998E-3</v>
      </c>
      <c r="J36" s="44">
        <v>4.1319051749999997E-3</v>
      </c>
      <c r="K36" s="44">
        <v>4.1319051749999997E-3</v>
      </c>
      <c r="L36" s="44" t="s">
        <v>423</v>
      </c>
      <c r="M36" s="44">
        <v>2.0384065529999999E-2</v>
      </c>
      <c r="N36" s="44">
        <v>3.580984485E-4</v>
      </c>
      <c r="O36" s="44">
        <v>2.7546034500000001E-5</v>
      </c>
      <c r="P36" s="44">
        <v>8.2638103499999997E-5</v>
      </c>
      <c r="Q36" s="44">
        <v>1.1018413800000001E-4</v>
      </c>
      <c r="R36" s="44">
        <v>1.3773017250000001E-4</v>
      </c>
      <c r="S36" s="44">
        <v>2.4240510360000003E-3</v>
      </c>
      <c r="T36" s="44">
        <v>2.7546034499999999E-3</v>
      </c>
      <c r="U36" s="44">
        <v>2.7546034500000003E-4</v>
      </c>
      <c r="V36" s="44">
        <v>3.3055241400000001E-3</v>
      </c>
      <c r="W36" s="44">
        <v>3.580984485E-4</v>
      </c>
      <c r="X36" s="44" t="s">
        <v>423</v>
      </c>
      <c r="Y36" s="44" t="s">
        <v>423</v>
      </c>
      <c r="Z36" s="44" t="s">
        <v>423</v>
      </c>
      <c r="AA36" s="44" t="s">
        <v>423</v>
      </c>
      <c r="AB36" s="44" t="s">
        <v>423</v>
      </c>
      <c r="AC36" s="44">
        <v>2.2036827600000001E-4</v>
      </c>
      <c r="AD36" s="44">
        <v>1.0467493109999999E-4</v>
      </c>
      <c r="AE36" s="196"/>
      <c r="AF36" s="44">
        <v>115.83382967595001</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0.55974480600000021</v>
      </c>
      <c r="F39" s="44">
        <v>3.4763278999999994E-2</v>
      </c>
      <c r="G39" s="44">
        <v>1.4791143070000001</v>
      </c>
      <c r="H39" s="44">
        <v>8.9214169999999992E-3</v>
      </c>
      <c r="I39" s="44">
        <v>3.0591792E-2</v>
      </c>
      <c r="J39" s="44">
        <v>3.4503008000000009E-2</v>
      </c>
      <c r="K39" s="44">
        <v>3.5596668000000005E-2</v>
      </c>
      <c r="L39" s="44" t="s">
        <v>423</v>
      </c>
      <c r="M39" s="44">
        <v>0.23310758300000001</v>
      </c>
      <c r="N39" s="44">
        <v>2.7586000000000006E-2</v>
      </c>
      <c r="O39" s="44">
        <v>3.5179999999999999E-3</v>
      </c>
      <c r="P39" s="44">
        <v>2.2250000000000004E-3</v>
      </c>
      <c r="Q39" s="44">
        <v>2.395E-3</v>
      </c>
      <c r="R39" s="44">
        <v>2.4222999999999991E-2</v>
      </c>
      <c r="S39" s="44">
        <v>5.2409999999999991E-3</v>
      </c>
      <c r="T39" s="44">
        <v>0.16936300000000001</v>
      </c>
      <c r="U39" s="44">
        <v>5.0300000000000008E-4</v>
      </c>
      <c r="V39" s="44">
        <v>0.14696500000000004</v>
      </c>
      <c r="W39" s="44">
        <v>4.5000000000000012E-2</v>
      </c>
      <c r="X39" s="44">
        <v>4.8923759999999995E-3</v>
      </c>
      <c r="Y39" s="44">
        <v>7.6843050000000024E-3</v>
      </c>
      <c r="Z39" s="44">
        <v>3.184990999999999E-3</v>
      </c>
      <c r="AA39" s="44">
        <v>2.5657420000000002E-3</v>
      </c>
      <c r="AB39" s="44">
        <v>1.8327414E-2</v>
      </c>
      <c r="AC39" s="44" t="s">
        <v>423</v>
      </c>
      <c r="AD39" s="44">
        <v>2.1430999999999999E-2</v>
      </c>
      <c r="AE39" s="196"/>
      <c r="AF39" s="44">
        <v>837.98681530711963</v>
      </c>
      <c r="AG39" s="44">
        <v>126.04883024234799</v>
      </c>
      <c r="AH39" s="44">
        <v>8497.2007184154227</v>
      </c>
      <c r="AI39" s="44">
        <v>241.11937688542704</v>
      </c>
      <c r="AJ39" s="44">
        <v>1.2431475140799999</v>
      </c>
      <c r="AK39" s="44" t="s">
        <v>423</v>
      </c>
      <c r="AL39" s="45" t="s">
        <v>70</v>
      </c>
    </row>
    <row r="40" spans="1:38" s="5" customFormat="1" ht="24.75" customHeight="1" thickBot="1" x14ac:dyDescent="0.25">
      <c r="A40" s="148" t="s">
        <v>84</v>
      </c>
      <c r="B40" s="148" t="s">
        <v>124</v>
      </c>
      <c r="C40" s="148" t="s">
        <v>448</v>
      </c>
      <c r="D40" s="149"/>
      <c r="E40" s="44">
        <v>3.2628999999999998E-2</v>
      </c>
      <c r="F40" s="44">
        <v>3.3769999999999998E-3</v>
      </c>
      <c r="G40" s="44">
        <v>1.5800000000000001E-5</v>
      </c>
      <c r="H40" s="44">
        <v>7.9999999999999996E-6</v>
      </c>
      <c r="I40" s="44">
        <v>2.104E-3</v>
      </c>
      <c r="J40" s="44">
        <v>2.104E-3</v>
      </c>
      <c r="K40" s="44">
        <v>2.104E-3</v>
      </c>
      <c r="L40" s="44" t="s">
        <v>423</v>
      </c>
      <c r="M40" s="44">
        <v>1.0774000000000001E-2</v>
      </c>
      <c r="N40" s="44" t="s">
        <v>423</v>
      </c>
      <c r="O40" s="44">
        <v>1.0000000000000001E-5</v>
      </c>
      <c r="P40" s="44" t="s">
        <v>423</v>
      </c>
      <c r="Q40" s="44" t="s">
        <v>423</v>
      </c>
      <c r="R40" s="44">
        <v>5.0000000000000002E-5</v>
      </c>
      <c r="S40" s="44">
        <v>1.6999999999999999E-3</v>
      </c>
      <c r="T40" s="44">
        <v>7.0000000000000007E-5</v>
      </c>
      <c r="U40" s="44">
        <v>1.0000000000000001E-5</v>
      </c>
      <c r="V40" s="44">
        <v>1E-3</v>
      </c>
      <c r="W40" s="44" t="s">
        <v>423</v>
      </c>
      <c r="X40" s="44">
        <v>3.0000000000000001E-5</v>
      </c>
      <c r="Y40" s="44">
        <v>5.0000000000000002E-5</v>
      </c>
      <c r="Z40" s="44" t="s">
        <v>423</v>
      </c>
      <c r="AA40" s="44" t="s">
        <v>423</v>
      </c>
      <c r="AB40" s="44">
        <v>8.0000000000000007E-5</v>
      </c>
      <c r="AC40" s="44" t="s">
        <v>423</v>
      </c>
      <c r="AD40" s="44" t="s">
        <v>423</v>
      </c>
      <c r="AE40" s="196"/>
      <c r="AF40" s="44">
        <v>42.051000000000002</v>
      </c>
      <c r="AG40" s="44" t="s">
        <v>423</v>
      </c>
      <c r="AH40" s="44" t="s">
        <v>423</v>
      </c>
      <c r="AI40" s="44" t="s">
        <v>423</v>
      </c>
      <c r="AJ40" s="44" t="s">
        <v>423</v>
      </c>
      <c r="AK40" s="44" t="s">
        <v>423</v>
      </c>
      <c r="AL40" s="151" t="s">
        <v>70</v>
      </c>
    </row>
    <row r="41" spans="1:38" s="5" customFormat="1" ht="24.6" customHeight="1" thickBot="1" x14ac:dyDescent="0.25">
      <c r="A41" s="148" t="s">
        <v>121</v>
      </c>
      <c r="B41" s="148" t="s">
        <v>126</v>
      </c>
      <c r="C41" s="148" t="s">
        <v>449</v>
      </c>
      <c r="D41" s="149"/>
      <c r="E41" s="44">
        <v>2.4488299302789822</v>
      </c>
      <c r="F41" s="44">
        <v>19.97535661917717</v>
      </c>
      <c r="G41" s="44">
        <v>5.3029844100000014</v>
      </c>
      <c r="H41" s="44">
        <v>2.1309144511093896</v>
      </c>
      <c r="I41" s="44">
        <v>23.892120767586999</v>
      </c>
      <c r="J41" s="44">
        <v>24.554881406744357</v>
      </c>
      <c r="K41" s="44">
        <v>25.979104521275673</v>
      </c>
      <c r="L41" s="44">
        <v>2.3608198183551332</v>
      </c>
      <c r="M41" s="44">
        <v>148.36580833769747</v>
      </c>
      <c r="N41" s="44">
        <v>1.6668940571612001</v>
      </c>
      <c r="O41" s="44">
        <v>0.41037273590099999</v>
      </c>
      <c r="P41" s="44">
        <v>4.9571767320000001E-2</v>
      </c>
      <c r="Q41" s="44">
        <v>2.4478680302000001E-2</v>
      </c>
      <c r="R41" s="44">
        <v>0.77561704312799995</v>
      </c>
      <c r="S41" s="44">
        <v>0.32313860582279996</v>
      </c>
      <c r="T41" s="44">
        <v>0.145199239733</v>
      </c>
      <c r="U41" s="44">
        <v>2.6407989902000002E-2</v>
      </c>
      <c r="V41" s="44">
        <v>17.108655168120002</v>
      </c>
      <c r="W41" s="44">
        <v>28.064035098174397</v>
      </c>
      <c r="X41" s="44">
        <v>5.1112633667789247</v>
      </c>
      <c r="Y41" s="44">
        <v>5.1493112877116927</v>
      </c>
      <c r="Z41" s="44">
        <v>1.9636875035929751</v>
      </c>
      <c r="AA41" s="44">
        <v>2.7378455483440356</v>
      </c>
      <c r="AB41" s="44">
        <v>14.962107706427629</v>
      </c>
      <c r="AC41" s="44">
        <v>0.15692789569999999</v>
      </c>
      <c r="AD41" s="44">
        <v>0.93898717843458523</v>
      </c>
      <c r="AE41" s="196"/>
      <c r="AF41" s="44">
        <v>42.051000000000002</v>
      </c>
      <c r="AG41" s="44">
        <v>5512.7350000000006</v>
      </c>
      <c r="AH41" s="44">
        <v>2857.8</v>
      </c>
      <c r="AI41" s="44">
        <v>30702</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2" t="s">
        <v>409</v>
      </c>
      <c r="AG42" s="42" t="s">
        <v>423</v>
      </c>
      <c r="AH42" s="42" t="s">
        <v>423</v>
      </c>
      <c r="AI42" s="42" t="s">
        <v>423</v>
      </c>
      <c r="AJ42" s="42" t="s">
        <v>423</v>
      </c>
      <c r="AK42" s="42" t="s">
        <v>423</v>
      </c>
      <c r="AL42" s="151" t="s">
        <v>70</v>
      </c>
    </row>
    <row r="43" spans="1:38" s="5" customFormat="1" ht="26.25" customHeight="1" thickBot="1" x14ac:dyDescent="0.25">
      <c r="A43" s="41" t="s">
        <v>121</v>
      </c>
      <c r="B43" s="41" t="s">
        <v>130</v>
      </c>
      <c r="C43" s="41" t="s">
        <v>131</v>
      </c>
      <c r="D43" s="42"/>
      <c r="E43" s="44">
        <v>0.14124565800000002</v>
      </c>
      <c r="F43" s="44">
        <v>2.9073540000000002E-2</v>
      </c>
      <c r="G43" s="44">
        <v>0.34505878499999998</v>
      </c>
      <c r="H43" s="44">
        <v>3.6974930000000005E-3</v>
      </c>
      <c r="I43" s="44">
        <v>1.8817086000000004E-2</v>
      </c>
      <c r="J43" s="44">
        <v>2.0382653000000004E-2</v>
      </c>
      <c r="K43" s="44">
        <v>2.1581269000000004E-2</v>
      </c>
      <c r="L43" s="44" t="s">
        <v>423</v>
      </c>
      <c r="M43" s="44">
        <v>0.10583492100000001</v>
      </c>
      <c r="N43" s="44">
        <v>1.9546000000000001E-2</v>
      </c>
      <c r="O43" s="44">
        <v>1.5249999999999999E-3</v>
      </c>
      <c r="P43" s="44">
        <v>1.7920000000000002E-3</v>
      </c>
      <c r="Q43" s="44">
        <v>8.9000000000000027E-4</v>
      </c>
      <c r="R43" s="44">
        <v>6.0420000000000014E-3</v>
      </c>
      <c r="S43" s="44">
        <v>2.4980000000000002E-3</v>
      </c>
      <c r="T43" s="44">
        <v>1.4071E-2</v>
      </c>
      <c r="U43" s="44">
        <v>5.5700000000000009E-4</v>
      </c>
      <c r="V43" s="44">
        <v>7.6048999999999992E-2</v>
      </c>
      <c r="W43" s="44">
        <v>2.4999999999999998E-2</v>
      </c>
      <c r="X43" s="44">
        <v>3.0844429999999992E-3</v>
      </c>
      <c r="Y43" s="44">
        <v>4.3694280000000007E-3</v>
      </c>
      <c r="Z43" s="44">
        <v>1.9624199999999999E-3</v>
      </c>
      <c r="AA43" s="44">
        <v>1.3954749999999995E-3</v>
      </c>
      <c r="AB43" s="44">
        <v>1.0811766E-2</v>
      </c>
      <c r="AC43" s="44" t="s">
        <v>423</v>
      </c>
      <c r="AD43" s="44">
        <v>2.6467999999999998E-2</v>
      </c>
      <c r="AE43" s="196"/>
      <c r="AF43" s="44">
        <v>64.040218099793989</v>
      </c>
      <c r="AG43" s="44">
        <v>155.68826135099999</v>
      </c>
      <c r="AH43" s="44">
        <v>1161.9085079013</v>
      </c>
      <c r="AI43" s="44">
        <v>99.932247858000011</v>
      </c>
      <c r="AJ43" s="44">
        <v>11.452346965614</v>
      </c>
      <c r="AK43" s="44" t="s">
        <v>423</v>
      </c>
      <c r="AL43" s="45" t="s">
        <v>70</v>
      </c>
    </row>
    <row r="44" spans="1:38" s="5" customFormat="1" ht="24.75" customHeight="1" thickBot="1" x14ac:dyDescent="0.25">
      <c r="A44" s="148" t="s">
        <v>84</v>
      </c>
      <c r="B44" s="148" t="s">
        <v>132</v>
      </c>
      <c r="C44" s="148" t="s">
        <v>133</v>
      </c>
      <c r="D44" s="149"/>
      <c r="E44" s="44">
        <v>4.0659260000000002</v>
      </c>
      <c r="F44" s="44">
        <v>0.41795599999999999</v>
      </c>
      <c r="G44" s="44">
        <v>1.8644000000000002E-3</v>
      </c>
      <c r="H44" s="44">
        <v>9.4399999999999996E-4</v>
      </c>
      <c r="I44" s="44">
        <v>0.22573399999999999</v>
      </c>
      <c r="J44" s="44">
        <v>0.22573399999999999</v>
      </c>
      <c r="K44" s="44">
        <v>0.22573399999999999</v>
      </c>
      <c r="L44" s="44">
        <v>0.13109799999999999</v>
      </c>
      <c r="M44" s="44">
        <v>1.353342</v>
      </c>
      <c r="N44" s="44" t="s">
        <v>423</v>
      </c>
      <c r="O44" s="44">
        <v>1.1799999999999998E-3</v>
      </c>
      <c r="P44" s="44" t="s">
        <v>423</v>
      </c>
      <c r="Q44" s="44" t="s">
        <v>423</v>
      </c>
      <c r="R44" s="44">
        <v>5.9000000000000007E-3</v>
      </c>
      <c r="S44" s="44">
        <v>0.2006</v>
      </c>
      <c r="T44" s="44">
        <v>8.2600000000000017E-3</v>
      </c>
      <c r="U44" s="44">
        <v>1.1799999999999998E-3</v>
      </c>
      <c r="V44" s="44">
        <v>0.11799999999999999</v>
      </c>
      <c r="W44" s="44" t="s">
        <v>423</v>
      </c>
      <c r="X44" s="44">
        <v>3.5400000000000002E-3</v>
      </c>
      <c r="Y44" s="44">
        <v>5.8999999999999999E-3</v>
      </c>
      <c r="Z44" s="44" t="s">
        <v>423</v>
      </c>
      <c r="AA44" s="44" t="s">
        <v>423</v>
      </c>
      <c r="AB44" s="44">
        <v>9.4400000000000005E-3</v>
      </c>
      <c r="AC44" s="44" t="s">
        <v>423</v>
      </c>
      <c r="AD44" s="44" t="s">
        <v>423</v>
      </c>
      <c r="AE44" s="196"/>
      <c r="AF44" s="44">
        <v>4962.018</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7.5752000000000006</v>
      </c>
      <c r="G48" s="44" t="s">
        <v>423</v>
      </c>
      <c r="H48" s="44" t="s">
        <v>423</v>
      </c>
      <c r="I48" s="44">
        <v>0.18477600000000002</v>
      </c>
      <c r="J48" s="44">
        <v>1.201044</v>
      </c>
      <c r="K48" s="44">
        <v>2.5252719999999997</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31.268000000000001</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2.0521499999999998E-2</v>
      </c>
      <c r="G51" s="44">
        <v>2.6698000000000001E-5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205.215</v>
      </c>
      <c r="AL51" s="45" t="s">
        <v>150</v>
      </c>
    </row>
    <row r="52" spans="1:38" s="5" customFormat="1" ht="24.75" customHeight="1" thickBot="1" x14ac:dyDescent="0.25">
      <c r="A52" s="148" t="s">
        <v>140</v>
      </c>
      <c r="B52" s="148" t="s">
        <v>151</v>
      </c>
      <c r="C52" s="148" t="s">
        <v>450</v>
      </c>
      <c r="D52" s="149"/>
      <c r="E52" s="44">
        <v>1.2369599999999998</v>
      </c>
      <c r="F52" s="44">
        <v>1.0307999999999999</v>
      </c>
      <c r="G52" s="44">
        <v>3.1954799999999999</v>
      </c>
      <c r="H52" s="44">
        <v>5.6694000000000007E-3</v>
      </c>
      <c r="I52" s="44">
        <v>2.2162200000000003E-2</v>
      </c>
      <c r="J52" s="44">
        <v>5.1024600000000003E-2</v>
      </c>
      <c r="K52" s="44">
        <v>8.2463999999999996E-2</v>
      </c>
      <c r="L52" s="44" t="s">
        <v>423</v>
      </c>
      <c r="M52" s="44">
        <v>0.46385999999999994</v>
      </c>
      <c r="N52" s="44">
        <v>2.62854E-2</v>
      </c>
      <c r="O52" s="44">
        <v>2.62854E-2</v>
      </c>
      <c r="P52" s="44">
        <v>2.62854E-2</v>
      </c>
      <c r="Q52" s="44">
        <v>2.62854E-2</v>
      </c>
      <c r="R52" s="44">
        <v>2.62854E-2</v>
      </c>
      <c r="S52" s="44">
        <v>2.62854E-2</v>
      </c>
      <c r="T52" s="44">
        <v>2.62854E-2</v>
      </c>
      <c r="U52" s="44">
        <v>2.62854E-2</v>
      </c>
      <c r="V52" s="44">
        <v>2.62854E-2</v>
      </c>
      <c r="W52" s="44">
        <v>2.9377800000000003E-2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5154</v>
      </c>
      <c r="AL52" s="153" t="s">
        <v>153</v>
      </c>
    </row>
    <row r="53" spans="1:38" s="5" customFormat="1" ht="26.25" customHeight="1" thickBot="1" x14ac:dyDescent="0.25">
      <c r="A53" s="41" t="s">
        <v>140</v>
      </c>
      <c r="B53" s="41" t="s">
        <v>154</v>
      </c>
      <c r="C53" s="41" t="s">
        <v>155</v>
      </c>
      <c r="D53" s="42"/>
      <c r="E53" s="44" t="s">
        <v>423</v>
      </c>
      <c r="F53" s="44">
        <v>1.8860270880000001</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2144.7780499999999</v>
      </c>
      <c r="AL53" s="45" t="s">
        <v>156</v>
      </c>
    </row>
    <row r="54" spans="1:38" s="5" customFormat="1" ht="26.25" customHeight="1" thickBot="1" x14ac:dyDescent="0.25">
      <c r="A54" s="41" t="s">
        <v>140</v>
      </c>
      <c r="B54" s="41" t="s">
        <v>12</v>
      </c>
      <c r="C54" s="41" t="s">
        <v>157</v>
      </c>
      <c r="D54" s="42"/>
      <c r="E54" s="44" t="s">
        <v>423</v>
      </c>
      <c r="F54" s="44">
        <v>1.7873957929999997</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17873.957890000001</v>
      </c>
      <c r="AL54" s="45" t="s">
        <v>158</v>
      </c>
    </row>
    <row r="55" spans="1:38" s="5" customFormat="1" ht="26.25" customHeight="1" thickBot="1" x14ac:dyDescent="0.25">
      <c r="A55" s="41" t="s">
        <v>140</v>
      </c>
      <c r="B55" s="41" t="s">
        <v>13</v>
      </c>
      <c r="C55" s="41" t="s">
        <v>159</v>
      </c>
      <c r="D55" s="42"/>
      <c r="E55" s="44">
        <v>0.3233007</v>
      </c>
      <c r="F55" s="44">
        <v>1.19741E-2</v>
      </c>
      <c r="G55" s="44">
        <v>0.46100285000000002</v>
      </c>
      <c r="H55" s="44" t="s">
        <v>423</v>
      </c>
      <c r="I55" s="44" t="s">
        <v>423</v>
      </c>
      <c r="J55" s="44" t="s">
        <v>423</v>
      </c>
      <c r="K55" s="44" t="s">
        <v>423</v>
      </c>
      <c r="L55" s="44" t="s">
        <v>423</v>
      </c>
      <c r="M55" s="44">
        <v>7.1844599999999995E-2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5987.05</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2.0405901060000002</v>
      </c>
      <c r="F57" s="44">
        <v>2.9597599999999998E-2</v>
      </c>
      <c r="G57" s="44">
        <v>0.61497236099999997</v>
      </c>
      <c r="H57" s="44" t="s">
        <v>423</v>
      </c>
      <c r="I57" s="44">
        <v>7.8041711999999999E-2</v>
      </c>
      <c r="J57" s="44">
        <v>0.14047508199999997</v>
      </c>
      <c r="K57" s="44">
        <v>0.156083423</v>
      </c>
      <c r="L57" s="44" t="s">
        <v>423</v>
      </c>
      <c r="M57" s="44">
        <v>2.3924726870000002</v>
      </c>
      <c r="N57" s="44">
        <v>1.6199999999999998E-4</v>
      </c>
      <c r="O57" s="44">
        <v>1.3000000000000001E-5</v>
      </c>
      <c r="P57" s="44">
        <v>7.9999999999999993E-5</v>
      </c>
      <c r="Q57" s="44">
        <v>4.4999999999999996E-5</v>
      </c>
      <c r="R57" s="44">
        <v>6.7000000000000002E-5</v>
      </c>
      <c r="S57" s="44">
        <v>1.08E-4</v>
      </c>
      <c r="T57" s="44">
        <v>7.9999999999999993E-5</v>
      </c>
      <c r="U57" s="44">
        <v>4.1999999999999998E-5</v>
      </c>
      <c r="V57" s="44">
        <v>6.9800000000000005E-4</v>
      </c>
      <c r="W57" s="44">
        <v>6.000000000000001E-3</v>
      </c>
      <c r="X57" s="44">
        <v>1.06881E-4</v>
      </c>
      <c r="Y57" s="44">
        <v>4.6040600000000001E-4</v>
      </c>
      <c r="Z57" s="44">
        <v>1.2661200000000001E-4</v>
      </c>
      <c r="AA57" s="44">
        <v>7.0705000000000008E-5</v>
      </c>
      <c r="AB57" s="44">
        <v>7.6460400000000011E-4</v>
      </c>
      <c r="AC57" s="44">
        <v>7.5639999999999987E-3</v>
      </c>
      <c r="AD57" s="44">
        <v>0.16936300000000001</v>
      </c>
      <c r="AE57" s="196"/>
      <c r="AF57" s="44">
        <v>4130.5799550640004</v>
      </c>
      <c r="AG57" s="44">
        <v>2189.2699983140001</v>
      </c>
      <c r="AH57" s="44">
        <v>124.06859209999999</v>
      </c>
      <c r="AI57" s="44">
        <v>135.34937021000002</v>
      </c>
      <c r="AJ57" s="44">
        <v>1210.398496213</v>
      </c>
      <c r="AK57" s="44">
        <v>1644.3111200000001</v>
      </c>
      <c r="AL57" s="45" t="s">
        <v>164</v>
      </c>
    </row>
    <row r="58" spans="1:38" s="5" customFormat="1" ht="26.25" customHeight="1" thickBot="1" x14ac:dyDescent="0.25">
      <c r="A58" s="41" t="s">
        <v>73</v>
      </c>
      <c r="B58" s="41" t="s">
        <v>20</v>
      </c>
      <c r="C58" s="41" t="s">
        <v>165</v>
      </c>
      <c r="D58" s="42"/>
      <c r="E58" s="44">
        <v>0.37396315500000005</v>
      </c>
      <c r="F58" s="44">
        <v>7.1294418000000012E-2</v>
      </c>
      <c r="G58" s="44">
        <v>8.409887499999999E-2</v>
      </c>
      <c r="H58" s="44" t="s">
        <v>423</v>
      </c>
      <c r="I58" s="44">
        <v>0.18458975299999997</v>
      </c>
      <c r="J58" s="44">
        <v>0.92290145500000009</v>
      </c>
      <c r="K58" s="44">
        <v>2.4077328700000002</v>
      </c>
      <c r="L58" s="44" t="s">
        <v>423</v>
      </c>
      <c r="M58" s="44">
        <v>0.51711416399999999</v>
      </c>
      <c r="N58" s="44">
        <v>7.54E-4</v>
      </c>
      <c r="O58" s="44">
        <v>1.2999999999999999E-5</v>
      </c>
      <c r="P58" s="44">
        <v>6.29E-4</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v>3.1855000000000001E-2</v>
      </c>
      <c r="AE58" s="196"/>
      <c r="AF58" s="44">
        <v>447.87311360000001</v>
      </c>
      <c r="AG58" s="44">
        <v>315.72206892399998</v>
      </c>
      <c r="AH58" s="44">
        <v>205.95468450000001</v>
      </c>
      <c r="AI58" s="44" t="s">
        <v>423</v>
      </c>
      <c r="AJ58" s="44" t="s">
        <v>423</v>
      </c>
      <c r="AK58" s="44">
        <v>307.53353000000004</v>
      </c>
      <c r="AL58" s="45" t="s">
        <v>166</v>
      </c>
    </row>
    <row r="59" spans="1:38" s="5" customFormat="1" ht="26.25" customHeight="1" thickBot="1" x14ac:dyDescent="0.25">
      <c r="A59" s="41" t="s">
        <v>73</v>
      </c>
      <c r="B59" s="174" t="s">
        <v>22</v>
      </c>
      <c r="C59" s="41" t="s">
        <v>167</v>
      </c>
      <c r="D59" s="42"/>
      <c r="E59" s="44">
        <v>0.45032954399999992</v>
      </c>
      <c r="F59" s="44">
        <v>0.13996728999999999</v>
      </c>
      <c r="G59" s="44">
        <v>4.0773089999999994E-3</v>
      </c>
      <c r="H59" s="44" t="s">
        <v>423</v>
      </c>
      <c r="I59" s="44">
        <v>0.13889371500000006</v>
      </c>
      <c r="J59" s="44">
        <v>0.15950171900000001</v>
      </c>
      <c r="K59" s="44">
        <v>0.17746922599999998</v>
      </c>
      <c r="L59" s="44" t="s">
        <v>423</v>
      </c>
      <c r="M59" s="44">
        <v>0.17648049699999996</v>
      </c>
      <c r="N59" s="44">
        <v>1.5740829999999999</v>
      </c>
      <c r="O59" s="44">
        <v>7.8718999999999997E-2</v>
      </c>
      <c r="P59" s="44">
        <v>7.9199999999999995E-4</v>
      </c>
      <c r="Q59" s="44">
        <v>0.14684700000000001</v>
      </c>
      <c r="R59" s="44">
        <v>0.208479</v>
      </c>
      <c r="S59" s="44">
        <v>1.848E-3</v>
      </c>
      <c r="T59" s="44">
        <v>0.31692500000000001</v>
      </c>
      <c r="U59" s="44">
        <v>0.76351100000000005</v>
      </c>
      <c r="V59" s="44">
        <v>9.7697999999999993E-2</v>
      </c>
      <c r="W59" s="44">
        <v>4.0000000000000001E-3</v>
      </c>
      <c r="X59" s="44">
        <v>4.3819999999999997E-6</v>
      </c>
      <c r="Y59" s="44">
        <v>1.7649E-5</v>
      </c>
      <c r="Z59" s="44">
        <v>6.6950000000000003E-6</v>
      </c>
      <c r="AA59" s="44">
        <v>6.5719999999999999E-6</v>
      </c>
      <c r="AB59" s="44">
        <v>3.5298E-5</v>
      </c>
      <c r="AC59" s="44" t="s">
        <v>423</v>
      </c>
      <c r="AD59" s="44" t="s">
        <v>423</v>
      </c>
      <c r="AE59" s="196"/>
      <c r="AF59" s="44" t="s">
        <v>423</v>
      </c>
      <c r="AG59" s="44" t="s">
        <v>423</v>
      </c>
      <c r="AH59" s="44">
        <v>6085.5342617727238</v>
      </c>
      <c r="AI59" s="44" t="s">
        <v>423</v>
      </c>
      <c r="AJ59" s="44" t="s">
        <v>423</v>
      </c>
      <c r="AK59" s="44">
        <v>906.42780999999991</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0.38031000000000004</v>
      </c>
      <c r="F64" s="44">
        <v>3.4227899999999999E-2</v>
      </c>
      <c r="G64" s="44" t="s">
        <v>423</v>
      </c>
      <c r="H64" s="44">
        <v>1.9015500000000001E-2</v>
      </c>
      <c r="I64" s="44" t="s">
        <v>423</v>
      </c>
      <c r="J64" s="44" t="s">
        <v>423</v>
      </c>
      <c r="K64" s="44" t="s">
        <v>423</v>
      </c>
      <c r="L64" s="44" t="s">
        <v>423</v>
      </c>
      <c r="M64" s="44">
        <v>2.2818600000000001E-3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380.31</v>
      </c>
      <c r="AL64" s="153" t="s">
        <v>180</v>
      </c>
    </row>
    <row r="65" spans="1:38" s="5" customFormat="1" ht="24.75" customHeight="1" thickBot="1" x14ac:dyDescent="0.25">
      <c r="A65" s="148" t="s">
        <v>73</v>
      </c>
      <c r="B65" s="148" t="s">
        <v>9</v>
      </c>
      <c r="C65" s="148" t="s">
        <v>181</v>
      </c>
      <c r="D65" s="149"/>
      <c r="E65" s="44">
        <v>0.41987140000000001</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670.95600000000002</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2" t="s">
        <v>423</v>
      </c>
      <c r="AG66" s="42" t="s">
        <v>423</v>
      </c>
      <c r="AH66" s="42" t="s">
        <v>423</v>
      </c>
      <c r="AI66" s="42" t="s">
        <v>423</v>
      </c>
      <c r="AJ66" s="42"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2.0423199999999999E-4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4.1680000000000001</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4" t="s">
        <v>423</v>
      </c>
      <c r="AL68" s="151" t="s">
        <v>189</v>
      </c>
    </row>
    <row r="69" spans="1:38" s="5" customFormat="1" ht="26.25" customHeight="1" thickBot="1" x14ac:dyDescent="0.25">
      <c r="A69" s="41" t="s">
        <v>73</v>
      </c>
      <c r="B69" s="41" t="s">
        <v>190</v>
      </c>
      <c r="C69" s="41" t="s">
        <v>191</v>
      </c>
      <c r="D69" s="48"/>
      <c r="E69" s="44" t="s">
        <v>423</v>
      </c>
      <c r="F69" s="44" t="s">
        <v>423</v>
      </c>
      <c r="G69" s="44" t="s">
        <v>423</v>
      </c>
      <c r="H69" s="44">
        <v>1.3842477</v>
      </c>
      <c r="I69" s="44" t="s">
        <v>423</v>
      </c>
      <c r="J69" s="44" t="s">
        <v>423</v>
      </c>
      <c r="K69" s="44">
        <v>0.15380529999999998</v>
      </c>
      <c r="L69" s="44" t="s">
        <v>423</v>
      </c>
      <c r="M69" s="44">
        <v>13.842477000000001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1538.0530000000001</v>
      </c>
      <c r="AL69" s="45" t="s">
        <v>192</v>
      </c>
    </row>
    <row r="70" spans="1:38" s="5" customFormat="1" ht="26.25" customHeight="1" thickBot="1" x14ac:dyDescent="0.25">
      <c r="A70" s="41" t="s">
        <v>73</v>
      </c>
      <c r="B70" s="41" t="s">
        <v>193</v>
      </c>
      <c r="C70" s="41" t="s">
        <v>194</v>
      </c>
      <c r="D70" s="48"/>
      <c r="E70" s="44" t="s">
        <v>423</v>
      </c>
      <c r="F70" s="44">
        <v>0.29143604400000001</v>
      </c>
      <c r="G70" s="44">
        <v>21.218247999999999</v>
      </c>
      <c r="H70" s="44">
        <v>2.3403420000000001E-2</v>
      </c>
      <c r="I70" s="44">
        <v>5.7785940000000001E-2</v>
      </c>
      <c r="J70" s="44">
        <v>7.7047920000000006E-2</v>
      </c>
      <c r="K70" s="44">
        <v>1.7617929000000001</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2523.7114700000002</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8.2423662620000004E-2</v>
      </c>
      <c r="F72" s="44">
        <v>3.5710296004000004E-2</v>
      </c>
      <c r="G72" s="44">
        <v>3.8041690440000005E-2</v>
      </c>
      <c r="H72" s="44" t="s">
        <v>423</v>
      </c>
      <c r="I72" s="44">
        <v>1.3314591654000001E-2</v>
      </c>
      <c r="J72" s="44">
        <v>1.5216676176000001E-2</v>
      </c>
      <c r="K72" s="44">
        <v>2.7435845220000001E-2</v>
      </c>
      <c r="L72" s="44">
        <v>4.7932529954400006E-5</v>
      </c>
      <c r="M72" s="44">
        <v>1.0778478958</v>
      </c>
      <c r="N72" s="44">
        <v>1.6484732524000001</v>
      </c>
      <c r="O72" s="44">
        <v>0.12680563480000001</v>
      </c>
      <c r="P72" s="44">
        <v>3.1701408700000003E-2</v>
      </c>
      <c r="Q72" s="44">
        <v>9.5104226100000012E-3</v>
      </c>
      <c r="R72" s="44">
        <v>6.3402817400000006E-2</v>
      </c>
      <c r="S72" s="44">
        <v>1.2680563480000002E-2</v>
      </c>
      <c r="T72" s="44">
        <v>0.44381972180000001</v>
      </c>
      <c r="U72" s="44">
        <v>0</v>
      </c>
      <c r="V72" s="44">
        <v>2.2825014264000001</v>
      </c>
      <c r="W72" s="44">
        <v>1.902084522</v>
      </c>
      <c r="X72" s="44" t="s">
        <v>423</v>
      </c>
      <c r="Y72" s="44" t="s">
        <v>423</v>
      </c>
      <c r="Z72" s="44" t="s">
        <v>423</v>
      </c>
      <c r="AA72" s="44" t="s">
        <v>423</v>
      </c>
      <c r="AB72" s="44">
        <v>0.30433352352000004</v>
      </c>
      <c r="AC72" s="44" t="s">
        <v>442</v>
      </c>
      <c r="AD72" s="44">
        <v>1.585070435</v>
      </c>
      <c r="AE72" s="196"/>
      <c r="AF72" s="44" t="s">
        <v>423</v>
      </c>
      <c r="AG72" s="44" t="s">
        <v>423</v>
      </c>
      <c r="AH72" s="44" t="s">
        <v>423</v>
      </c>
      <c r="AI72" s="44" t="s">
        <v>423</v>
      </c>
      <c r="AJ72" s="44" t="s">
        <v>423</v>
      </c>
      <c r="AK72" s="44">
        <v>1569.028174</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1.8119999999999999E-5</v>
      </c>
      <c r="J73" s="44">
        <v>2.567E-5</v>
      </c>
      <c r="K73" s="44">
        <v>3.0200000000000002E-5</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3.0199999999999998E-2</v>
      </c>
      <c r="AL73" s="45" t="s">
        <v>200</v>
      </c>
    </row>
    <row r="74" spans="1:38" s="5" customFormat="1" ht="26.25" customHeight="1" thickBot="1" x14ac:dyDescent="0.25">
      <c r="A74" s="41" t="s">
        <v>73</v>
      </c>
      <c r="B74" s="41" t="s">
        <v>14</v>
      </c>
      <c r="C74" s="41" t="s">
        <v>201</v>
      </c>
      <c r="D74" s="42"/>
      <c r="E74" s="44">
        <v>3.3484357000000006E-2</v>
      </c>
      <c r="F74" s="44">
        <v>9.6026419999999998E-3</v>
      </c>
      <c r="G74" s="44">
        <v>1.0962870999999999E-2</v>
      </c>
      <c r="H74" s="44" t="s">
        <v>423</v>
      </c>
      <c r="I74" s="44">
        <v>4.2293915000000008E-2</v>
      </c>
      <c r="J74" s="44">
        <v>0.107657239</v>
      </c>
      <c r="K74" s="44">
        <v>0.15379605599999999</v>
      </c>
      <c r="L74" s="44" t="s">
        <v>423</v>
      </c>
      <c r="M74" s="44">
        <v>1.2314030999999998E-2</v>
      </c>
      <c r="N74" s="44" t="s">
        <v>423</v>
      </c>
      <c r="O74" s="44" t="s">
        <v>423</v>
      </c>
      <c r="P74" s="44" t="s">
        <v>423</v>
      </c>
      <c r="Q74" s="44" t="s">
        <v>423</v>
      </c>
      <c r="R74" s="44" t="s">
        <v>423</v>
      </c>
      <c r="S74" s="44" t="s">
        <v>423</v>
      </c>
      <c r="T74" s="44" t="s">
        <v>423</v>
      </c>
      <c r="U74" s="44" t="s">
        <v>423</v>
      </c>
      <c r="V74" s="44" t="s">
        <v>423</v>
      </c>
      <c r="W74" s="44">
        <v>2.7909999999999999</v>
      </c>
      <c r="X74" s="44" t="s">
        <v>423</v>
      </c>
      <c r="Y74" s="44" t="s">
        <v>423</v>
      </c>
      <c r="Z74" s="44" t="s">
        <v>423</v>
      </c>
      <c r="AA74" s="44" t="s">
        <v>423</v>
      </c>
      <c r="AB74" s="44" t="s">
        <v>423</v>
      </c>
      <c r="AC74" s="44">
        <v>0.398756</v>
      </c>
      <c r="AD74" s="44" t="s">
        <v>423</v>
      </c>
      <c r="AE74" s="196"/>
      <c r="AF74" s="44">
        <v>5.9850000000000003</v>
      </c>
      <c r="AG74" s="44" t="s">
        <v>423</v>
      </c>
      <c r="AH74" s="44">
        <v>411.00070800000003</v>
      </c>
      <c r="AI74" s="44" t="s">
        <v>423</v>
      </c>
      <c r="AJ74" s="44" t="s">
        <v>423</v>
      </c>
      <c r="AK74" s="44">
        <v>79.751249999999999</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0.18465891499999998</v>
      </c>
      <c r="F76" s="44">
        <v>6.6882159999999996E-2</v>
      </c>
      <c r="G76" s="44">
        <v>0.38269714999999999</v>
      </c>
      <c r="H76" s="44" t="s">
        <v>423</v>
      </c>
      <c r="I76" s="44">
        <v>1.0434450000000003E-3</v>
      </c>
      <c r="J76" s="44">
        <v>1.07478E-3</v>
      </c>
      <c r="K76" s="44">
        <v>1.3512020000000001E-3</v>
      </c>
      <c r="L76" s="44" t="s">
        <v>423</v>
      </c>
      <c r="M76" s="44">
        <v>0.6469473710000001</v>
      </c>
      <c r="N76" s="44">
        <v>0.31247000000000003</v>
      </c>
      <c r="O76" s="44">
        <v>8.8640000000000004E-3</v>
      </c>
      <c r="P76" s="44">
        <v>1.8544999999999999E-2</v>
      </c>
      <c r="Q76" s="44">
        <v>2.2276999999999998E-2</v>
      </c>
      <c r="R76" s="44" t="s">
        <v>423</v>
      </c>
      <c r="S76" s="44" t="s">
        <v>423</v>
      </c>
      <c r="T76" s="44" t="s">
        <v>423</v>
      </c>
      <c r="U76" s="44" t="s">
        <v>423</v>
      </c>
      <c r="V76" s="44">
        <v>3.9772999999999996E-2</v>
      </c>
      <c r="W76" s="44">
        <v>0.73799999999999999</v>
      </c>
      <c r="X76" s="44" t="s">
        <v>423</v>
      </c>
      <c r="Y76" s="44" t="s">
        <v>423</v>
      </c>
      <c r="Z76" s="44" t="s">
        <v>423</v>
      </c>
      <c r="AA76" s="44" t="s">
        <v>423</v>
      </c>
      <c r="AB76" s="44" t="s">
        <v>423</v>
      </c>
      <c r="AC76" s="44" t="s">
        <v>423</v>
      </c>
      <c r="AD76" s="44">
        <v>2.8900000000000003E-4</v>
      </c>
      <c r="AE76" s="196"/>
      <c r="AF76" s="44">
        <v>179.59225199999997</v>
      </c>
      <c r="AG76" s="44">
        <v>682.41375664999998</v>
      </c>
      <c r="AH76" s="44">
        <v>156.65553</v>
      </c>
      <c r="AI76" s="44" t="s">
        <v>423</v>
      </c>
      <c r="AJ76" s="44" t="s">
        <v>423</v>
      </c>
      <c r="AK76" s="44">
        <v>115.46899999999999</v>
      </c>
      <c r="AL76" s="45" t="s">
        <v>207</v>
      </c>
    </row>
    <row r="77" spans="1:38" s="5" customFormat="1" ht="26.25" customHeight="1" thickBot="1" x14ac:dyDescent="0.25">
      <c r="A77" s="41" t="s">
        <v>73</v>
      </c>
      <c r="B77" s="41" t="s">
        <v>208</v>
      </c>
      <c r="C77" s="41" t="s">
        <v>209</v>
      </c>
      <c r="D77" s="42"/>
      <c r="E77" s="44">
        <v>0.27772106800000002</v>
      </c>
      <c r="F77" s="44">
        <v>0.11922347099999998</v>
      </c>
      <c r="G77" s="44">
        <v>1.0515503879999999</v>
      </c>
      <c r="H77" s="44" t="s">
        <v>423</v>
      </c>
      <c r="I77" s="44">
        <v>1.082448E-3</v>
      </c>
      <c r="J77" s="44">
        <v>1.1879850000000001E-3</v>
      </c>
      <c r="K77" s="44">
        <v>1.3554870000000001E-3</v>
      </c>
      <c r="L77" s="44" t="s">
        <v>423</v>
      </c>
      <c r="M77" s="44">
        <v>1.230506884</v>
      </c>
      <c r="N77" s="44">
        <v>2.7396000000000004E-2</v>
      </c>
      <c r="O77" s="44">
        <v>8.1110000000000002E-3</v>
      </c>
      <c r="P77" s="44">
        <v>3.7196999999999994E-2</v>
      </c>
      <c r="Q77" s="44">
        <v>8.4199999999999998E-4</v>
      </c>
      <c r="R77" s="44" t="s">
        <v>423</v>
      </c>
      <c r="S77" s="44" t="s">
        <v>423</v>
      </c>
      <c r="T77" s="44" t="s">
        <v>423</v>
      </c>
      <c r="U77" s="44" t="s">
        <v>423</v>
      </c>
      <c r="V77" s="44">
        <v>0.43209200000000003</v>
      </c>
      <c r="W77" s="44">
        <v>1.542</v>
      </c>
      <c r="X77" s="44" t="s">
        <v>423</v>
      </c>
      <c r="Y77" s="44" t="s">
        <v>423</v>
      </c>
      <c r="Z77" s="44" t="s">
        <v>423</v>
      </c>
      <c r="AA77" s="44" t="s">
        <v>423</v>
      </c>
      <c r="AB77" s="44" t="s">
        <v>423</v>
      </c>
      <c r="AC77" s="44" t="s">
        <v>423</v>
      </c>
      <c r="AD77" s="44">
        <v>5.5999999999999999E-5</v>
      </c>
      <c r="AE77" s="196"/>
      <c r="AF77" s="44">
        <v>97.807841999999994</v>
      </c>
      <c r="AG77" s="44">
        <v>1314.7297778499997</v>
      </c>
      <c r="AH77" s="44">
        <v>1.3161749999999999</v>
      </c>
      <c r="AI77" s="44" t="s">
        <v>423</v>
      </c>
      <c r="AJ77" s="44" t="s">
        <v>423</v>
      </c>
      <c r="AK77" s="44">
        <v>74.289460000000005</v>
      </c>
      <c r="AL77" s="45" t="s">
        <v>210</v>
      </c>
    </row>
    <row r="78" spans="1:38" s="5" customFormat="1" ht="26.25" customHeight="1" thickBot="1" x14ac:dyDescent="0.25">
      <c r="A78" s="41" t="s">
        <v>73</v>
      </c>
      <c r="B78" s="41" t="s">
        <v>211</v>
      </c>
      <c r="C78" s="41" t="s">
        <v>212</v>
      </c>
      <c r="D78" s="42"/>
      <c r="E78" s="44">
        <v>0.15142287899999998</v>
      </c>
      <c r="F78" s="44">
        <v>1.7655154000000003E-2</v>
      </c>
      <c r="G78" s="44">
        <v>0.182242292</v>
      </c>
      <c r="H78" s="44" t="s">
        <v>423</v>
      </c>
      <c r="I78" s="44">
        <v>4.1363250000000006E-3</v>
      </c>
      <c r="J78" s="44">
        <v>5.3872499999999997E-3</v>
      </c>
      <c r="K78" s="44">
        <v>6.6716000000000006E-3</v>
      </c>
      <c r="L78" s="44" t="s">
        <v>423</v>
      </c>
      <c r="M78" s="44">
        <v>6.0365103000000003E-2</v>
      </c>
      <c r="N78" s="44">
        <v>0.36526600000000004</v>
      </c>
      <c r="O78" s="44">
        <v>0.27034800000000003</v>
      </c>
      <c r="P78" s="44">
        <v>8.3500000000000002E-4</v>
      </c>
      <c r="Q78" s="44">
        <v>0.12937699999999999</v>
      </c>
      <c r="R78" s="44">
        <v>0.36812899999999998</v>
      </c>
      <c r="S78" s="44">
        <v>1.0920920000000001</v>
      </c>
      <c r="T78" s="44">
        <v>0.333534</v>
      </c>
      <c r="U78" s="44">
        <v>6.6000000000000005E-5</v>
      </c>
      <c r="V78" s="44">
        <v>7.3819999999999997E-3</v>
      </c>
      <c r="W78" s="44">
        <v>3.3540000000000001</v>
      </c>
      <c r="X78" s="44">
        <v>1.679423E-3</v>
      </c>
      <c r="Y78" s="44">
        <v>2.1740230000000002E-3</v>
      </c>
      <c r="Z78" s="44">
        <v>8.7477699999999998E-4</v>
      </c>
      <c r="AA78" s="44">
        <v>6.8284200000000002E-4</v>
      </c>
      <c r="AB78" s="44">
        <v>5.4110650000000005E-3</v>
      </c>
      <c r="AC78" s="44" t="s">
        <v>423</v>
      </c>
      <c r="AD78" s="44">
        <v>6.522E-3</v>
      </c>
      <c r="AE78" s="196"/>
      <c r="AF78" s="44">
        <v>228.35700000000003</v>
      </c>
      <c r="AG78" s="44">
        <v>36.910400000000003</v>
      </c>
      <c r="AH78" s="44">
        <v>376.89499999999998</v>
      </c>
      <c r="AI78" s="44" t="s">
        <v>423</v>
      </c>
      <c r="AJ78" s="44" t="s">
        <v>423</v>
      </c>
      <c r="AK78" s="44">
        <v>416.97500000000002</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8.6426376000000005</v>
      </c>
      <c r="G82" s="44" t="s">
        <v>423</v>
      </c>
      <c r="H82" s="44" t="s">
        <v>423</v>
      </c>
      <c r="I82" s="44" t="s">
        <v>443</v>
      </c>
      <c r="J82" s="44" t="s">
        <v>423</v>
      </c>
      <c r="K82" s="44" t="s">
        <v>423</v>
      </c>
      <c r="L82" s="44" t="s">
        <v>423</v>
      </c>
      <c r="M82" s="44" t="s">
        <v>423</v>
      </c>
      <c r="N82" s="44" t="s">
        <v>423</v>
      </c>
      <c r="O82" s="44" t="s">
        <v>423</v>
      </c>
      <c r="P82" s="44">
        <v>4.0332308800000002E-5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7202.1980000000003</v>
      </c>
      <c r="AL82" s="153" t="s">
        <v>454</v>
      </c>
    </row>
    <row r="83" spans="1:38" s="5" customFormat="1" ht="24.75" customHeight="1" thickBot="1" x14ac:dyDescent="0.25">
      <c r="A83" s="148" t="s">
        <v>222</v>
      </c>
      <c r="B83" s="157" t="s">
        <v>226</v>
      </c>
      <c r="C83" s="154" t="s">
        <v>227</v>
      </c>
      <c r="D83" s="149"/>
      <c r="E83" s="44">
        <v>0.10904556300000003</v>
      </c>
      <c r="F83" s="44">
        <v>4.594616499999999E-2</v>
      </c>
      <c r="G83" s="44">
        <v>5.4216473999999994E-2</v>
      </c>
      <c r="H83" s="44" t="s">
        <v>423</v>
      </c>
      <c r="I83" s="44">
        <v>1.7283728049999998</v>
      </c>
      <c r="J83" s="44">
        <v>7.4073120269999997</v>
      </c>
      <c r="K83" s="44">
        <v>32.098352114000001</v>
      </c>
      <c r="L83" s="44" t="s">
        <v>423</v>
      </c>
      <c r="M83" s="44">
        <v>0.61261552100000005</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3063.0813076429999</v>
      </c>
      <c r="AL83" s="177" t="s">
        <v>455</v>
      </c>
    </row>
    <row r="84" spans="1:38" s="5" customFormat="1" ht="26.25" customHeight="1" thickBot="1" x14ac:dyDescent="0.25">
      <c r="A84" s="41" t="s">
        <v>73</v>
      </c>
      <c r="B84" s="174" t="s">
        <v>228</v>
      </c>
      <c r="C84" s="47" t="s">
        <v>229</v>
      </c>
      <c r="D84" s="42"/>
      <c r="E84" s="44" t="s">
        <v>423</v>
      </c>
      <c r="F84" s="44">
        <v>3.3330051300000003E-3</v>
      </c>
      <c r="G84" s="44" t="s">
        <v>423</v>
      </c>
      <c r="H84" s="44" t="s">
        <v>423</v>
      </c>
      <c r="I84" s="44">
        <v>2.0510800799999999E-3</v>
      </c>
      <c r="J84" s="44">
        <v>1.02554004E-2</v>
      </c>
      <c r="K84" s="44">
        <v>4.1021601599999999E-2</v>
      </c>
      <c r="L84" s="44">
        <v>2.3807180261829743</v>
      </c>
      <c r="M84" s="44">
        <v>2.435657595E-4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3.6626430000000001</v>
      </c>
      <c r="AL84" s="45" t="s">
        <v>147</v>
      </c>
    </row>
    <row r="85" spans="1:38" s="5" customFormat="1" ht="24.75" customHeight="1" thickBot="1" x14ac:dyDescent="0.25">
      <c r="A85" s="148" t="s">
        <v>73</v>
      </c>
      <c r="B85" s="148" t="s">
        <v>230</v>
      </c>
      <c r="C85" s="154" t="s">
        <v>456</v>
      </c>
      <c r="D85" s="149"/>
      <c r="E85" s="44" t="s">
        <v>423</v>
      </c>
      <c r="F85" s="44">
        <v>3.586448077</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5.1107793200000007</v>
      </c>
      <c r="AL85" s="153" t="s">
        <v>232</v>
      </c>
    </row>
    <row r="86" spans="1:38" s="5" customFormat="1" ht="24.75" customHeight="1" thickBot="1" x14ac:dyDescent="0.25">
      <c r="A86" s="148" t="s">
        <v>222</v>
      </c>
      <c r="B86" s="148" t="s">
        <v>233</v>
      </c>
      <c r="C86" s="154" t="s">
        <v>234</v>
      </c>
      <c r="D86" s="149"/>
      <c r="E86" s="44" t="s">
        <v>423</v>
      </c>
      <c r="F86" s="44">
        <v>9.0316260000000009E-2</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0.12720600000000001</v>
      </c>
      <c r="AL86" s="153" t="s">
        <v>225</v>
      </c>
    </row>
    <row r="87" spans="1:38" s="5" customFormat="1" ht="24.75" customHeight="1" thickBot="1" x14ac:dyDescent="0.25">
      <c r="A87" s="148" t="s">
        <v>222</v>
      </c>
      <c r="B87" s="148" t="s">
        <v>235</v>
      </c>
      <c r="C87" s="154" t="s">
        <v>236</v>
      </c>
      <c r="D87" s="149"/>
      <c r="E87" s="44" t="s">
        <v>423</v>
      </c>
      <c r="F87" s="44">
        <v>2.8395401999999998E-3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1.6042600000000001E-2</v>
      </c>
      <c r="AL87" s="153" t="s">
        <v>225</v>
      </c>
    </row>
    <row r="88" spans="1:38" s="5" customFormat="1" ht="24.75" customHeight="1" thickBot="1" x14ac:dyDescent="0.25">
      <c r="A88" s="148" t="s">
        <v>222</v>
      </c>
      <c r="B88" s="148" t="s">
        <v>237</v>
      </c>
      <c r="C88" s="154" t="s">
        <v>238</v>
      </c>
      <c r="D88" s="149"/>
      <c r="E88" s="44" t="s">
        <v>423</v>
      </c>
      <c r="F88" s="44">
        <v>0.44259019479999995</v>
      </c>
      <c r="G88" s="44" t="s">
        <v>423</v>
      </c>
      <c r="H88" s="44" t="s">
        <v>423</v>
      </c>
      <c r="I88" s="44" t="s">
        <v>443</v>
      </c>
      <c r="J88" s="44" t="s">
        <v>423</v>
      </c>
      <c r="K88" s="44">
        <v>0.28443600000000002</v>
      </c>
      <c r="L88" s="44" t="s">
        <v>423</v>
      </c>
      <c r="M88" s="44" t="s">
        <v>423</v>
      </c>
      <c r="N88" s="44" t="s">
        <v>423</v>
      </c>
      <c r="O88" s="44">
        <v>2.3703000000000004E-9</v>
      </c>
      <c r="P88" s="44" t="s">
        <v>443</v>
      </c>
      <c r="Q88" s="44">
        <v>1.18515E-8</v>
      </c>
      <c r="R88" s="44">
        <v>1.4221799999999998E-7</v>
      </c>
      <c r="S88" s="44" t="s">
        <v>423</v>
      </c>
      <c r="T88" s="44">
        <v>1.18515E-6</v>
      </c>
      <c r="U88" s="44">
        <v>1.18515E-8</v>
      </c>
      <c r="V88" s="44" t="s">
        <v>423</v>
      </c>
      <c r="W88" s="44" t="s">
        <v>423</v>
      </c>
      <c r="X88" s="44">
        <v>9.4811999999999994E-2</v>
      </c>
      <c r="Y88" s="44" t="s">
        <v>423</v>
      </c>
      <c r="Z88" s="44" t="s">
        <v>423</v>
      </c>
      <c r="AA88" s="44" t="s">
        <v>423</v>
      </c>
      <c r="AB88" s="44">
        <v>9.4811999999999994E-2</v>
      </c>
      <c r="AC88" s="44" t="s">
        <v>423</v>
      </c>
      <c r="AD88" s="44" t="s">
        <v>423</v>
      </c>
      <c r="AE88" s="196"/>
      <c r="AF88" s="44" t="s">
        <v>423</v>
      </c>
      <c r="AG88" s="44" t="s">
        <v>423</v>
      </c>
      <c r="AH88" s="44" t="s">
        <v>423</v>
      </c>
      <c r="AI88" s="44" t="s">
        <v>423</v>
      </c>
      <c r="AJ88" s="44" t="s">
        <v>423</v>
      </c>
      <c r="AK88" s="44">
        <v>58.915858800000002</v>
      </c>
      <c r="AL88" s="153" t="s">
        <v>225</v>
      </c>
    </row>
    <row r="89" spans="1:38" s="5" customFormat="1" ht="24.75" customHeight="1" thickBot="1" x14ac:dyDescent="0.25">
      <c r="A89" s="148" t="s">
        <v>222</v>
      </c>
      <c r="B89" s="148" t="s">
        <v>239</v>
      </c>
      <c r="C89" s="154" t="s">
        <v>240</v>
      </c>
      <c r="D89" s="149"/>
      <c r="E89" s="44" t="s">
        <v>423</v>
      </c>
      <c r="F89" s="44">
        <v>0.97411780349999999</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1.3344079500000001</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1.8720584973906199E-4</v>
      </c>
      <c r="O90" s="44">
        <v>2.5712610687051878E-2</v>
      </c>
      <c r="P90" s="44">
        <v>0</v>
      </c>
      <c r="Q90" s="44">
        <v>0</v>
      </c>
      <c r="R90" s="44">
        <v>0.10826362394548157</v>
      </c>
      <c r="S90" s="44">
        <v>4.3869322619575355</v>
      </c>
      <c r="T90" s="44">
        <v>0.17981911289694838</v>
      </c>
      <c r="U90" s="44">
        <v>2.5599836078775355E-2</v>
      </c>
      <c r="V90" s="44">
        <v>2.5385564323049907</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2.6241977143999996E-2</v>
      </c>
      <c r="F91" s="44">
        <v>1.6316191953152002</v>
      </c>
      <c r="G91" s="44">
        <v>4.2144160400000002E-3</v>
      </c>
      <c r="H91" s="44">
        <v>5.9665810271999999E-2</v>
      </c>
      <c r="I91" s="44">
        <v>0.82126624473387988</v>
      </c>
      <c r="J91" s="44">
        <v>1.0378364824198398</v>
      </c>
      <c r="K91" s="44">
        <v>1.1821858328446599</v>
      </c>
      <c r="L91" s="44">
        <v>1.8604487052460117E-10</v>
      </c>
      <c r="M91" s="44">
        <v>0.80216727206799987</v>
      </c>
      <c r="N91" s="44">
        <v>1.094073568</v>
      </c>
      <c r="O91" s="44">
        <v>7.9702782831999996E-2</v>
      </c>
      <c r="P91" s="44">
        <v>7.9543613999999993E-5</v>
      </c>
      <c r="Q91" s="44">
        <v>1.8560176600000001E-3</v>
      </c>
      <c r="R91" s="44">
        <v>2.1769831199999999E-2</v>
      </c>
      <c r="S91" s="44">
        <v>0.69724032787199997</v>
      </c>
      <c r="T91" s="44">
        <v>7.6370588832E-2</v>
      </c>
      <c r="U91" s="44" t="s">
        <v>443</v>
      </c>
      <c r="V91" s="44">
        <v>0.40164923993599999</v>
      </c>
      <c r="W91" s="44">
        <v>1.437730368E-3</v>
      </c>
      <c r="X91" s="44">
        <v>2.0973208084800001E-3</v>
      </c>
      <c r="Y91" s="44">
        <v>9.0008652559999997E-4</v>
      </c>
      <c r="Z91" s="44">
        <v>9.0008652559999997E-4</v>
      </c>
      <c r="AA91" s="44">
        <v>9.0008652559999997E-4</v>
      </c>
      <c r="AB91" s="44">
        <v>4.7975803852799998E-3</v>
      </c>
      <c r="AC91" s="44" t="s">
        <v>443</v>
      </c>
      <c r="AD91" s="44" t="s">
        <v>443</v>
      </c>
      <c r="AE91" s="196"/>
      <c r="AF91" s="44" t="s">
        <v>423</v>
      </c>
      <c r="AG91" s="44" t="s">
        <v>423</v>
      </c>
      <c r="AH91" s="44" t="s">
        <v>423</v>
      </c>
      <c r="AI91" s="44" t="s">
        <v>423</v>
      </c>
      <c r="AJ91" s="44" t="s">
        <v>423</v>
      </c>
      <c r="AK91" s="44">
        <v>738.76428593699984</v>
      </c>
      <c r="AL91" s="45" t="s">
        <v>147</v>
      </c>
    </row>
    <row r="92" spans="1:38" s="5" customFormat="1" ht="26.25" customHeight="1" thickBot="1" x14ac:dyDescent="0.25">
      <c r="A92" s="41" t="s">
        <v>73</v>
      </c>
      <c r="B92" s="41" t="s">
        <v>245</v>
      </c>
      <c r="C92" s="41" t="s">
        <v>246</v>
      </c>
      <c r="D92" s="48"/>
      <c r="E92" s="44">
        <v>0.57326029700000003</v>
      </c>
      <c r="F92" s="44">
        <v>2.3291579999999999E-2</v>
      </c>
      <c r="G92" s="44">
        <v>5.3410365940000002</v>
      </c>
      <c r="H92" s="44" t="s">
        <v>423</v>
      </c>
      <c r="I92" s="44">
        <v>0.12506573900000001</v>
      </c>
      <c r="J92" s="44">
        <v>0.16675431900000001</v>
      </c>
      <c r="K92" s="44">
        <v>0.20844289800000002</v>
      </c>
      <c r="L92" s="44" t="s">
        <v>423</v>
      </c>
      <c r="M92" s="44">
        <v>0.50591750000000002</v>
      </c>
      <c r="N92" s="44" t="s">
        <v>423</v>
      </c>
      <c r="O92" s="44" t="s">
        <v>423</v>
      </c>
      <c r="P92" s="44" t="s">
        <v>423</v>
      </c>
      <c r="Q92" s="44" t="s">
        <v>423</v>
      </c>
      <c r="R92" s="44" t="s">
        <v>423</v>
      </c>
      <c r="S92" s="44" t="s">
        <v>423</v>
      </c>
      <c r="T92" s="44" t="s">
        <v>423</v>
      </c>
      <c r="U92" s="44" t="s">
        <v>423</v>
      </c>
      <c r="V92" s="44" t="s">
        <v>423</v>
      </c>
      <c r="W92" s="44">
        <v>8.0000000000000002E-3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208.44289999999998</v>
      </c>
      <c r="AL92" s="45" t="s">
        <v>247</v>
      </c>
    </row>
    <row r="93" spans="1:38" s="5" customFormat="1" ht="26.25" customHeight="1" thickBot="1" x14ac:dyDescent="0.25">
      <c r="A93" s="41" t="s">
        <v>73</v>
      </c>
      <c r="B93" s="41" t="s">
        <v>248</v>
      </c>
      <c r="C93" s="41" t="s">
        <v>249</v>
      </c>
      <c r="D93" s="48"/>
      <c r="E93" s="44" t="s">
        <v>423</v>
      </c>
      <c r="F93" s="44">
        <v>4.5896832319999996</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1025.6618599999999</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1.0115714024081584E-2</v>
      </c>
      <c r="F99" s="44">
        <v>5.1011193199297695</v>
      </c>
      <c r="G99" s="44" t="s">
        <v>423</v>
      </c>
      <c r="H99" s="44">
        <v>2.5770881827325458</v>
      </c>
      <c r="I99" s="44">
        <v>0.105845117635</v>
      </c>
      <c r="J99" s="44">
        <v>0.16264005880500002</v>
      </c>
      <c r="K99" s="44">
        <v>0.35625917642999999</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301.2355</v>
      </c>
      <c r="AL99" s="45" t="s">
        <v>264</v>
      </c>
    </row>
    <row r="100" spans="1:38" s="5" customFormat="1" ht="26.25" customHeight="1" thickBot="1" x14ac:dyDescent="0.25">
      <c r="A100" s="41" t="s">
        <v>261</v>
      </c>
      <c r="B100" s="41" t="s">
        <v>265</v>
      </c>
      <c r="C100" s="41" t="s">
        <v>266</v>
      </c>
      <c r="D100" s="48"/>
      <c r="E100" s="44">
        <v>2.0121274967368229E-2</v>
      </c>
      <c r="F100" s="44">
        <v>2.3375925038134819</v>
      </c>
      <c r="G100" s="44" t="s">
        <v>423</v>
      </c>
      <c r="H100" s="44">
        <v>1.6799702260728284</v>
      </c>
      <c r="I100" s="44">
        <v>3.1409427079999996E-2</v>
      </c>
      <c r="J100" s="44">
        <v>4.8258488434999997E-2</v>
      </c>
      <c r="K100" s="44">
        <v>0.10435176942499999</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262.95999999999998</v>
      </c>
      <c r="AL100" s="45" t="s">
        <v>264</v>
      </c>
    </row>
    <row r="101" spans="1:38" s="5" customFormat="1" ht="26.25" customHeight="1" thickBot="1" x14ac:dyDescent="0.25">
      <c r="A101" s="41" t="s">
        <v>261</v>
      </c>
      <c r="B101" s="41" t="s">
        <v>267</v>
      </c>
      <c r="C101" s="41" t="s">
        <v>268</v>
      </c>
      <c r="D101" s="48"/>
      <c r="E101" s="44">
        <v>2.1543326844367431E-3</v>
      </c>
      <c r="F101" s="44">
        <v>0.22856075450000002</v>
      </c>
      <c r="G101" s="44" t="s">
        <v>423</v>
      </c>
      <c r="H101" s="44">
        <v>0.27778627924656774</v>
      </c>
      <c r="I101" s="44">
        <v>9.4670134999999996E-3</v>
      </c>
      <c r="J101" s="44">
        <v>2.8401040499999999E-2</v>
      </c>
      <c r="K101" s="44">
        <v>6.62690945E-2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1352.4304999999999</v>
      </c>
      <c r="AL101" s="45" t="s">
        <v>264</v>
      </c>
    </row>
    <row r="102" spans="1:38" s="5" customFormat="1" ht="26.25" customHeight="1" thickBot="1" x14ac:dyDescent="0.25">
      <c r="A102" s="41" t="s">
        <v>261</v>
      </c>
      <c r="B102" s="41" t="s">
        <v>269</v>
      </c>
      <c r="C102" s="41" t="s">
        <v>270</v>
      </c>
      <c r="D102" s="48"/>
      <c r="E102" s="44">
        <v>1.3659913043035264E-2</v>
      </c>
      <c r="F102" s="44">
        <v>0.37767487049999998</v>
      </c>
      <c r="G102" s="44" t="s">
        <v>423</v>
      </c>
      <c r="H102" s="44">
        <v>1.884871531671511</v>
      </c>
      <c r="I102" s="44">
        <v>3.436447857266781E-4</v>
      </c>
      <c r="J102" s="44">
        <v>7.6810719157383821E-3</v>
      </c>
      <c r="K102" s="44">
        <v>5.2282256477979336E-2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569.76599999999996</v>
      </c>
      <c r="AL102" s="45" t="s">
        <v>264</v>
      </c>
    </row>
    <row r="103" spans="1:38" s="5" customFormat="1" ht="26.25" customHeight="1" thickBot="1" x14ac:dyDescent="0.25">
      <c r="A103" s="41" t="s">
        <v>261</v>
      </c>
      <c r="B103" s="41" t="s">
        <v>271</v>
      </c>
      <c r="C103" s="41" t="s">
        <v>272</v>
      </c>
      <c r="D103" s="48"/>
      <c r="E103" s="44">
        <v>8.801586894445712E-6</v>
      </c>
      <c r="F103" s="44">
        <v>4.1507153499999998E-2</v>
      </c>
      <c r="G103" s="44" t="s">
        <v>423</v>
      </c>
      <c r="H103" s="44">
        <v>7.7817233828571418E-3</v>
      </c>
      <c r="I103" s="44">
        <v>2.6469325519999998E-3</v>
      </c>
      <c r="J103" s="44">
        <v>4.0305563860000004E-3</v>
      </c>
      <c r="K103" s="44">
        <v>8.7228459100000006E-3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9.7594999999999992</v>
      </c>
      <c r="AL103" s="45" t="s">
        <v>264</v>
      </c>
    </row>
    <row r="104" spans="1:38" s="5" customFormat="1" ht="26.25" customHeight="1" thickBot="1" x14ac:dyDescent="0.25">
      <c r="A104" s="41" t="s">
        <v>261</v>
      </c>
      <c r="B104" s="41" t="s">
        <v>273</v>
      </c>
      <c r="C104" s="41" t="s">
        <v>274</v>
      </c>
      <c r="D104" s="48"/>
      <c r="E104" s="44">
        <v>6.7700956938239996E-4</v>
      </c>
      <c r="F104" s="44">
        <v>0.15770899199999999</v>
      </c>
      <c r="G104" s="44" t="s">
        <v>423</v>
      </c>
      <c r="H104" s="44">
        <v>2.9989422351974392E-2</v>
      </c>
      <c r="I104" s="44">
        <v>4.7836454399999994E-4</v>
      </c>
      <c r="J104" s="44">
        <v>1.4350936319999998E-3</v>
      </c>
      <c r="K104" s="44">
        <v>3.3485518080000002E-3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290.976</v>
      </c>
      <c r="AL104" s="45" t="s">
        <v>264</v>
      </c>
    </row>
    <row r="105" spans="1:38" s="5" customFormat="1" ht="26.25" customHeight="1" thickBot="1" x14ac:dyDescent="0.25">
      <c r="A105" s="41" t="s">
        <v>261</v>
      </c>
      <c r="B105" s="41" t="s">
        <v>275</v>
      </c>
      <c r="C105" s="41" t="s">
        <v>276</v>
      </c>
      <c r="D105" s="48"/>
      <c r="E105" s="44">
        <v>2.4598147122066281E-3</v>
      </c>
      <c r="F105" s="44">
        <v>0.32379705000000003</v>
      </c>
      <c r="G105" s="44" t="s">
        <v>423</v>
      </c>
      <c r="H105" s="44">
        <v>0.13067855276532109</v>
      </c>
      <c r="I105" s="44">
        <v>5.2298336160000007E-3</v>
      </c>
      <c r="J105" s="44">
        <v>8.2183099680000014E-3</v>
      </c>
      <c r="K105" s="44">
        <v>1.7930858112E-2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75.742000000000004</v>
      </c>
      <c r="AL105" s="45" t="s">
        <v>264</v>
      </c>
    </row>
    <row r="106" spans="1:38" s="5" customFormat="1" ht="26.25" customHeight="1" thickBot="1" x14ac:dyDescent="0.25">
      <c r="A106" s="41" t="s">
        <v>261</v>
      </c>
      <c r="B106" s="41" t="s">
        <v>277</v>
      </c>
      <c r="C106" s="41" t="s">
        <v>278</v>
      </c>
      <c r="D106" s="48"/>
      <c r="E106" s="44">
        <v>1.126225E-2</v>
      </c>
      <c r="F106" s="44">
        <v>6.6222030000000001E-2</v>
      </c>
      <c r="G106" s="44" t="s">
        <v>423</v>
      </c>
      <c r="H106" s="44">
        <v>2.0077743108662852E-2</v>
      </c>
      <c r="I106" s="44">
        <v>2.2218166800000005E-3</v>
      </c>
      <c r="J106" s="44">
        <v>3.5549066880000003E-3</v>
      </c>
      <c r="K106" s="44">
        <v>7.5541767120000016E-3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45.048999999999999</v>
      </c>
      <c r="AL106" s="45" t="s">
        <v>264</v>
      </c>
    </row>
    <row r="107" spans="1:38" s="5" customFormat="1" ht="26.25" customHeight="1" thickBot="1" x14ac:dyDescent="0.25">
      <c r="A107" s="41" t="s">
        <v>261</v>
      </c>
      <c r="B107" s="41" t="s">
        <v>279</v>
      </c>
      <c r="C107" s="41" t="s">
        <v>280</v>
      </c>
      <c r="D107" s="48"/>
      <c r="E107" s="44">
        <v>3.8762827866000001E-2</v>
      </c>
      <c r="F107" s="44">
        <v>1.1060775</v>
      </c>
      <c r="G107" s="44" t="s">
        <v>423</v>
      </c>
      <c r="H107" s="44">
        <v>0.830872788606</v>
      </c>
      <c r="I107" s="44">
        <v>2.01105E-2</v>
      </c>
      <c r="J107" s="44">
        <v>0.26813999999999999</v>
      </c>
      <c r="K107" s="44">
        <v>1.273665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6703.5</v>
      </c>
      <c r="AL107" s="45" t="s">
        <v>264</v>
      </c>
    </row>
    <row r="108" spans="1:38" s="5" customFormat="1" ht="26.25" customHeight="1" thickBot="1" x14ac:dyDescent="0.25">
      <c r="A108" s="41" t="s">
        <v>261</v>
      </c>
      <c r="B108" s="41" t="s">
        <v>281</v>
      </c>
      <c r="C108" s="41" t="s">
        <v>282</v>
      </c>
      <c r="D108" s="48"/>
      <c r="E108" s="44">
        <v>4.3007169657375E-2</v>
      </c>
      <c r="F108" s="44">
        <v>0.60636599999999996</v>
      </c>
      <c r="G108" s="44" t="s">
        <v>423</v>
      </c>
      <c r="H108" s="44">
        <v>1.321813643101875</v>
      </c>
      <c r="I108" s="44">
        <v>1.1228999999999999E-2</v>
      </c>
      <c r="J108" s="44">
        <v>0.11229</v>
      </c>
      <c r="K108" s="44">
        <v>0.22458</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5614.5</v>
      </c>
      <c r="AL108" s="45" t="s">
        <v>264</v>
      </c>
    </row>
    <row r="109" spans="1:38" s="5" customFormat="1" ht="26.25" customHeight="1" thickBot="1" x14ac:dyDescent="0.25">
      <c r="A109" s="41" t="s">
        <v>261</v>
      </c>
      <c r="B109" s="41" t="s">
        <v>283</v>
      </c>
      <c r="C109" s="41" t="s">
        <v>284</v>
      </c>
      <c r="D109" s="48"/>
      <c r="E109" s="44">
        <v>8.9070592916159379E-4</v>
      </c>
      <c r="F109" s="44">
        <v>2.1516E-2</v>
      </c>
      <c r="G109" s="44" t="s">
        <v>423</v>
      </c>
      <c r="H109" s="44">
        <v>2.5624924423572001E-2</v>
      </c>
      <c r="I109" s="44">
        <v>8.8000000000000003E-4</v>
      </c>
      <c r="J109" s="44">
        <v>4.8399999999999997E-3</v>
      </c>
      <c r="K109" s="44">
        <v>4.8399999999999997E-3</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44</v>
      </c>
      <c r="AL109" s="45" t="s">
        <v>264</v>
      </c>
    </row>
    <row r="110" spans="1:38" s="5" customFormat="1" ht="26.25" customHeight="1" thickBot="1" x14ac:dyDescent="0.25">
      <c r="A110" s="41" t="s">
        <v>261</v>
      </c>
      <c r="B110" s="41" t="s">
        <v>285</v>
      </c>
      <c r="C110" s="41" t="s">
        <v>286</v>
      </c>
      <c r="D110" s="48"/>
      <c r="E110" s="44">
        <v>4.0317351039245261E-2</v>
      </c>
      <c r="F110" s="44">
        <v>0.75770549999999992</v>
      </c>
      <c r="G110" s="44" t="s">
        <v>423</v>
      </c>
      <c r="H110" s="44">
        <v>0.8647655409291426</v>
      </c>
      <c r="I110" s="44">
        <v>3.1699999999999999E-2</v>
      </c>
      <c r="J110" s="44">
        <v>0.22403000000000003</v>
      </c>
      <c r="K110" s="44">
        <v>0.22403000000000003</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1549.5</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12.880160000000002</v>
      </c>
      <c r="F112" s="44" t="s">
        <v>423</v>
      </c>
      <c r="G112" s="44" t="s">
        <v>423</v>
      </c>
      <c r="H112" s="44">
        <v>13.990170240000003</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322.00400000000002</v>
      </c>
      <c r="AL112" s="45" t="s">
        <v>292</v>
      </c>
    </row>
    <row r="113" spans="1:38" s="5" customFormat="1" ht="26.25" customHeight="1" thickBot="1" x14ac:dyDescent="0.25">
      <c r="A113" s="41" t="s">
        <v>289</v>
      </c>
      <c r="B113" s="180" t="s">
        <v>293</v>
      </c>
      <c r="C113" s="180" t="s">
        <v>294</v>
      </c>
      <c r="D113" s="42"/>
      <c r="E113" s="44">
        <v>1.4195162100284324</v>
      </c>
      <c r="F113" s="44" t="s">
        <v>423</v>
      </c>
      <c r="G113" s="44" t="s">
        <v>423</v>
      </c>
      <c r="H113" s="44">
        <v>8.559744583238432</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2.5526279999999998E-2</v>
      </c>
      <c r="F114" s="44" t="s">
        <v>423</v>
      </c>
      <c r="G114" s="44" t="s">
        <v>423</v>
      </c>
      <c r="H114" s="44">
        <v>8.2960409999999998E-2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16.363</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1.3969458758266569</v>
      </c>
      <c r="F116" s="44" t="s">
        <v>423</v>
      </c>
      <c r="G116" s="44" t="s">
        <v>423</v>
      </c>
      <c r="H116" s="44">
        <v>3.0032932865976054</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0.20162007323201125</v>
      </c>
      <c r="J119" s="44">
        <v>5.2421219040322935</v>
      </c>
      <c r="K119" s="44">
        <v>5.2421219040322935</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3360.3345538668545</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3.0994258700000001</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5796.07</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8.7004152028259999E-4</v>
      </c>
      <c r="F123" s="44">
        <v>1.89139460931E-4</v>
      </c>
      <c r="G123" s="44">
        <v>1.89139460931E-4</v>
      </c>
      <c r="H123" s="44">
        <v>9.0786941246879995E-4</v>
      </c>
      <c r="I123" s="44">
        <v>2.0427061780548001E-3</v>
      </c>
      <c r="J123" s="44">
        <v>2.1561898546134002E-3</v>
      </c>
      <c r="K123" s="44">
        <v>2.1940177467996E-3</v>
      </c>
      <c r="L123" s="44">
        <v>1.89139460931E-4</v>
      </c>
      <c r="M123" s="44">
        <v>2.5231204088195399E-2</v>
      </c>
      <c r="N123" s="44">
        <v>4.1610681404820003E-5</v>
      </c>
      <c r="O123" s="44">
        <v>3.3288545123856002E-4</v>
      </c>
      <c r="P123" s="44">
        <v>5.295904906068001E-5</v>
      </c>
      <c r="Q123" s="44">
        <v>2.4209850999168001E-6</v>
      </c>
      <c r="R123" s="44">
        <v>3.0262313748960002E-5</v>
      </c>
      <c r="S123" s="44">
        <v>2.7614361295926001E-5</v>
      </c>
      <c r="T123" s="44">
        <v>1.9670503936823999E-5</v>
      </c>
      <c r="U123" s="44">
        <v>7.5655784372400005E-6</v>
      </c>
      <c r="V123" s="44">
        <v>2.1183619624272004E-4</v>
      </c>
      <c r="W123" s="44">
        <v>0.18913946093100001</v>
      </c>
      <c r="X123" s="44">
        <v>1.4866361629176602E-4</v>
      </c>
      <c r="Y123" s="44">
        <v>4.1497197728261397E-4</v>
      </c>
      <c r="Z123" s="44">
        <v>1.7703453543141601E-4</v>
      </c>
      <c r="AA123" s="44">
        <v>1.2710171774563204E-4</v>
      </c>
      <c r="AB123" s="44">
        <v>8.6777184675142802E-4</v>
      </c>
      <c r="AC123" s="44" t="s">
        <v>423</v>
      </c>
      <c r="AD123" s="44" t="s">
        <v>423</v>
      </c>
      <c r="AE123" s="196"/>
      <c r="AF123" s="44" t="s">
        <v>423</v>
      </c>
      <c r="AG123" s="44" t="s">
        <v>423</v>
      </c>
      <c r="AH123" s="44" t="s">
        <v>423</v>
      </c>
      <c r="AI123" s="44" t="s">
        <v>423</v>
      </c>
      <c r="AJ123" s="44" t="s">
        <v>423</v>
      </c>
      <c r="AK123" s="44">
        <v>89.80428000000002</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1.6033912677113025</v>
      </c>
      <c r="G125" s="44" t="s">
        <v>423</v>
      </c>
      <c r="H125" s="44" t="s">
        <v>443</v>
      </c>
      <c r="I125" s="44">
        <v>7.3162947000000013E-5</v>
      </c>
      <c r="J125" s="44">
        <v>4.85535921E-4</v>
      </c>
      <c r="K125" s="44">
        <v>1.0264983169999999E-3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2217.0590000000002</v>
      </c>
      <c r="AL125" s="45" t="s">
        <v>321</v>
      </c>
    </row>
    <row r="126" spans="1:38" s="5" customFormat="1" ht="26.25" customHeight="1" thickBot="1" x14ac:dyDescent="0.25">
      <c r="A126" s="41" t="s">
        <v>318</v>
      </c>
      <c r="B126" s="41" t="s">
        <v>322</v>
      </c>
      <c r="C126" s="41" t="s">
        <v>323</v>
      </c>
      <c r="D126" s="42"/>
      <c r="E126" s="44" t="s">
        <v>443</v>
      </c>
      <c r="F126" s="44" t="s">
        <v>443</v>
      </c>
      <c r="G126" s="44" t="s">
        <v>423</v>
      </c>
      <c r="H126" s="44">
        <v>3.8694572400000009E-2</v>
      </c>
      <c r="I126" s="44" t="s">
        <v>443</v>
      </c>
      <c r="J126" s="44" t="s">
        <v>443</v>
      </c>
      <c r="K126" s="44" t="s">
        <v>443</v>
      </c>
      <c r="L126" s="44" t="s">
        <v>443</v>
      </c>
      <c r="M126" s="44">
        <v>3.2831758400000008E-2</v>
      </c>
      <c r="N126" s="44" t="s">
        <v>423</v>
      </c>
      <c r="O126" s="44" t="s">
        <v>423</v>
      </c>
      <c r="P126" s="44" t="s">
        <v>423</v>
      </c>
      <c r="Q126" s="44" t="s">
        <v>423</v>
      </c>
      <c r="R126" s="44" t="s">
        <v>423</v>
      </c>
      <c r="S126" s="44" t="s">
        <v>423</v>
      </c>
      <c r="T126" s="44" t="s">
        <v>423</v>
      </c>
      <c r="U126" s="44" t="s">
        <v>423</v>
      </c>
      <c r="V126" s="44" t="s">
        <v>423</v>
      </c>
      <c r="W126" s="44" t="s">
        <v>423</v>
      </c>
      <c r="X126" s="44" t="s">
        <v>423</v>
      </c>
      <c r="Y126" s="44" t="s">
        <v>423</v>
      </c>
      <c r="Z126" s="44" t="s">
        <v>423</v>
      </c>
      <c r="AA126" s="44" t="s">
        <v>423</v>
      </c>
      <c r="AB126" s="44" t="s">
        <v>423</v>
      </c>
      <c r="AC126" s="44" t="s">
        <v>423</v>
      </c>
      <c r="AD126" s="44" t="s">
        <v>423</v>
      </c>
      <c r="AE126" s="196"/>
      <c r="AF126" s="44" t="s">
        <v>423</v>
      </c>
      <c r="AG126" s="44" t="s">
        <v>423</v>
      </c>
      <c r="AH126" s="44" t="s">
        <v>423</v>
      </c>
      <c r="AI126" s="44" t="s">
        <v>423</v>
      </c>
      <c r="AJ126" s="44" t="s">
        <v>423</v>
      </c>
      <c r="AK126" s="44">
        <v>58.628140000000002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443</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423</v>
      </c>
      <c r="AG127" s="44" t="s">
        <v>423</v>
      </c>
      <c r="AH127" s="44" t="s">
        <v>423</v>
      </c>
      <c r="AI127" s="44" t="s">
        <v>423</v>
      </c>
      <c r="AJ127" s="44" t="s">
        <v>423</v>
      </c>
      <c r="AK127" s="44" t="s">
        <v>443</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423</v>
      </c>
      <c r="AG128" s="44" t="s">
        <v>423</v>
      </c>
      <c r="AH128" s="44" t="s">
        <v>423</v>
      </c>
      <c r="AI128" s="44" t="s">
        <v>423</v>
      </c>
      <c r="AJ128" s="44" t="s">
        <v>423</v>
      </c>
      <c r="AK128" s="44" t="s">
        <v>423</v>
      </c>
      <c r="AL128" s="45" t="s">
        <v>330</v>
      </c>
    </row>
    <row r="129" spans="1:38" s="5" customFormat="1" ht="26.25" customHeight="1" thickBot="1" x14ac:dyDescent="0.25">
      <c r="A129" s="41" t="s">
        <v>318</v>
      </c>
      <c r="B129" s="41" t="s">
        <v>331</v>
      </c>
      <c r="C129" s="47" t="s">
        <v>332</v>
      </c>
      <c r="D129" s="42"/>
      <c r="E129" s="44">
        <v>5.5937180699999998E-3</v>
      </c>
      <c r="F129" s="44">
        <v>4.7578751400000001E-2</v>
      </c>
      <c r="G129" s="44">
        <v>3.0218936699999996E-4</v>
      </c>
      <c r="H129" s="44" t="s">
        <v>443</v>
      </c>
      <c r="I129" s="44">
        <v>2.5718243999999998E-5</v>
      </c>
      <c r="J129" s="44">
        <v>4.5006926999999998E-5</v>
      </c>
      <c r="K129" s="44">
        <v>6.4295610000000009E-5</v>
      </c>
      <c r="L129" s="44">
        <v>9.0013854000000001E-7</v>
      </c>
      <c r="M129" s="44">
        <v>4.5006927E-4</v>
      </c>
      <c r="N129" s="44">
        <v>8.3584292999999994E-3</v>
      </c>
      <c r="O129" s="44">
        <v>6.4295610000000001E-4</v>
      </c>
      <c r="P129" s="44">
        <v>3.6005541599999999E-4</v>
      </c>
      <c r="Q129" s="44">
        <v>1.0287297599999999E-4</v>
      </c>
      <c r="R129" s="44" t="s">
        <v>457</v>
      </c>
      <c r="S129" s="44" t="s">
        <v>457</v>
      </c>
      <c r="T129" s="44">
        <v>9.0013853999999999E-4</v>
      </c>
      <c r="U129" s="44" t="s">
        <v>443</v>
      </c>
      <c r="V129" s="44" t="s">
        <v>443</v>
      </c>
      <c r="W129" s="44">
        <v>2.2503463499999996</v>
      </c>
      <c r="X129" s="44" t="s">
        <v>443</v>
      </c>
      <c r="Y129" s="44" t="s">
        <v>443</v>
      </c>
      <c r="Z129" s="44" t="s">
        <v>443</v>
      </c>
      <c r="AA129" s="44" t="s">
        <v>443</v>
      </c>
      <c r="AB129" s="44">
        <v>1.2859122000000002E-4</v>
      </c>
      <c r="AC129" s="44">
        <v>1.2859121999999999E-2</v>
      </c>
      <c r="AD129" s="44" t="s">
        <v>423</v>
      </c>
      <c r="AE129" s="196"/>
      <c r="AF129" s="44" t="s">
        <v>423</v>
      </c>
      <c r="AG129" s="44" t="s">
        <v>423</v>
      </c>
      <c r="AH129" s="44" t="s">
        <v>423</v>
      </c>
      <c r="AI129" s="44" t="s">
        <v>423</v>
      </c>
      <c r="AJ129" s="44" t="s">
        <v>423</v>
      </c>
      <c r="AK129" s="44">
        <v>6.4295609999999996</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1.3398048000000001E-3</v>
      </c>
      <c r="F131" s="44">
        <v>5.2103520000000006E-4</v>
      </c>
      <c r="G131" s="44">
        <v>8.187696000000001E-4</v>
      </c>
      <c r="H131" s="44" t="s">
        <v>443</v>
      </c>
      <c r="I131" s="44" t="s">
        <v>443</v>
      </c>
      <c r="J131" s="44" t="s">
        <v>443</v>
      </c>
      <c r="K131" s="44">
        <v>1.7119728E-3</v>
      </c>
      <c r="L131" s="44">
        <v>3.9375374399999998E-5</v>
      </c>
      <c r="M131" s="44">
        <v>1.1165039999999999E-3</v>
      </c>
      <c r="N131" s="44">
        <v>2.6796096000000002E-2</v>
      </c>
      <c r="O131" s="44">
        <v>2.2330079999999999E-3</v>
      </c>
      <c r="P131" s="44">
        <v>4.0194144000000001E-2</v>
      </c>
      <c r="Q131" s="44">
        <v>7.4433599999999998E-5</v>
      </c>
      <c r="R131" s="44">
        <v>2.9773439999999999E-4</v>
      </c>
      <c r="S131" s="44">
        <v>4.4660159999999997E-3</v>
      </c>
      <c r="T131" s="44">
        <v>2.2330080000000001E-4</v>
      </c>
      <c r="U131" s="44" t="s">
        <v>443</v>
      </c>
      <c r="V131" s="44" t="s">
        <v>443</v>
      </c>
      <c r="W131" s="44">
        <v>0.29773440000000001</v>
      </c>
      <c r="X131" s="44" t="s">
        <v>443</v>
      </c>
      <c r="Y131" s="44" t="s">
        <v>443</v>
      </c>
      <c r="Z131" s="44" t="s">
        <v>443</v>
      </c>
      <c r="AA131" s="44" t="s">
        <v>443</v>
      </c>
      <c r="AB131" s="44">
        <v>2.9773439999999999E-8</v>
      </c>
      <c r="AC131" s="44">
        <v>7.4433599999999998E-5</v>
      </c>
      <c r="AD131" s="44">
        <v>1.4886720000000001E-5</v>
      </c>
      <c r="AE131" s="196"/>
      <c r="AF131" s="44" t="s">
        <v>423</v>
      </c>
      <c r="AG131" s="44" t="s">
        <v>423</v>
      </c>
      <c r="AH131" s="44" t="s">
        <v>423</v>
      </c>
      <c r="AI131" s="44" t="s">
        <v>423</v>
      </c>
      <c r="AJ131" s="44" t="s">
        <v>423</v>
      </c>
      <c r="AK131" s="44">
        <v>0.744336</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6.480375E-3</v>
      </c>
      <c r="F133" s="44">
        <v>1.0211499999999999E-4</v>
      </c>
      <c r="G133" s="44">
        <v>8.8761500000000002E-4</v>
      </c>
      <c r="H133" s="44" t="s">
        <v>423</v>
      </c>
      <c r="I133" s="44">
        <v>2.725685E-4</v>
      </c>
      <c r="J133" s="44">
        <v>2.725685E-4</v>
      </c>
      <c r="K133" s="44">
        <v>3.0288880000000002E-4</v>
      </c>
      <c r="L133" s="44" t="s">
        <v>443</v>
      </c>
      <c r="M133" s="44">
        <v>1.0997000000000001E-3</v>
      </c>
      <c r="N133" s="44">
        <v>2.3588565000000003E-4</v>
      </c>
      <c r="O133" s="44">
        <v>3.9510650000000004E-5</v>
      </c>
      <c r="P133" s="44">
        <v>1.1703949999999999E-2</v>
      </c>
      <c r="Q133" s="44">
        <v>1.0690654999999999E-4</v>
      </c>
      <c r="R133" s="44">
        <v>1.065138E-4</v>
      </c>
      <c r="S133" s="44">
        <v>9.7637649999999992E-5</v>
      </c>
      <c r="T133" s="44">
        <v>1.3612714999999999E-4</v>
      </c>
      <c r="U133" s="44">
        <v>1.5537190000000002E-4</v>
      </c>
      <c r="V133" s="44">
        <v>1.2577426E-3</v>
      </c>
      <c r="W133" s="44">
        <v>2.1208500000000001E-4</v>
      </c>
      <c r="X133" s="44">
        <v>1.0368600000000001E-7</v>
      </c>
      <c r="Y133" s="44">
        <v>5.6634550000000006E-8</v>
      </c>
      <c r="Z133" s="44">
        <v>5.0586200000000005E-8</v>
      </c>
      <c r="AA133" s="44">
        <v>5.4906450000000007E-8</v>
      </c>
      <c r="AB133" s="44">
        <v>2.6581320000000004E-7</v>
      </c>
      <c r="AC133" s="44">
        <v>1.17825E-3</v>
      </c>
      <c r="AD133" s="44">
        <v>3.2205499999999995E-3</v>
      </c>
      <c r="AE133" s="196"/>
      <c r="AF133" s="44" t="s">
        <v>423</v>
      </c>
      <c r="AG133" s="44" t="s">
        <v>423</v>
      </c>
      <c r="AH133" s="44" t="s">
        <v>423</v>
      </c>
      <c r="AI133" s="44" t="s">
        <v>423</v>
      </c>
      <c r="AJ133" s="44" t="s">
        <v>423</v>
      </c>
      <c r="AK133" s="44">
        <v>7855</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1.8120000000000007E-4</v>
      </c>
      <c r="G136" s="44" t="s">
        <v>423</v>
      </c>
      <c r="H136" s="44">
        <v>2.0880608000000001</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499856.43319399998</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0.34870310666666676</v>
      </c>
      <c r="J139" s="44">
        <v>0.34870310666666676</v>
      </c>
      <c r="K139" s="44">
        <v>0.34870310666666676</v>
      </c>
      <c r="L139" s="44" t="s">
        <v>423</v>
      </c>
      <c r="M139" s="44" t="s">
        <v>423</v>
      </c>
      <c r="N139" s="44">
        <v>1.0073266666666665E-3</v>
      </c>
      <c r="O139" s="44">
        <v>2.0269399999999996E-3</v>
      </c>
      <c r="P139" s="44">
        <v>2.0269399999999996E-3</v>
      </c>
      <c r="Q139" s="44">
        <v>3.2200800000000006E-3</v>
      </c>
      <c r="R139" s="44">
        <v>3.0711266666666667E-3</v>
      </c>
      <c r="S139" s="44">
        <v>7.1510933333333339E-3</v>
      </c>
      <c r="T139" s="44" t="s">
        <v>423</v>
      </c>
      <c r="U139" s="44" t="s">
        <v>423</v>
      </c>
      <c r="V139" s="44" t="s">
        <v>423</v>
      </c>
      <c r="W139" s="44">
        <v>3.5468906666666666</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7204</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120.43854519453085</v>
      </c>
      <c r="F141" s="54">
        <f t="shared" ref="F141:AK141" si="0">SUM(F14:F140)</f>
        <v>82.719904421931886</v>
      </c>
      <c r="G141" s="54">
        <f t="shared" si="0"/>
        <v>159.74924291166755</v>
      </c>
      <c r="H141" s="54">
        <f t="shared" si="0"/>
        <v>42.067384127202594</v>
      </c>
      <c r="I141" s="54">
        <f t="shared" si="0"/>
        <v>35.073374930311694</v>
      </c>
      <c r="J141" s="54">
        <f t="shared" si="0"/>
        <v>50.656535747821387</v>
      </c>
      <c r="K141" s="54">
        <f t="shared" si="0"/>
        <v>84.802943945398994</v>
      </c>
      <c r="L141" s="54">
        <f t="shared" si="0"/>
        <v>6.1785217239829953</v>
      </c>
      <c r="M141" s="54">
        <f t="shared" si="0"/>
        <v>279.50131137468389</v>
      </c>
      <c r="N141" s="54">
        <f t="shared" si="0"/>
        <v>9.8053215813961518</v>
      </c>
      <c r="O141" s="54">
        <f t="shared" si="0"/>
        <v>1.1714448370969146</v>
      </c>
      <c r="P141" s="54">
        <f t="shared" si="0"/>
        <v>0.41442119051780402</v>
      </c>
      <c r="Q141" s="54">
        <f t="shared" si="0"/>
        <v>2.5443240187703013</v>
      </c>
      <c r="R141" s="54">
        <f t="shared" si="0"/>
        <v>2.4191494286919206</v>
      </c>
      <c r="S141" s="54">
        <f t="shared" si="0"/>
        <v>17.165555484851282</v>
      </c>
      <c r="T141" s="54">
        <f t="shared" si="0"/>
        <v>4.8081361616172327</v>
      </c>
      <c r="U141" s="54">
        <f t="shared" si="0"/>
        <v>0.95039868644570258</v>
      </c>
      <c r="V141" s="54">
        <f t="shared" si="0"/>
        <v>30.452822065328451</v>
      </c>
      <c r="W141" s="54">
        <f t="shared" si="0"/>
        <v>49.265183713140075</v>
      </c>
      <c r="X141" s="54">
        <f t="shared" si="0"/>
        <v>5.3899557741827699</v>
      </c>
      <c r="Y141" s="54">
        <f t="shared" si="0"/>
        <v>5.4080112247356045</v>
      </c>
      <c r="Z141" s="54">
        <f t="shared" si="0"/>
        <v>2.09860902572477</v>
      </c>
      <c r="AA141" s="54">
        <f t="shared" si="0"/>
        <v>2.8389928956365313</v>
      </c>
      <c r="AB141" s="54">
        <f t="shared" si="0"/>
        <v>16.040026993196303</v>
      </c>
      <c r="AC141" s="54">
        <f t="shared" si="0"/>
        <v>0.58682036650000002</v>
      </c>
      <c r="AD141" s="54">
        <f t="shared" si="0"/>
        <v>3.916845331154585</v>
      </c>
      <c r="AE141" s="38"/>
      <c r="AF141" s="54">
        <f t="shared" si="0"/>
        <v>143651.39957315108</v>
      </c>
      <c r="AG141" s="54">
        <f t="shared" si="0"/>
        <v>262507.41875688074</v>
      </c>
      <c r="AH141" s="54">
        <f t="shared" si="0"/>
        <v>92242.566363999606</v>
      </c>
      <c r="AI141" s="54">
        <f t="shared" si="0"/>
        <v>40159.905222945774</v>
      </c>
      <c r="AJ141" s="54">
        <f t="shared" si="0"/>
        <v>2890.526384995228</v>
      </c>
      <c r="AK141" s="54">
        <f t="shared" si="0"/>
        <v>672298.37220657745</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120.43854519453085</v>
      </c>
      <c r="F152" s="85">
        <f t="shared" ref="F152:AD152" si="1">SUM(F$141, F$151, IF(AND(ISNUMBER(SEARCH($B$4,"AT|BE|CH|GB|IE|LT|LU|NL")),SUM(F$143:F$149)&gt;0),SUM(F$143:F$149)-SUM(F$27:F$33),0))</f>
        <v>82.719904421931886</v>
      </c>
      <c r="G152" s="85">
        <f t="shared" si="1"/>
        <v>159.74924291166755</v>
      </c>
      <c r="H152" s="85">
        <f t="shared" si="1"/>
        <v>42.067384127202594</v>
      </c>
      <c r="I152" s="85">
        <f t="shared" si="1"/>
        <v>35.073374930311694</v>
      </c>
      <c r="J152" s="85">
        <f t="shared" si="1"/>
        <v>50.656535747821387</v>
      </c>
      <c r="K152" s="85">
        <f t="shared" si="1"/>
        <v>84.802943945398994</v>
      </c>
      <c r="L152" s="85">
        <f t="shared" si="1"/>
        <v>6.1785217239829953</v>
      </c>
      <c r="M152" s="85">
        <f t="shared" si="1"/>
        <v>279.50131137468389</v>
      </c>
      <c r="N152" s="85">
        <f t="shared" si="1"/>
        <v>9.8053215813961518</v>
      </c>
      <c r="O152" s="85">
        <f t="shared" si="1"/>
        <v>1.1714448370969146</v>
      </c>
      <c r="P152" s="85">
        <f t="shared" si="1"/>
        <v>0.41442119051780402</v>
      </c>
      <c r="Q152" s="85">
        <f t="shared" si="1"/>
        <v>2.5443240187703013</v>
      </c>
      <c r="R152" s="85">
        <f t="shared" si="1"/>
        <v>2.4191494286919206</v>
      </c>
      <c r="S152" s="85">
        <f t="shared" si="1"/>
        <v>17.165555484851282</v>
      </c>
      <c r="T152" s="85">
        <f t="shared" si="1"/>
        <v>4.8081361616172327</v>
      </c>
      <c r="U152" s="85">
        <f t="shared" si="1"/>
        <v>0.95039868644570258</v>
      </c>
      <c r="V152" s="85">
        <f t="shared" si="1"/>
        <v>30.452822065328451</v>
      </c>
      <c r="W152" s="85">
        <f t="shared" si="1"/>
        <v>49.265183713140075</v>
      </c>
      <c r="X152" s="85">
        <f t="shared" si="1"/>
        <v>5.3899557741827699</v>
      </c>
      <c r="Y152" s="85">
        <f t="shared" si="1"/>
        <v>5.4080112247356045</v>
      </c>
      <c r="Z152" s="85">
        <f t="shared" si="1"/>
        <v>2.09860902572477</v>
      </c>
      <c r="AA152" s="85">
        <f t="shared" si="1"/>
        <v>2.8389928956365313</v>
      </c>
      <c r="AB152" s="85">
        <f t="shared" si="1"/>
        <v>16.040026993196303</v>
      </c>
      <c r="AC152" s="85">
        <f t="shared" si="1"/>
        <v>0.58682036650000002</v>
      </c>
      <c r="AD152" s="85">
        <f t="shared" si="1"/>
        <v>3.916845331154585</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120.43854519453085</v>
      </c>
      <c r="F154" s="85">
        <f>SUM(F$141, F$153, -1 * IF(OR($B$6=2005,$B$6&gt;=2020),SUM(F$99:F$122),0), IF(AND(ISNUMBER(SEARCH($B$4,"AT|BE|CH|GB|IE|LT|LU|NL")),SUM(F$143:F$149)&gt;0),SUM(F$143:F$149)-SUM(F$27:F$33),0))</f>
        <v>82.719904421931886</v>
      </c>
      <c r="G154" s="85">
        <f>SUM(G$141, G$153, IF(AND(ISNUMBER(SEARCH($B$4,"AT|BE|CH|GB|IE|LT|LU|NL")),SUM(G$143:G$149)&gt;0),SUM(G$143:G$149)-SUM(G$27:G$33),0))</f>
        <v>159.74924291166755</v>
      </c>
      <c r="H154" s="85">
        <f>SUM(H$141, H$153, IF(AND(ISNUMBER(SEARCH($B$4,"AT|BE|CH|GB|IE|LT|LU|NL")),SUM(H$143:H$149)&gt;0),SUM(H$143:H$149)-SUM(H$27:H$33),0))</f>
        <v>42.067384127202594</v>
      </c>
      <c r="I154" s="85">
        <f t="shared" ref="I154:AD154" si="2">SUM(I$141, I$153, IF(AND(ISNUMBER(SEARCH($B$4,"AT|BE|CH|GB|IE|LT|LU|NL")),SUM(I$143:I$149)&gt;0),SUM(I$143:I$149)-SUM(I$27:I$33),0))</f>
        <v>35.073374930311694</v>
      </c>
      <c r="J154" s="85">
        <f t="shared" si="2"/>
        <v>50.656535747821387</v>
      </c>
      <c r="K154" s="85">
        <f t="shared" si="2"/>
        <v>84.802943945398994</v>
      </c>
      <c r="L154" s="85">
        <f t="shared" si="2"/>
        <v>6.1785217239829953</v>
      </c>
      <c r="M154" s="85">
        <f t="shared" si="2"/>
        <v>279.50131137468389</v>
      </c>
      <c r="N154" s="85">
        <f t="shared" si="2"/>
        <v>9.8053215813961518</v>
      </c>
      <c r="O154" s="85">
        <f t="shared" si="2"/>
        <v>1.1714448370969146</v>
      </c>
      <c r="P154" s="85">
        <f t="shared" si="2"/>
        <v>0.41442119051780402</v>
      </c>
      <c r="Q154" s="85">
        <f t="shared" si="2"/>
        <v>2.5443240187703013</v>
      </c>
      <c r="R154" s="85">
        <f t="shared" si="2"/>
        <v>2.4191494286919206</v>
      </c>
      <c r="S154" s="85">
        <f t="shared" si="2"/>
        <v>17.165555484851282</v>
      </c>
      <c r="T154" s="85">
        <f t="shared" si="2"/>
        <v>4.8081361616172327</v>
      </c>
      <c r="U154" s="85">
        <f t="shared" si="2"/>
        <v>0.95039868644570258</v>
      </c>
      <c r="V154" s="85">
        <f t="shared" si="2"/>
        <v>30.452822065328451</v>
      </c>
      <c r="W154" s="85">
        <f t="shared" si="2"/>
        <v>49.265183713140075</v>
      </c>
      <c r="X154" s="85">
        <f t="shared" si="2"/>
        <v>5.3899557741827699</v>
      </c>
      <c r="Y154" s="85">
        <f t="shared" si="2"/>
        <v>5.4080112247356045</v>
      </c>
      <c r="Z154" s="85">
        <f t="shared" si="2"/>
        <v>2.09860902572477</v>
      </c>
      <c r="AA154" s="85">
        <f t="shared" si="2"/>
        <v>2.8389928956365313</v>
      </c>
      <c r="AB154" s="85">
        <f t="shared" si="2"/>
        <v>16.040026993196303</v>
      </c>
      <c r="AC154" s="85">
        <f t="shared" si="2"/>
        <v>0.58682036650000002</v>
      </c>
      <c r="AD154" s="85">
        <f t="shared" si="2"/>
        <v>3.916845331154585</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0.57420000000000004</v>
      </c>
      <c r="F157" s="95">
        <v>2.7274500000000002</v>
      </c>
      <c r="G157" s="95">
        <v>0.14355000000000001</v>
      </c>
      <c r="H157" s="95" t="s">
        <v>423</v>
      </c>
      <c r="I157" s="95">
        <v>1.4355000000000001E-3</v>
      </c>
      <c r="J157" s="95" t="s">
        <v>423</v>
      </c>
      <c r="K157" s="95" t="s">
        <v>443</v>
      </c>
      <c r="L157" s="95" t="s">
        <v>443</v>
      </c>
      <c r="M157" s="95">
        <v>172.26</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6172.6500000000005</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2.1439999999999997E-2</v>
      </c>
      <c r="F158" s="95">
        <v>0.10183999999999999</v>
      </c>
      <c r="G158" s="95">
        <v>5.3599999999999993E-3</v>
      </c>
      <c r="H158" s="95" t="s">
        <v>443</v>
      </c>
      <c r="I158" s="95">
        <v>5.3599999999999995E-5</v>
      </c>
      <c r="J158" s="95" t="s">
        <v>423</v>
      </c>
      <c r="K158" s="95" t="s">
        <v>443</v>
      </c>
      <c r="L158" s="95" t="s">
        <v>443</v>
      </c>
      <c r="M158" s="95">
        <v>6.4319999999999995</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230.47999999999996</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2015</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31.122425287999999</v>
      </c>
      <c r="F14" s="44">
        <v>0.182914194</v>
      </c>
      <c r="G14" s="44">
        <v>94.516770084000001</v>
      </c>
      <c r="H14" s="44">
        <v>6.1900419999999998E-3</v>
      </c>
      <c r="I14" s="44">
        <v>0.86</v>
      </c>
      <c r="J14" s="44">
        <v>1.1100000000000001</v>
      </c>
      <c r="K14" s="44">
        <v>1.5266265330000004</v>
      </c>
      <c r="L14" s="44" t="s">
        <v>423</v>
      </c>
      <c r="M14" s="44">
        <v>0.92678998299999993</v>
      </c>
      <c r="N14" s="44">
        <v>0.87283399999999989</v>
      </c>
      <c r="O14" s="44">
        <v>5.6446000000000017E-2</v>
      </c>
      <c r="P14" s="44">
        <v>0.137432</v>
      </c>
      <c r="Q14" s="44">
        <v>1.343459</v>
      </c>
      <c r="R14" s="44">
        <v>0.23191900000000001</v>
      </c>
      <c r="S14" s="44">
        <v>2.1800699999999997</v>
      </c>
      <c r="T14" s="44">
        <v>1.3374459999999997</v>
      </c>
      <c r="U14" s="44">
        <v>4.9282000000000013E-2</v>
      </c>
      <c r="V14" s="44">
        <v>1.5697469999999998</v>
      </c>
      <c r="W14" s="44">
        <v>2.367</v>
      </c>
      <c r="X14" s="44">
        <v>4.0532150000000006E-3</v>
      </c>
      <c r="Y14" s="44">
        <v>5.8108379999999987E-3</v>
      </c>
      <c r="Z14" s="44">
        <v>2.5015139999999998E-3</v>
      </c>
      <c r="AA14" s="44">
        <v>1.7882149999999999E-3</v>
      </c>
      <c r="AB14" s="44">
        <v>1.4153782000000002E-2</v>
      </c>
      <c r="AC14" s="44" t="s">
        <v>423</v>
      </c>
      <c r="AD14" s="44">
        <v>3.0911999999999998E-5</v>
      </c>
      <c r="AE14" s="196"/>
      <c r="AF14" s="44">
        <v>7520.714637119524</v>
      </c>
      <c r="AG14" s="44">
        <v>256374.556792724</v>
      </c>
      <c r="AH14" s="44">
        <v>33155.881180508986</v>
      </c>
      <c r="AI14" s="44">
        <v>179.72705855314803</v>
      </c>
      <c r="AJ14" s="44">
        <v>70.589399999999998</v>
      </c>
      <c r="AK14" s="44" t="s">
        <v>423</v>
      </c>
      <c r="AL14" s="45" t="s">
        <v>70</v>
      </c>
    </row>
    <row r="15" spans="1:38" s="5" customFormat="1" ht="26.25" customHeight="1" thickBot="1" x14ac:dyDescent="0.25">
      <c r="A15" s="41" t="s">
        <v>73</v>
      </c>
      <c r="B15" s="41" t="s">
        <v>21</v>
      </c>
      <c r="C15" s="41" t="s">
        <v>74</v>
      </c>
      <c r="D15" s="42"/>
      <c r="E15" s="44">
        <v>0.53366986300000008</v>
      </c>
      <c r="F15" s="44">
        <v>1.6600819999999999E-2</v>
      </c>
      <c r="G15" s="44">
        <v>1.806755117</v>
      </c>
      <c r="H15" s="44" t="s">
        <v>423</v>
      </c>
      <c r="I15" s="44">
        <v>1.6241307999999999E-2</v>
      </c>
      <c r="J15" s="44">
        <v>2.2478886999999999E-2</v>
      </c>
      <c r="K15" s="44">
        <v>2.7123891000000001E-2</v>
      </c>
      <c r="L15" s="44" t="s">
        <v>423</v>
      </c>
      <c r="M15" s="44">
        <v>0.132433301</v>
      </c>
      <c r="N15" s="44">
        <v>1.0538E-2</v>
      </c>
      <c r="O15" s="44">
        <v>8.1759999999999992E-3</v>
      </c>
      <c r="P15" s="44">
        <v>1.699E-3</v>
      </c>
      <c r="Q15" s="44">
        <v>5.1930000000000006E-3</v>
      </c>
      <c r="R15" s="44">
        <v>3.7409999999999999E-2</v>
      </c>
      <c r="S15" s="44">
        <v>2.1940999999999999E-2</v>
      </c>
      <c r="T15" s="44">
        <v>0.76367000000000007</v>
      </c>
      <c r="U15" s="44">
        <v>6.9809999999999994E-3</v>
      </c>
      <c r="V15" s="44">
        <v>0.10090299999999999</v>
      </c>
      <c r="W15" s="44">
        <v>4.0000000000000001E-3</v>
      </c>
      <c r="X15" s="44">
        <v>1.12846E-4</v>
      </c>
      <c r="Y15" s="44">
        <v>2.2788799999999998E-4</v>
      </c>
      <c r="Z15" s="44">
        <v>1.1332700000000001E-4</v>
      </c>
      <c r="AA15" s="44">
        <v>1.1332700000000001E-4</v>
      </c>
      <c r="AB15" s="44">
        <v>5.6738799999999994E-4</v>
      </c>
      <c r="AC15" s="44" t="s">
        <v>423</v>
      </c>
      <c r="AD15" s="44" t="s">
        <v>423</v>
      </c>
      <c r="AE15" s="196"/>
      <c r="AF15" s="44">
        <v>1038.4906000000001</v>
      </c>
      <c r="AG15" s="44" t="s">
        <v>423</v>
      </c>
      <c r="AH15" s="44">
        <v>5367.5915844000001</v>
      </c>
      <c r="AI15" s="44" t="s">
        <v>423</v>
      </c>
      <c r="AJ15" s="44" t="s">
        <v>423</v>
      </c>
      <c r="AK15" s="44" t="s">
        <v>423</v>
      </c>
      <c r="AL15" s="45" t="s">
        <v>70</v>
      </c>
    </row>
    <row r="16" spans="1:38" s="5" customFormat="1" ht="26.25" customHeight="1" thickBot="1" x14ac:dyDescent="0.25">
      <c r="A16" s="41" t="s">
        <v>73</v>
      </c>
      <c r="B16" s="41" t="s">
        <v>1</v>
      </c>
      <c r="C16" s="41" t="s">
        <v>75</v>
      </c>
      <c r="D16" s="42"/>
      <c r="E16" s="44" t="s">
        <v>442</v>
      </c>
      <c r="F16" s="44" t="s">
        <v>442</v>
      </c>
      <c r="G16" s="44" t="s">
        <v>442</v>
      </c>
      <c r="H16" s="44" t="s">
        <v>442</v>
      </c>
      <c r="I16" s="44" t="s">
        <v>442</v>
      </c>
      <c r="J16" s="44" t="s">
        <v>442</v>
      </c>
      <c r="K16" s="44" t="s">
        <v>442</v>
      </c>
      <c r="L16" s="44" t="s">
        <v>442</v>
      </c>
      <c r="M16" s="44" t="s">
        <v>442</v>
      </c>
      <c r="N16" s="44" t="s">
        <v>442</v>
      </c>
      <c r="O16" s="44" t="s">
        <v>442</v>
      </c>
      <c r="P16" s="44" t="s">
        <v>442</v>
      </c>
      <c r="Q16" s="44" t="s">
        <v>442</v>
      </c>
      <c r="R16" s="44" t="s">
        <v>442</v>
      </c>
      <c r="S16" s="44" t="s">
        <v>442</v>
      </c>
      <c r="T16" s="44" t="s">
        <v>442</v>
      </c>
      <c r="U16" s="44" t="s">
        <v>442</v>
      </c>
      <c r="V16" s="44" t="s">
        <v>442</v>
      </c>
      <c r="W16" s="44" t="s">
        <v>442</v>
      </c>
      <c r="X16" s="44" t="s">
        <v>442</v>
      </c>
      <c r="Y16" s="44" t="s">
        <v>442</v>
      </c>
      <c r="Z16" s="44" t="s">
        <v>442</v>
      </c>
      <c r="AA16" s="44" t="s">
        <v>442</v>
      </c>
      <c r="AB16" s="44" t="s">
        <v>442</v>
      </c>
      <c r="AC16" s="44" t="s">
        <v>442</v>
      </c>
      <c r="AD16" s="44" t="s">
        <v>442</v>
      </c>
      <c r="AE16" s="196"/>
      <c r="AF16" s="44" t="s">
        <v>442</v>
      </c>
      <c r="AG16" s="44" t="s">
        <v>442</v>
      </c>
      <c r="AH16" s="44" t="s">
        <v>442</v>
      </c>
      <c r="AI16" s="44" t="s">
        <v>442</v>
      </c>
      <c r="AJ16" s="44" t="s">
        <v>442</v>
      </c>
      <c r="AK16" s="44" t="s">
        <v>442</v>
      </c>
      <c r="AL16" s="45" t="s">
        <v>70</v>
      </c>
    </row>
    <row r="17" spans="1:38" s="5" customFormat="1" ht="26.25" customHeight="1" thickBot="1" x14ac:dyDescent="0.25">
      <c r="A17" s="41" t="s">
        <v>73</v>
      </c>
      <c r="B17" s="41" t="s">
        <v>2</v>
      </c>
      <c r="C17" s="41" t="s">
        <v>76</v>
      </c>
      <c r="D17" s="42"/>
      <c r="E17" s="44">
        <v>2.9022585640000003</v>
      </c>
      <c r="F17" s="44">
        <v>0.14314342200000005</v>
      </c>
      <c r="G17" s="44">
        <v>1.7394106940000005</v>
      </c>
      <c r="H17" s="44">
        <v>0.10974074800000001</v>
      </c>
      <c r="I17" s="44">
        <v>2.6201702669999989</v>
      </c>
      <c r="J17" s="44">
        <v>2.648254832000001</v>
      </c>
      <c r="K17" s="44">
        <v>2.8393849769999986</v>
      </c>
      <c r="L17" s="44" t="s">
        <v>423</v>
      </c>
      <c r="M17" s="44">
        <v>1.735255373</v>
      </c>
      <c r="N17" s="44">
        <v>0.16662399999999997</v>
      </c>
      <c r="O17" s="44">
        <v>4.3075000000000009E-2</v>
      </c>
      <c r="P17" s="44">
        <v>2.2795000000000006E-2</v>
      </c>
      <c r="Q17" s="44">
        <v>1.0415000000000001E-2</v>
      </c>
      <c r="R17" s="44">
        <v>0.105992</v>
      </c>
      <c r="S17" s="44">
        <v>3.5049999999999998E-2</v>
      </c>
      <c r="T17" s="44">
        <v>0.22333599999999998</v>
      </c>
      <c r="U17" s="44">
        <v>1.2173999999999997E-2</v>
      </c>
      <c r="V17" s="44">
        <v>1.5898610000000002</v>
      </c>
      <c r="W17" s="44">
        <v>0.38900000000000001</v>
      </c>
      <c r="X17" s="44">
        <v>3.4413107000000019E-2</v>
      </c>
      <c r="Y17" s="44">
        <v>5.4509148E-2</v>
      </c>
      <c r="Z17" s="44">
        <v>1.843820400000001E-2</v>
      </c>
      <c r="AA17" s="44">
        <v>1.4608633999999997E-2</v>
      </c>
      <c r="AB17" s="44">
        <v>0.121969093</v>
      </c>
      <c r="AC17" s="44" t="s">
        <v>423</v>
      </c>
      <c r="AD17" s="44">
        <v>4.8800000000000024E-2</v>
      </c>
      <c r="AE17" s="196"/>
      <c r="AF17" s="44">
        <v>1019.877915081782</v>
      </c>
      <c r="AG17" s="44">
        <v>4679.4361964326981</v>
      </c>
      <c r="AH17" s="44">
        <v>21645.810779541287</v>
      </c>
      <c r="AI17" s="44">
        <v>3968.7052998118843</v>
      </c>
      <c r="AJ17" s="44">
        <v>919.76841753057988</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409</v>
      </c>
      <c r="AD19" s="44" t="s">
        <v>409</v>
      </c>
      <c r="AE19" s="196"/>
      <c r="AF19" s="168" t="s">
        <v>423</v>
      </c>
      <c r="AG19" s="168" t="s">
        <v>423</v>
      </c>
      <c r="AH19" s="168" t="s">
        <v>423</v>
      </c>
      <c r="AI19" s="168" t="s">
        <v>423</v>
      </c>
      <c r="AJ19" s="168" t="s">
        <v>423</v>
      </c>
      <c r="AK19" s="168" t="s">
        <v>423</v>
      </c>
      <c r="AL19" s="151" t="s">
        <v>70</v>
      </c>
    </row>
    <row r="20" spans="1:38" s="5" customFormat="1" ht="26.25" customHeight="1" thickBot="1" x14ac:dyDescent="0.25">
      <c r="A20" s="41" t="s">
        <v>73</v>
      </c>
      <c r="B20" s="41" t="s">
        <v>5</v>
      </c>
      <c r="C20" s="41" t="s">
        <v>80</v>
      </c>
      <c r="D20" s="42"/>
      <c r="E20" s="44">
        <v>6.8501568999999998E-2</v>
      </c>
      <c r="F20" s="44">
        <v>2.1291028E-2</v>
      </c>
      <c r="G20" s="44">
        <v>6.2021700000000006E-4</v>
      </c>
      <c r="H20" s="44" t="s">
        <v>423</v>
      </c>
      <c r="I20" s="44">
        <v>3.1309049999999998E-3</v>
      </c>
      <c r="J20" s="44">
        <v>3.5781769999999997E-3</v>
      </c>
      <c r="K20" s="44">
        <v>4.4727209999999998E-3</v>
      </c>
      <c r="L20" s="44" t="s">
        <v>423</v>
      </c>
      <c r="M20" s="44">
        <v>2.6845209000000002E-2</v>
      </c>
      <c r="N20" s="44">
        <v>3.88E-4</v>
      </c>
      <c r="O20" s="44">
        <v>3.0000000000000001E-5</v>
      </c>
      <c r="P20" s="44">
        <v>7.9999999999999996E-6</v>
      </c>
      <c r="Q20" s="44">
        <v>1.9999999999999999E-6</v>
      </c>
      <c r="R20" s="44">
        <v>1.5E-5</v>
      </c>
      <c r="S20" s="44">
        <v>3.0000000000000001E-6</v>
      </c>
      <c r="T20" s="44">
        <v>1.05E-4</v>
      </c>
      <c r="U20" s="44" t="s">
        <v>423</v>
      </c>
      <c r="V20" s="44">
        <v>5.3700000000000004E-4</v>
      </c>
      <c r="W20" s="44" t="s">
        <v>423</v>
      </c>
      <c r="X20" s="44">
        <v>6.6700000000000003E-7</v>
      </c>
      <c r="Y20" s="44">
        <v>2.6850000000000001E-6</v>
      </c>
      <c r="Z20" s="44">
        <v>1.018E-6</v>
      </c>
      <c r="AA20" s="44">
        <v>9.9999999999999995E-7</v>
      </c>
      <c r="AB20" s="44">
        <v>5.3700000000000003E-6</v>
      </c>
      <c r="AC20" s="44" t="s">
        <v>423</v>
      </c>
      <c r="AD20" s="44" t="s">
        <v>423</v>
      </c>
      <c r="AE20" s="196"/>
      <c r="AF20" s="44" t="s">
        <v>423</v>
      </c>
      <c r="AG20" s="44" t="s">
        <v>423</v>
      </c>
      <c r="AH20" s="44">
        <v>925.69684719703992</v>
      </c>
      <c r="AI20" s="44" t="s">
        <v>423</v>
      </c>
      <c r="AJ20" s="44" t="s">
        <v>423</v>
      </c>
      <c r="AK20" s="44">
        <v>238.19670000000002</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409</v>
      </c>
      <c r="AD21" s="44" t="s">
        <v>409</v>
      </c>
      <c r="AE21" s="196"/>
      <c r="AF21" s="168" t="s">
        <v>423</v>
      </c>
      <c r="AG21" s="168" t="s">
        <v>423</v>
      </c>
      <c r="AH21" s="168" t="s">
        <v>423</v>
      </c>
      <c r="AI21" s="168" t="s">
        <v>423</v>
      </c>
      <c r="AJ21" s="168" t="s">
        <v>423</v>
      </c>
      <c r="AK21" s="168" t="s">
        <v>423</v>
      </c>
      <c r="AL21" s="151" t="s">
        <v>70</v>
      </c>
    </row>
    <row r="22" spans="1:38" s="5" customFormat="1" ht="26.25" customHeight="1" thickBot="1" x14ac:dyDescent="0.25">
      <c r="A22" s="41" t="s">
        <v>73</v>
      </c>
      <c r="B22" s="41" t="s">
        <v>3</v>
      </c>
      <c r="C22" s="41" t="s">
        <v>83</v>
      </c>
      <c r="D22" s="42"/>
      <c r="E22" s="44">
        <v>0.19821015999999997</v>
      </c>
      <c r="F22" s="44">
        <v>7.0061474999999998E-2</v>
      </c>
      <c r="G22" s="44">
        <v>0.78237047399999993</v>
      </c>
      <c r="H22" s="44" t="s">
        <v>423</v>
      </c>
      <c r="I22" s="44">
        <v>1.4360736999999997E-2</v>
      </c>
      <c r="J22" s="44">
        <v>2.3662737E-2</v>
      </c>
      <c r="K22" s="44">
        <v>3.3975154E-2</v>
      </c>
      <c r="L22" s="44" t="s">
        <v>423</v>
      </c>
      <c r="M22" s="44">
        <v>0.28718695499999997</v>
      </c>
      <c r="N22" s="44">
        <v>3.2554999999999994E-2</v>
      </c>
      <c r="O22" s="44">
        <v>4.4000000000000012E-4</v>
      </c>
      <c r="P22" s="44">
        <v>3.0570000000000007E-3</v>
      </c>
      <c r="Q22" s="44">
        <v>1.1820000000000001E-3</v>
      </c>
      <c r="R22" s="44">
        <v>3.3059999999999995E-3</v>
      </c>
      <c r="S22" s="44">
        <v>4.2550000000000001E-3</v>
      </c>
      <c r="T22" s="44">
        <v>3.1869999999999997E-3</v>
      </c>
      <c r="U22" s="44">
        <v>5.6000000000000006E-4</v>
      </c>
      <c r="V22" s="44">
        <v>5.0101E-2</v>
      </c>
      <c r="W22" s="44">
        <v>4.9000000000000002E-2</v>
      </c>
      <c r="X22" s="44">
        <v>1.1048187000000001E-2</v>
      </c>
      <c r="Y22" s="44">
        <v>1.4310612E-2</v>
      </c>
      <c r="Z22" s="44">
        <v>5.7565520000000007E-3</v>
      </c>
      <c r="AA22" s="44">
        <v>4.4940429999999988E-3</v>
      </c>
      <c r="AB22" s="44">
        <v>3.5609393999999996E-2</v>
      </c>
      <c r="AC22" s="44">
        <v>7.2000000000000002E-5</v>
      </c>
      <c r="AD22" s="44">
        <v>4.1271000000000002E-2</v>
      </c>
      <c r="AE22" s="196"/>
      <c r="AF22" s="44">
        <v>3580.1037001470295</v>
      </c>
      <c r="AG22" s="44">
        <v>2748.3460507083601</v>
      </c>
      <c r="AH22" s="44">
        <v>9610.6152839584174</v>
      </c>
      <c r="AI22" s="44">
        <v>63.388927420000002</v>
      </c>
      <c r="AJ22" s="44">
        <v>1606.2262046817502</v>
      </c>
      <c r="AK22" s="44" t="s">
        <v>423</v>
      </c>
      <c r="AL22" s="45" t="s">
        <v>70</v>
      </c>
    </row>
    <row r="23" spans="1:38" s="5" customFormat="1" ht="24.75" customHeight="1" thickBot="1" x14ac:dyDescent="0.25">
      <c r="A23" s="148" t="s">
        <v>84</v>
      </c>
      <c r="B23" s="148" t="s">
        <v>445</v>
      </c>
      <c r="C23" s="148" t="s">
        <v>446</v>
      </c>
      <c r="D23" s="152"/>
      <c r="E23" s="44">
        <v>0.68520899999999996</v>
      </c>
      <c r="F23" s="44">
        <v>7.0916999999999994E-2</v>
      </c>
      <c r="G23" s="44">
        <v>2.9399999999999999E-4</v>
      </c>
      <c r="H23" s="44">
        <v>1.6799999999999999E-4</v>
      </c>
      <c r="I23" s="44">
        <v>4.4184000000000001E-2</v>
      </c>
      <c r="J23" s="44">
        <v>4.4184000000000001E-2</v>
      </c>
      <c r="K23" s="44">
        <v>4.4184000000000001E-2</v>
      </c>
      <c r="L23" s="44" t="s">
        <v>423</v>
      </c>
      <c r="M23" s="44">
        <v>0.22625400000000001</v>
      </c>
      <c r="N23" s="44" t="s">
        <v>423</v>
      </c>
      <c r="O23" s="44">
        <v>2.0999999999999998E-4</v>
      </c>
      <c r="P23" s="44" t="s">
        <v>423</v>
      </c>
      <c r="Q23" s="44" t="s">
        <v>423</v>
      </c>
      <c r="R23" s="44">
        <v>1.0500000000000002E-3</v>
      </c>
      <c r="S23" s="44">
        <v>3.5699999999999996E-2</v>
      </c>
      <c r="T23" s="44">
        <v>1.4700000000000002E-3</v>
      </c>
      <c r="U23" s="44">
        <v>2.0999999999999998E-4</v>
      </c>
      <c r="V23" s="44">
        <v>2.1000000000000001E-2</v>
      </c>
      <c r="W23" s="44" t="s">
        <v>423</v>
      </c>
      <c r="X23" s="44">
        <v>6.3000000000000003E-4</v>
      </c>
      <c r="Y23" s="44">
        <v>1.0499999999999999E-3</v>
      </c>
      <c r="Z23" s="44" t="s">
        <v>423</v>
      </c>
      <c r="AA23" s="44" t="s">
        <v>423</v>
      </c>
      <c r="AB23" s="44">
        <v>1.6800000000000001E-3</v>
      </c>
      <c r="AC23" s="44" t="s">
        <v>423</v>
      </c>
      <c r="AD23" s="44" t="s">
        <v>423</v>
      </c>
      <c r="AE23" s="196"/>
      <c r="AF23" s="44">
        <v>882.65099999999995</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8.9439999999999992E-2</v>
      </c>
      <c r="F25" s="44">
        <v>0.42484</v>
      </c>
      <c r="G25" s="44">
        <v>2.2359999999999998E-2</v>
      </c>
      <c r="H25" s="44" t="s">
        <v>423</v>
      </c>
      <c r="I25" s="44">
        <v>2.2359999999999999E-4</v>
      </c>
      <c r="J25" s="44" t="s">
        <v>423</v>
      </c>
      <c r="K25" s="44" t="s">
        <v>443</v>
      </c>
      <c r="L25" s="44" t="s">
        <v>443</v>
      </c>
      <c r="M25" s="44">
        <v>26.832000000000001</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961.48</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1.984E-2</v>
      </c>
      <c r="F26" s="44">
        <v>9.423999999999999E-2</v>
      </c>
      <c r="G26" s="44">
        <v>4.96E-3</v>
      </c>
      <c r="H26" s="44" t="s">
        <v>443</v>
      </c>
      <c r="I26" s="44">
        <v>4.9599999999999999E-5</v>
      </c>
      <c r="J26" s="44" t="s">
        <v>443</v>
      </c>
      <c r="K26" s="44" t="s">
        <v>443</v>
      </c>
      <c r="L26" s="44" t="s">
        <v>443</v>
      </c>
      <c r="M26" s="44">
        <v>5.952</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214.28</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19.901180995917699</v>
      </c>
      <c r="F27" s="44">
        <v>7.428160355436547</v>
      </c>
      <c r="G27" s="44">
        <v>1.9796834362572131E-2</v>
      </c>
      <c r="H27" s="44">
        <v>0.88059260802368722</v>
      </c>
      <c r="I27" s="44">
        <v>1.2114266664377267</v>
      </c>
      <c r="J27" s="44">
        <v>1.2114266664377267</v>
      </c>
      <c r="K27" s="44">
        <v>1.2114266664377267</v>
      </c>
      <c r="L27" s="44">
        <v>0.79874605002266519</v>
      </c>
      <c r="M27" s="44">
        <v>59.459891576734137</v>
      </c>
      <c r="N27" s="44">
        <v>1.2444600398919189E-3</v>
      </c>
      <c r="O27" s="44">
        <v>1.4455998722261168E-4</v>
      </c>
      <c r="P27" s="44">
        <v>9.0377388851531661E-3</v>
      </c>
      <c r="Q27" s="44">
        <v>2.3883501636167388E-4</v>
      </c>
      <c r="R27" s="44">
        <v>1.0646264438700811E-2</v>
      </c>
      <c r="S27" s="44">
        <v>7.2776912140881962E-3</v>
      </c>
      <c r="T27" s="44">
        <v>1.3325143201436867E-3</v>
      </c>
      <c r="U27" s="44">
        <v>1.8855005827812462E-4</v>
      </c>
      <c r="V27" s="44">
        <v>3.2430461747555955E-2</v>
      </c>
      <c r="W27" s="44">
        <v>1.088703</v>
      </c>
      <c r="X27" s="44">
        <v>3.0983512765699998E-2</v>
      </c>
      <c r="Y27" s="44">
        <v>3.5132007946999999E-2</v>
      </c>
      <c r="Z27" s="44">
        <v>2.6913189702699999E-2</v>
      </c>
      <c r="AA27" s="44">
        <v>3.0398857534200002E-2</v>
      </c>
      <c r="AB27" s="44">
        <v>0.1234275679496</v>
      </c>
      <c r="AC27" s="44">
        <v>1.0887029999999999E-3</v>
      </c>
      <c r="AD27" s="44">
        <v>2.2191419999999999E-4</v>
      </c>
      <c r="AE27" s="196"/>
      <c r="AF27" s="44">
        <v>73286.573361641407</v>
      </c>
      <c r="AG27" s="44" t="s">
        <v>423</v>
      </c>
      <c r="AH27" s="44">
        <v>2389.3112056922</v>
      </c>
      <c r="AI27" s="44">
        <v>3460.6127659741001</v>
      </c>
      <c r="AJ27" s="44" t="s">
        <v>423</v>
      </c>
      <c r="AK27" s="44" t="s">
        <v>423</v>
      </c>
      <c r="AL27" s="45" t="s">
        <v>70</v>
      </c>
    </row>
    <row r="28" spans="1:38" s="147" customFormat="1" ht="26.25" customHeight="1" thickBot="1" x14ac:dyDescent="0.25">
      <c r="A28" s="146" t="s">
        <v>94</v>
      </c>
      <c r="B28" s="146" t="s">
        <v>97</v>
      </c>
      <c r="C28" s="146" t="s">
        <v>98</v>
      </c>
      <c r="D28" s="42"/>
      <c r="E28" s="44">
        <v>6.2233726772846882</v>
      </c>
      <c r="F28" s="44">
        <v>0.56769814481432723</v>
      </c>
      <c r="G28" s="44">
        <v>6.0238862842782086E-3</v>
      </c>
      <c r="H28" s="44">
        <v>2.9920077584808743E-2</v>
      </c>
      <c r="I28" s="44">
        <v>0.45603047560363291</v>
      </c>
      <c r="J28" s="44">
        <v>0.45603047560363291</v>
      </c>
      <c r="K28" s="44">
        <v>0.45603047560363291</v>
      </c>
      <c r="L28" s="44">
        <v>0.30329029221980547</v>
      </c>
      <c r="M28" s="44">
        <v>5.1604337154456505</v>
      </c>
      <c r="N28" s="44">
        <v>2.6878277427065396E-4</v>
      </c>
      <c r="O28" s="44">
        <v>2.8779582990736416E-5</v>
      </c>
      <c r="P28" s="44">
        <v>2.4564778083708654E-3</v>
      </c>
      <c r="Q28" s="44">
        <v>5.2805902072295286E-5</v>
      </c>
      <c r="R28" s="44">
        <v>3.5758750055830107E-3</v>
      </c>
      <c r="S28" s="44">
        <v>2.4110251655644604E-3</v>
      </c>
      <c r="T28" s="44">
        <v>1.8641729060060882E-4</v>
      </c>
      <c r="U28" s="44">
        <v>4.8052638163117728E-5</v>
      </c>
      <c r="V28" s="44">
        <v>8.506876952085865E-3</v>
      </c>
      <c r="W28" s="44">
        <v>0.18492149999999999</v>
      </c>
      <c r="X28" s="44">
        <v>8.8317241866000002E-3</v>
      </c>
      <c r="Y28" s="44">
        <v>9.9252608755999987E-3</v>
      </c>
      <c r="Z28" s="44">
        <v>7.7459888106999998E-3</v>
      </c>
      <c r="AA28" s="44">
        <v>8.3125984282999988E-3</v>
      </c>
      <c r="AB28" s="44">
        <v>3.4815572301199998E-2</v>
      </c>
      <c r="AC28" s="44">
        <v>1.849217E-4</v>
      </c>
      <c r="AD28" s="44">
        <v>3.9840399999999999E-5</v>
      </c>
      <c r="AE28" s="196"/>
      <c r="AF28" s="44">
        <v>16947.868001780502</v>
      </c>
      <c r="AG28" s="44" t="s">
        <v>423</v>
      </c>
      <c r="AH28" s="44" t="s">
        <v>443</v>
      </c>
      <c r="AI28" s="44">
        <v>1098.3864253250999</v>
      </c>
      <c r="AJ28" s="44" t="s">
        <v>423</v>
      </c>
      <c r="AK28" s="44" t="s">
        <v>423</v>
      </c>
      <c r="AL28" s="45" t="s">
        <v>70</v>
      </c>
    </row>
    <row r="29" spans="1:38" s="147" customFormat="1" ht="26.25" customHeight="1" thickBot="1" x14ac:dyDescent="0.25">
      <c r="A29" s="146" t="s">
        <v>94</v>
      </c>
      <c r="B29" s="146" t="s">
        <v>99</v>
      </c>
      <c r="C29" s="146" t="s">
        <v>100</v>
      </c>
      <c r="D29" s="42"/>
      <c r="E29" s="44">
        <v>17.498072345715062</v>
      </c>
      <c r="F29" s="44">
        <v>0.81983507288144308</v>
      </c>
      <c r="G29" s="44">
        <v>9.1717239061430145E-3</v>
      </c>
      <c r="H29" s="44">
        <v>1.4355943628354137E-2</v>
      </c>
      <c r="I29" s="44">
        <v>0.41587318062733242</v>
      </c>
      <c r="J29" s="44">
        <v>0.41587318062733242</v>
      </c>
      <c r="K29" s="44">
        <v>0.41587318062733242</v>
      </c>
      <c r="L29" s="44">
        <v>0.25082700766603427</v>
      </c>
      <c r="M29" s="44">
        <v>4.4342216875791927</v>
      </c>
      <c r="N29" s="44">
        <v>3.2944890476054684E-4</v>
      </c>
      <c r="O29" s="44">
        <v>3.301178342181709E-5</v>
      </c>
      <c r="P29" s="44">
        <v>3.47834499716186E-3</v>
      </c>
      <c r="Q29" s="44">
        <v>6.5856334479228156E-5</v>
      </c>
      <c r="R29" s="44">
        <v>5.5656798167684441E-3</v>
      </c>
      <c r="S29" s="44">
        <v>3.7327397874008482E-3</v>
      </c>
      <c r="T29" s="44">
        <v>1.3455561915335856E-4</v>
      </c>
      <c r="U29" s="44">
        <v>6.5689102114822146E-5</v>
      </c>
      <c r="V29" s="44">
        <v>1.1819021409735809E-2</v>
      </c>
      <c r="W29" s="44">
        <v>0.15345209999999998</v>
      </c>
      <c r="X29" s="44">
        <v>2.6445413276999998E-3</v>
      </c>
      <c r="Y29" s="44">
        <v>1.6014166929000002E-2</v>
      </c>
      <c r="Z29" s="44">
        <v>1.78947296502E-2</v>
      </c>
      <c r="AA29" s="44">
        <v>4.113730954E-3</v>
      </c>
      <c r="AB29" s="44">
        <v>4.0667168860900001E-2</v>
      </c>
      <c r="AC29" s="44">
        <v>1.1436849999999999E-4</v>
      </c>
      <c r="AD29" s="44">
        <v>2.64706E-5</v>
      </c>
      <c r="AE29" s="196"/>
      <c r="AF29" s="44">
        <v>25685.621637401298</v>
      </c>
      <c r="AG29" s="44" t="s">
        <v>423</v>
      </c>
      <c r="AH29" s="44">
        <v>866.88879430769998</v>
      </c>
      <c r="AI29" s="44">
        <v>1671.4745872038</v>
      </c>
      <c r="AJ29" s="44" t="s">
        <v>423</v>
      </c>
      <c r="AK29" s="44" t="s">
        <v>423</v>
      </c>
      <c r="AL29" s="45" t="s">
        <v>70</v>
      </c>
    </row>
    <row r="30" spans="1:38" s="147" customFormat="1" ht="26.25" customHeight="1" thickBot="1" x14ac:dyDescent="0.25">
      <c r="A30" s="146" t="s">
        <v>94</v>
      </c>
      <c r="B30" s="146" t="s">
        <v>101</v>
      </c>
      <c r="C30" s="146" t="s">
        <v>102</v>
      </c>
      <c r="D30" s="42"/>
      <c r="E30" s="44">
        <v>5.2094761343181223E-2</v>
      </c>
      <c r="F30" s="44">
        <v>0.49089723058715823</v>
      </c>
      <c r="G30" s="44">
        <v>1.0945077408380003E-4</v>
      </c>
      <c r="H30" s="44">
        <v>4.3337726609987774E-4</v>
      </c>
      <c r="I30" s="44">
        <v>9.736174481375726E-3</v>
      </c>
      <c r="J30" s="44">
        <v>9.736174481375726E-3</v>
      </c>
      <c r="K30" s="44">
        <v>9.736174481375726E-3</v>
      </c>
      <c r="L30" s="44">
        <v>1.6825908772062036E-3</v>
      </c>
      <c r="M30" s="44">
        <v>2.6439780228034588</v>
      </c>
      <c r="N30" s="44">
        <v>1.5878139935866073E-5</v>
      </c>
      <c r="O30" s="44">
        <v>3.6032973814385089E-4</v>
      </c>
      <c r="P30" s="44">
        <v>7.2138010191595499E-5</v>
      </c>
      <c r="Q30" s="44">
        <v>2.4875175928136384E-6</v>
      </c>
      <c r="R30" s="44">
        <v>1.5624332087416134E-3</v>
      </c>
      <c r="S30" s="44">
        <v>6.1231686408141493E-2</v>
      </c>
      <c r="T30" s="44">
        <v>2.5274110395677525E-3</v>
      </c>
      <c r="U30" s="44">
        <v>3.587566179987545E-4</v>
      </c>
      <c r="V30" s="44">
        <v>3.5684561401329071E-2</v>
      </c>
      <c r="W30" s="44">
        <v>4.7714000000000003E-3</v>
      </c>
      <c r="X30" s="44">
        <v>7.6567601600000001E-5</v>
      </c>
      <c r="Y30" s="44">
        <v>1.197196757E-4</v>
      </c>
      <c r="Z30" s="44">
        <v>5.3322055300000001E-5</v>
      </c>
      <c r="AA30" s="44">
        <v>1.3726852959999999E-4</v>
      </c>
      <c r="AB30" s="44">
        <v>3.8687786219999997E-4</v>
      </c>
      <c r="AC30" s="44">
        <v>4.7709000000000003E-6</v>
      </c>
      <c r="AD30" s="44">
        <v>3.4433000000000001E-6</v>
      </c>
      <c r="AE30" s="196"/>
      <c r="AF30" s="44">
        <v>320.38526595489998</v>
      </c>
      <c r="AG30" s="44" t="s">
        <v>423</v>
      </c>
      <c r="AH30" s="44" t="s">
        <v>443</v>
      </c>
      <c r="AI30" s="44">
        <v>20.049953268700001</v>
      </c>
      <c r="AJ30" s="44" t="s">
        <v>423</v>
      </c>
      <c r="AK30" s="44" t="s">
        <v>423</v>
      </c>
      <c r="AL30" s="45" t="s">
        <v>70</v>
      </c>
    </row>
    <row r="31" spans="1:38" s="147" customFormat="1" ht="26.25" customHeight="1" thickBot="1" x14ac:dyDescent="0.25">
      <c r="A31" s="146" t="s">
        <v>94</v>
      </c>
      <c r="B31" s="146" t="s">
        <v>103</v>
      </c>
      <c r="C31" s="146" t="s">
        <v>104</v>
      </c>
      <c r="D31" s="42"/>
      <c r="E31" s="44" t="s">
        <v>423</v>
      </c>
      <c r="F31" s="44">
        <v>2.7461188592455583</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116.262223222</v>
      </c>
      <c r="AG31" s="44" t="s">
        <v>423</v>
      </c>
      <c r="AH31" s="44" t="s">
        <v>423</v>
      </c>
      <c r="AI31" s="44">
        <v>7.2757782281000001</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0.44538723601062752</v>
      </c>
      <c r="J32" s="44">
        <v>0.82284108686587398</v>
      </c>
      <c r="K32" s="44">
        <v>1.0919616119933251</v>
      </c>
      <c r="L32" s="44">
        <v>4.6307760408094548E-2</v>
      </c>
      <c r="M32" s="44" t="s">
        <v>423</v>
      </c>
      <c r="N32" s="44">
        <v>1.0929502149423564</v>
      </c>
      <c r="O32" s="44">
        <v>5.13907110946356E-3</v>
      </c>
      <c r="P32" s="44">
        <v>0</v>
      </c>
      <c r="Q32" s="44">
        <v>1.2653733930942483E-2</v>
      </c>
      <c r="R32" s="44">
        <v>0.40417320584465549</v>
      </c>
      <c r="S32" s="44">
        <v>8.8427216470139065</v>
      </c>
      <c r="T32" s="44">
        <v>6.4440956993636542E-2</v>
      </c>
      <c r="U32" s="44">
        <v>8.907744720212548E-3</v>
      </c>
      <c r="V32" s="44">
        <v>3.524727518517992</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41617.665050472082</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0.21634866663099828</v>
      </c>
      <c r="J33" s="44">
        <v>0.40064567894629299</v>
      </c>
      <c r="K33" s="44">
        <v>0.80129135789258599</v>
      </c>
      <c r="L33" s="44">
        <v>8.4936883936614152E-3</v>
      </c>
      <c r="M33" s="44" t="s">
        <v>423</v>
      </c>
      <c r="N33" s="44" t="s">
        <v>443</v>
      </c>
      <c r="O33" s="44" t="s">
        <v>443</v>
      </c>
      <c r="P33" s="44" t="s">
        <v>443</v>
      </c>
      <c r="Q33" s="44" t="s">
        <v>443</v>
      </c>
      <c r="R33" s="44" t="s">
        <v>443</v>
      </c>
      <c r="S33" s="44" t="s">
        <v>443</v>
      </c>
      <c r="T33" s="44" t="s">
        <v>443</v>
      </c>
      <c r="U33" s="44" t="s">
        <v>443</v>
      </c>
      <c r="V33" s="44" t="s">
        <v>443</v>
      </c>
      <c r="W33" s="44" t="s">
        <v>443</v>
      </c>
      <c r="X33" s="44">
        <f>(3.9+0.74)/10^6*K33</f>
        <v>3.7179919006215986E-6</v>
      </c>
      <c r="Y33" s="44">
        <f>0.42/10^6*K33</f>
        <v>3.3654237031488613E-7</v>
      </c>
      <c r="Z33" s="44">
        <f>0.62/10^6*K33</f>
        <v>4.9680064189340329E-7</v>
      </c>
      <c r="AA33" s="44" t="s">
        <v>443</v>
      </c>
      <c r="AB33" s="44" t="s">
        <v>443</v>
      </c>
      <c r="AC33" s="44" t="s">
        <v>443</v>
      </c>
      <c r="AD33" s="44" t="s">
        <v>443</v>
      </c>
      <c r="AE33" s="196"/>
      <c r="AF33" s="44" t="s">
        <v>423</v>
      </c>
      <c r="AG33" s="44" t="s">
        <v>423</v>
      </c>
      <c r="AH33" s="44" t="s">
        <v>423</v>
      </c>
      <c r="AI33" s="44" t="s">
        <v>423</v>
      </c>
      <c r="AJ33" s="44" t="s">
        <v>423</v>
      </c>
      <c r="AK33" s="44">
        <v>41617.665050472082</v>
      </c>
      <c r="AL33" s="45" t="s">
        <v>107</v>
      </c>
    </row>
    <row r="34" spans="1:38" s="5" customFormat="1" ht="24.75" customHeight="1" thickBot="1" x14ac:dyDescent="0.25">
      <c r="A34" s="148" t="s">
        <v>84</v>
      </c>
      <c r="B34" s="148" t="s">
        <v>110</v>
      </c>
      <c r="C34" s="148" t="s">
        <v>111</v>
      </c>
      <c r="D34" s="149"/>
      <c r="E34" s="44">
        <v>0.83840000000000003</v>
      </c>
      <c r="F34" s="44">
        <v>7.4399999999999994E-2</v>
      </c>
      <c r="G34" s="44">
        <v>2.24E-4</v>
      </c>
      <c r="H34" s="44">
        <v>1.12E-4</v>
      </c>
      <c r="I34" s="44">
        <v>2.1919999999999999E-2</v>
      </c>
      <c r="J34" s="44">
        <v>2.3040000000000001E-2</v>
      </c>
      <c r="K34" s="44">
        <v>2.4320000000000001E-2</v>
      </c>
      <c r="L34" s="44" t="s">
        <v>423</v>
      </c>
      <c r="M34" s="44">
        <v>0.17119999999999999</v>
      </c>
      <c r="N34" s="44" t="s">
        <v>423</v>
      </c>
      <c r="O34" s="44">
        <v>1.6000000000000001E-4</v>
      </c>
      <c r="P34" s="44" t="s">
        <v>423</v>
      </c>
      <c r="Q34" s="44" t="s">
        <v>423</v>
      </c>
      <c r="R34" s="44">
        <v>8.0000000000000004E-4</v>
      </c>
      <c r="S34" s="44">
        <v>2.7199999999999998E-2</v>
      </c>
      <c r="T34" s="44">
        <v>1.1199999999999999E-3</v>
      </c>
      <c r="U34" s="44">
        <v>1.6000000000000001E-4</v>
      </c>
      <c r="V34" s="44">
        <v>1.6E-2</v>
      </c>
      <c r="W34" s="44" t="s">
        <v>423</v>
      </c>
      <c r="X34" s="44">
        <v>4.8000000000000001E-4</v>
      </c>
      <c r="Y34" s="44">
        <v>8.0000000000000004E-4</v>
      </c>
      <c r="Z34" s="44" t="s">
        <v>423</v>
      </c>
      <c r="AA34" s="44" t="s">
        <v>423</v>
      </c>
      <c r="AB34" s="44">
        <v>1.2800000000000001E-3</v>
      </c>
      <c r="AC34" s="44" t="s">
        <v>423</v>
      </c>
      <c r="AD34" s="44" t="s">
        <v>423</v>
      </c>
      <c r="AE34" s="196"/>
      <c r="AF34" s="44">
        <v>672.56</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6.590170965375</v>
      </c>
      <c r="F35" s="44">
        <v>0.23236418729999997</v>
      </c>
      <c r="G35" s="44">
        <v>1.6747441949999999</v>
      </c>
      <c r="H35" s="44" t="s">
        <v>423</v>
      </c>
      <c r="I35" s="44">
        <v>0.20543209364999995</v>
      </c>
      <c r="J35" s="44">
        <v>0.22430581462499999</v>
      </c>
      <c r="K35" s="44">
        <v>0.22430581462499999</v>
      </c>
      <c r="L35" s="44" t="s">
        <v>423</v>
      </c>
      <c r="M35" s="44">
        <v>0.61965535214999989</v>
      </c>
      <c r="N35" s="44">
        <v>1.1935837267499999E-2</v>
      </c>
      <c r="O35" s="44">
        <v>1.0473720975E-3</v>
      </c>
      <c r="P35" s="44">
        <v>2.3021162924999998E-3</v>
      </c>
      <c r="Q35" s="44">
        <v>1.6789488390000003E-2</v>
      </c>
      <c r="R35" s="44">
        <v>1.8256860487500002E-2</v>
      </c>
      <c r="S35" s="44">
        <v>8.1458744579999992E-2</v>
      </c>
      <c r="T35" s="44">
        <v>0.73473720975000001</v>
      </c>
      <c r="U35" s="44">
        <v>1.0683720975E-2</v>
      </c>
      <c r="V35" s="44">
        <v>0.10048465169999998</v>
      </c>
      <c r="W35" s="44">
        <v>1.8025837267500001E-2</v>
      </c>
      <c r="X35" s="44" t="s">
        <v>423</v>
      </c>
      <c r="Y35" s="44" t="s">
        <v>423</v>
      </c>
      <c r="Z35" s="44" t="s">
        <v>423</v>
      </c>
      <c r="AA35" s="44" t="s">
        <v>423</v>
      </c>
      <c r="AB35" s="44" t="s">
        <v>423</v>
      </c>
      <c r="AC35" s="44">
        <v>7.9589767800000016E-3</v>
      </c>
      <c r="AD35" s="169">
        <v>1.4354013970499999E-2</v>
      </c>
      <c r="AE35" s="196"/>
      <c r="AF35" s="44">
        <v>3477.1586118412497</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0.25612903462500003</v>
      </c>
      <c r="F36" s="44">
        <v>9.1358127000000008E-3</v>
      </c>
      <c r="G36" s="44">
        <v>6.5255805000000014E-2</v>
      </c>
      <c r="H36" s="44" t="s">
        <v>423</v>
      </c>
      <c r="I36" s="44">
        <v>4.5679063500000004E-3</v>
      </c>
      <c r="J36" s="44">
        <v>4.8941853750000012E-3</v>
      </c>
      <c r="K36" s="44">
        <v>4.8941853750000012E-3</v>
      </c>
      <c r="L36" s="44" t="s">
        <v>423</v>
      </c>
      <c r="M36" s="44">
        <v>2.4144647850000006E-2</v>
      </c>
      <c r="N36" s="44">
        <v>4.2416273250000006E-4</v>
      </c>
      <c r="O36" s="44">
        <v>3.2627902500000003E-5</v>
      </c>
      <c r="P36" s="44">
        <v>9.7883707500000017E-5</v>
      </c>
      <c r="Q36" s="44">
        <v>1.3051161000000001E-4</v>
      </c>
      <c r="R36" s="44">
        <v>1.6313951250000004E-4</v>
      </c>
      <c r="S36" s="44">
        <v>2.8712554200000006E-3</v>
      </c>
      <c r="T36" s="44">
        <v>3.2627902500000005E-3</v>
      </c>
      <c r="U36" s="44">
        <v>3.2627902500000007E-4</v>
      </c>
      <c r="V36" s="44">
        <v>3.9153483000000005E-3</v>
      </c>
      <c r="W36" s="44">
        <v>4.2416273250000006E-4</v>
      </c>
      <c r="X36" s="44" t="s">
        <v>423</v>
      </c>
      <c r="Y36" s="44" t="s">
        <v>423</v>
      </c>
      <c r="Z36" s="44" t="s">
        <v>423</v>
      </c>
      <c r="AA36" s="44" t="s">
        <v>423</v>
      </c>
      <c r="AB36" s="44" t="s">
        <v>423</v>
      </c>
      <c r="AC36" s="44">
        <v>2.6102322000000003E-4</v>
      </c>
      <c r="AD36" s="44">
        <v>1.2398602950000002E-4</v>
      </c>
      <c r="AE36" s="196"/>
      <c r="AF36" s="44">
        <v>137.15138815875002</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0.72547215199999981</v>
      </c>
      <c r="F39" s="44">
        <v>0.144882539</v>
      </c>
      <c r="G39" s="44">
        <v>1.5002914910000005</v>
      </c>
      <c r="H39" s="44">
        <v>2.3303213E-2</v>
      </c>
      <c r="I39" s="44">
        <v>2.5513228999999995E-2</v>
      </c>
      <c r="J39" s="44">
        <v>2.7143198999999989E-2</v>
      </c>
      <c r="K39" s="44">
        <v>2.8242694999999988E-2</v>
      </c>
      <c r="L39" s="44" t="s">
        <v>423</v>
      </c>
      <c r="M39" s="44">
        <v>0.40344171200000006</v>
      </c>
      <c r="N39" s="44">
        <v>3.4234999999999981E-2</v>
      </c>
      <c r="O39" s="44">
        <v>8.5279999999999991E-3</v>
      </c>
      <c r="P39" s="44">
        <v>2.104E-3</v>
      </c>
      <c r="Q39" s="44">
        <v>2.1669999999999997E-3</v>
      </c>
      <c r="R39" s="44">
        <v>3.1892999999999984E-2</v>
      </c>
      <c r="S39" s="44">
        <v>7.1109999999999984E-3</v>
      </c>
      <c r="T39" s="44">
        <v>0.16172200000000006</v>
      </c>
      <c r="U39" s="44">
        <v>8.5500000000000007E-4</v>
      </c>
      <c r="V39" s="44">
        <v>0.34409700000000004</v>
      </c>
      <c r="W39" s="44">
        <v>8.2000000000000003E-2</v>
      </c>
      <c r="X39" s="44">
        <v>8.284838999999997E-3</v>
      </c>
      <c r="Y39" s="44">
        <v>1.3237609000000001E-2</v>
      </c>
      <c r="Z39" s="44">
        <v>4.7740339999999999E-3</v>
      </c>
      <c r="AA39" s="44">
        <v>3.8711029999999994E-3</v>
      </c>
      <c r="AB39" s="44">
        <v>3.0167585000000004E-2</v>
      </c>
      <c r="AC39" s="44" t="s">
        <v>423</v>
      </c>
      <c r="AD39" s="44">
        <v>1.5490000000000002E-2</v>
      </c>
      <c r="AE39" s="196"/>
      <c r="AF39" s="44">
        <v>793.80092013437502</v>
      </c>
      <c r="AG39" s="44">
        <v>91.082839851249986</v>
      </c>
      <c r="AH39" s="44">
        <v>6992.5595242979962</v>
      </c>
      <c r="AI39" s="44">
        <v>633.81258374107495</v>
      </c>
      <c r="AJ39" s="44">
        <v>1258.3912210748849</v>
      </c>
      <c r="AK39" s="44" t="s">
        <v>423</v>
      </c>
      <c r="AL39" s="45" t="s">
        <v>70</v>
      </c>
    </row>
    <row r="40" spans="1:38" s="5" customFormat="1" ht="24.75" customHeight="1" thickBot="1" x14ac:dyDescent="0.25">
      <c r="A40" s="148" t="s">
        <v>84</v>
      </c>
      <c r="B40" s="148" t="s">
        <v>124</v>
      </c>
      <c r="C40" s="148" t="s">
        <v>448</v>
      </c>
      <c r="D40" s="149"/>
      <c r="E40" s="44">
        <v>0.13051599999999999</v>
      </c>
      <c r="F40" s="44">
        <v>1.3507999999999999E-2</v>
      </c>
      <c r="G40" s="44">
        <v>5.5999999999999999E-5</v>
      </c>
      <c r="H40" s="44">
        <v>3.1999999999999999E-5</v>
      </c>
      <c r="I40" s="44">
        <v>8.4159999999999999E-3</v>
      </c>
      <c r="J40" s="44">
        <v>8.4159999999999999E-3</v>
      </c>
      <c r="K40" s="44">
        <v>8.4159999999999999E-3</v>
      </c>
      <c r="L40" s="44" t="s">
        <v>423</v>
      </c>
      <c r="M40" s="44">
        <v>4.3096000000000002E-2</v>
      </c>
      <c r="N40" s="44" t="s">
        <v>423</v>
      </c>
      <c r="O40" s="44">
        <v>4.0000000000000003E-5</v>
      </c>
      <c r="P40" s="44" t="s">
        <v>423</v>
      </c>
      <c r="Q40" s="44" t="s">
        <v>423</v>
      </c>
      <c r="R40" s="44">
        <v>2.0000000000000001E-4</v>
      </c>
      <c r="S40" s="44">
        <v>6.7999999999999996E-3</v>
      </c>
      <c r="T40" s="44">
        <v>2.8000000000000003E-4</v>
      </c>
      <c r="U40" s="44">
        <v>4.0000000000000003E-5</v>
      </c>
      <c r="V40" s="44">
        <v>4.0000000000000001E-3</v>
      </c>
      <c r="W40" s="44" t="s">
        <v>423</v>
      </c>
      <c r="X40" s="44">
        <v>1.2E-4</v>
      </c>
      <c r="Y40" s="44">
        <v>2.0000000000000001E-4</v>
      </c>
      <c r="Z40" s="44" t="s">
        <v>423</v>
      </c>
      <c r="AA40" s="44" t="s">
        <v>423</v>
      </c>
      <c r="AB40" s="44">
        <v>3.2000000000000003E-4</v>
      </c>
      <c r="AC40" s="44" t="s">
        <v>423</v>
      </c>
      <c r="AD40" s="44" t="s">
        <v>423</v>
      </c>
      <c r="AE40" s="196"/>
      <c r="AF40" s="44">
        <v>168.124</v>
      </c>
      <c r="AG40" s="44" t="s">
        <v>423</v>
      </c>
      <c r="AH40" s="44" t="s">
        <v>423</v>
      </c>
      <c r="AI40" s="44" t="s">
        <v>423</v>
      </c>
      <c r="AJ40" s="44" t="s">
        <v>423</v>
      </c>
      <c r="AK40" s="44" t="s">
        <v>423</v>
      </c>
      <c r="AL40" s="151" t="s">
        <v>70</v>
      </c>
    </row>
    <row r="41" spans="1:38" s="5" customFormat="1" ht="24.6" customHeight="1" thickBot="1" x14ac:dyDescent="0.25">
      <c r="A41" s="148" t="s">
        <v>121</v>
      </c>
      <c r="B41" s="148" t="s">
        <v>126</v>
      </c>
      <c r="C41" s="148" t="s">
        <v>449</v>
      </c>
      <c r="D41" s="149"/>
      <c r="E41" s="44">
        <v>2.4593791305413171</v>
      </c>
      <c r="F41" s="44">
        <v>19.532558858738472</v>
      </c>
      <c r="G41" s="44">
        <v>5.3593536599999991</v>
      </c>
      <c r="H41" s="44">
        <v>2.0756314478228397</v>
      </c>
      <c r="I41" s="44">
        <v>23.336905379201884</v>
      </c>
      <c r="J41" s="44">
        <v>23.984876497933492</v>
      </c>
      <c r="K41" s="44">
        <v>25.381006900414292</v>
      </c>
      <c r="L41" s="44">
        <v>2.3037410354952144</v>
      </c>
      <c r="M41" s="44">
        <v>145.56325862877574</v>
      </c>
      <c r="N41" s="44">
        <v>1.6587727257999998</v>
      </c>
      <c r="O41" s="44">
        <v>0.40116477201999995</v>
      </c>
      <c r="P41" s="44">
        <v>5.0074601359999991E-2</v>
      </c>
      <c r="Q41" s="44">
        <v>2.4677244760000001E-2</v>
      </c>
      <c r="R41" s="44">
        <v>0.75998736263199995</v>
      </c>
      <c r="S41" s="44">
        <v>0.32068953668319994</v>
      </c>
      <c r="T41" s="44">
        <v>0.14489116613199998</v>
      </c>
      <c r="U41" s="44">
        <v>2.62049112E-2</v>
      </c>
      <c r="V41" s="44">
        <v>16.758762025799999</v>
      </c>
      <c r="W41" s="44">
        <v>27.49462463853094</v>
      </c>
      <c r="X41" s="44">
        <v>5.0314804869636722</v>
      </c>
      <c r="Y41" s="44">
        <v>5.0845146104644039</v>
      </c>
      <c r="Z41" s="44">
        <v>1.9373212992545576</v>
      </c>
      <c r="AA41" s="44">
        <v>2.682896056390685</v>
      </c>
      <c r="AB41" s="44">
        <v>14.736212453073319</v>
      </c>
      <c r="AC41" s="44">
        <v>0.15337405966000001</v>
      </c>
      <c r="AD41" s="44">
        <v>0.95159773956656002</v>
      </c>
      <c r="AE41" s="196"/>
      <c r="AF41" s="44" t="s">
        <v>423</v>
      </c>
      <c r="AG41" s="44">
        <v>5587.1929999999993</v>
      </c>
      <c r="AH41" s="44">
        <v>3593.2000000000003</v>
      </c>
      <c r="AI41" s="44">
        <v>29982</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2" t="s">
        <v>409</v>
      </c>
      <c r="AG42" s="42" t="s">
        <v>423</v>
      </c>
      <c r="AH42" s="42" t="s">
        <v>423</v>
      </c>
      <c r="AI42" s="42" t="s">
        <v>423</v>
      </c>
      <c r="AJ42" s="42" t="s">
        <v>423</v>
      </c>
      <c r="AK42" s="42" t="s">
        <v>423</v>
      </c>
      <c r="AL42" s="151" t="s">
        <v>70</v>
      </c>
    </row>
    <row r="43" spans="1:38" s="5" customFormat="1" ht="26.25" customHeight="1" thickBot="1" x14ac:dyDescent="0.25">
      <c r="A43" s="41" t="s">
        <v>121</v>
      </c>
      <c r="B43" s="41" t="s">
        <v>130</v>
      </c>
      <c r="C43" s="41" t="s">
        <v>131</v>
      </c>
      <c r="D43" s="42"/>
      <c r="E43" s="44">
        <v>0.16096157799999999</v>
      </c>
      <c r="F43" s="44">
        <v>1.5827154E-2</v>
      </c>
      <c r="G43" s="44">
        <v>0.409182247</v>
      </c>
      <c r="H43" s="44">
        <v>1.0428091E-2</v>
      </c>
      <c r="I43" s="44">
        <v>2.9129512999999992E-2</v>
      </c>
      <c r="J43" s="44">
        <v>3.1236774999999994E-2</v>
      </c>
      <c r="K43" s="44">
        <v>3.2786409999999988E-2</v>
      </c>
      <c r="L43" s="44" t="s">
        <v>423</v>
      </c>
      <c r="M43" s="44">
        <v>0.15329503499999994</v>
      </c>
      <c r="N43" s="44">
        <v>2.4963999999999997E-2</v>
      </c>
      <c r="O43" s="44">
        <v>3.8820000000000005E-3</v>
      </c>
      <c r="P43" s="44">
        <v>1.8389999999999995E-3</v>
      </c>
      <c r="Q43" s="44">
        <v>9.3499999999999996E-4</v>
      </c>
      <c r="R43" s="44">
        <v>1.0792999999999999E-2</v>
      </c>
      <c r="S43" s="44">
        <v>3.6619999999999995E-3</v>
      </c>
      <c r="T43" s="44">
        <v>2.0173999999999994E-2</v>
      </c>
      <c r="U43" s="44">
        <v>5.6700000000000023E-4</v>
      </c>
      <c r="V43" s="44">
        <v>0.16987200000000008</v>
      </c>
      <c r="W43" s="44">
        <v>4.4999999999999998E-2</v>
      </c>
      <c r="X43" s="44">
        <v>4.9969109999999997E-3</v>
      </c>
      <c r="Y43" s="44">
        <v>7.4208700000000013E-3</v>
      </c>
      <c r="Z43" s="44">
        <v>2.9453650000000001E-3</v>
      </c>
      <c r="AA43" s="44">
        <v>2.1815680000000005E-3</v>
      </c>
      <c r="AB43" s="44">
        <v>1.7544714000000003E-2</v>
      </c>
      <c r="AC43" s="44" t="s">
        <v>423</v>
      </c>
      <c r="AD43" s="44">
        <v>2.7315999999999997E-2</v>
      </c>
      <c r="AE43" s="196"/>
      <c r="AF43" s="44">
        <v>100.43834200000001</v>
      </c>
      <c r="AG43" s="44">
        <v>160.66003968460001</v>
      </c>
      <c r="AH43" s="44">
        <v>984.43030815254394</v>
      </c>
      <c r="AI43" s="44">
        <v>281.84030292400001</v>
      </c>
      <c r="AJ43" s="44">
        <v>6.7238089161600003</v>
      </c>
      <c r="AK43" s="44" t="s">
        <v>423</v>
      </c>
      <c r="AL43" s="45" t="s">
        <v>70</v>
      </c>
    </row>
    <row r="44" spans="1:38" s="5" customFormat="1" ht="24.75" customHeight="1" thickBot="1" x14ac:dyDescent="0.25">
      <c r="A44" s="148" t="s">
        <v>84</v>
      </c>
      <c r="B44" s="148" t="s">
        <v>132</v>
      </c>
      <c r="C44" s="148" t="s">
        <v>133</v>
      </c>
      <c r="D44" s="149"/>
      <c r="E44" s="44">
        <v>4.2382109999999997</v>
      </c>
      <c r="F44" s="44">
        <v>0.435666</v>
      </c>
      <c r="G44" s="44">
        <v>1.722E-3</v>
      </c>
      <c r="H44" s="44">
        <v>9.8400000000000007E-4</v>
      </c>
      <c r="I44" s="44">
        <v>0.23529900000000001</v>
      </c>
      <c r="J44" s="44">
        <v>0.23529900000000001</v>
      </c>
      <c r="K44" s="44">
        <v>0.23529900000000001</v>
      </c>
      <c r="L44" s="44">
        <v>0.136653</v>
      </c>
      <c r="M44" s="44">
        <v>1.410687</v>
      </c>
      <c r="N44" s="44" t="s">
        <v>423</v>
      </c>
      <c r="O44" s="44">
        <v>1.23E-3</v>
      </c>
      <c r="P44" s="44" t="s">
        <v>423</v>
      </c>
      <c r="Q44" s="44" t="s">
        <v>423</v>
      </c>
      <c r="R44" s="44">
        <v>6.1500000000000001E-3</v>
      </c>
      <c r="S44" s="44">
        <v>0.20910000000000001</v>
      </c>
      <c r="T44" s="44">
        <v>8.6100000000000013E-3</v>
      </c>
      <c r="U44" s="44">
        <v>1.23E-3</v>
      </c>
      <c r="V44" s="44">
        <v>0.123</v>
      </c>
      <c r="W44" s="44" t="s">
        <v>423</v>
      </c>
      <c r="X44" s="44">
        <v>3.6900000000000001E-3</v>
      </c>
      <c r="Y44" s="44">
        <v>6.1500000000000001E-3</v>
      </c>
      <c r="Z44" s="44" t="s">
        <v>423</v>
      </c>
      <c r="AA44" s="44" t="s">
        <v>423</v>
      </c>
      <c r="AB44" s="44">
        <v>9.8399999999999998E-3</v>
      </c>
      <c r="AC44" s="44" t="s">
        <v>423</v>
      </c>
      <c r="AD44" s="44" t="s">
        <v>423</v>
      </c>
      <c r="AE44" s="196"/>
      <c r="AF44" s="44">
        <v>5169.8130000000001</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8.4234000000000009</v>
      </c>
      <c r="G48" s="44" t="s">
        <v>423</v>
      </c>
      <c r="H48" s="44" t="s">
        <v>423</v>
      </c>
      <c r="I48" s="44">
        <v>0.21247200000000002</v>
      </c>
      <c r="J48" s="44">
        <v>1.381068</v>
      </c>
      <c r="K48" s="44">
        <v>2.9037839999999999</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35.859000000000002</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1.2983499999999999E-2</v>
      </c>
      <c r="G51" s="44">
        <v>1.5221999999999999E-5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129.83500000000001</v>
      </c>
      <c r="AL51" s="45" t="s">
        <v>150</v>
      </c>
    </row>
    <row r="52" spans="1:38" s="5" customFormat="1" ht="24.75" customHeight="1" thickBot="1" x14ac:dyDescent="0.25">
      <c r="A52" s="148" t="s">
        <v>140</v>
      </c>
      <c r="B52" s="148" t="s">
        <v>151</v>
      </c>
      <c r="C52" s="148" t="s">
        <v>450</v>
      </c>
      <c r="D52" s="149"/>
      <c r="E52" s="44">
        <v>1.4488799999999999</v>
      </c>
      <c r="F52" s="44">
        <v>1.2074</v>
      </c>
      <c r="G52" s="44">
        <v>3.7429399999999999</v>
      </c>
      <c r="H52" s="44">
        <v>6.6407000000000002E-3</v>
      </c>
      <c r="I52" s="44">
        <v>2.5959100000000002E-2</v>
      </c>
      <c r="J52" s="44">
        <v>5.9766300000000001E-2</v>
      </c>
      <c r="K52" s="44">
        <v>9.6591999999999997E-2</v>
      </c>
      <c r="L52" s="44" t="s">
        <v>423</v>
      </c>
      <c r="M52" s="44">
        <v>0.54332999999999998</v>
      </c>
      <c r="N52" s="44">
        <v>3.0788699999999999E-2</v>
      </c>
      <c r="O52" s="44">
        <v>3.0788699999999999E-2</v>
      </c>
      <c r="P52" s="44">
        <v>3.0788699999999999E-2</v>
      </c>
      <c r="Q52" s="44">
        <v>3.0788699999999999E-2</v>
      </c>
      <c r="R52" s="44">
        <v>3.0788699999999999E-2</v>
      </c>
      <c r="S52" s="44">
        <v>3.0788699999999999E-2</v>
      </c>
      <c r="T52" s="44">
        <v>3.0788699999999999E-2</v>
      </c>
      <c r="U52" s="44">
        <v>3.0788699999999999E-2</v>
      </c>
      <c r="V52" s="44">
        <v>3.0788699999999999E-2</v>
      </c>
      <c r="W52" s="44">
        <v>3.4410900000000008E-2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6037</v>
      </c>
      <c r="AL52" s="153" t="s">
        <v>153</v>
      </c>
    </row>
    <row r="53" spans="1:38" s="5" customFormat="1" ht="26.25" customHeight="1" thickBot="1" x14ac:dyDescent="0.25">
      <c r="A53" s="41" t="s">
        <v>140</v>
      </c>
      <c r="B53" s="41" t="s">
        <v>154</v>
      </c>
      <c r="C53" s="41" t="s">
        <v>155</v>
      </c>
      <c r="D53" s="42"/>
      <c r="E53" s="44" t="s">
        <v>423</v>
      </c>
      <c r="F53" s="44">
        <v>1.987534905</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2334.3831</v>
      </c>
      <c r="AL53" s="45" t="s">
        <v>156</v>
      </c>
    </row>
    <row r="54" spans="1:38" s="5" customFormat="1" ht="26.25" customHeight="1" thickBot="1" x14ac:dyDescent="0.25">
      <c r="A54" s="41" t="s">
        <v>140</v>
      </c>
      <c r="B54" s="41" t="s">
        <v>12</v>
      </c>
      <c r="C54" s="41" t="s">
        <v>157</v>
      </c>
      <c r="D54" s="42"/>
      <c r="E54" s="44" t="s">
        <v>423</v>
      </c>
      <c r="F54" s="44">
        <v>1.7039931289999999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17039.931200000003</v>
      </c>
      <c r="AL54" s="45" t="s">
        <v>158</v>
      </c>
    </row>
    <row r="55" spans="1:38" s="5" customFormat="1" ht="26.25" customHeight="1" thickBot="1" x14ac:dyDescent="0.25">
      <c r="A55" s="41" t="s">
        <v>140</v>
      </c>
      <c r="B55" s="41" t="s">
        <v>13</v>
      </c>
      <c r="C55" s="41" t="s">
        <v>159</v>
      </c>
      <c r="D55" s="42"/>
      <c r="E55" s="44">
        <v>0.35762466599999998</v>
      </c>
      <c r="F55" s="44">
        <v>1.3245357999999999E-2</v>
      </c>
      <c r="G55" s="44">
        <v>0.509946283</v>
      </c>
      <c r="H55" s="44" t="s">
        <v>423</v>
      </c>
      <c r="I55" s="44" t="s">
        <v>423</v>
      </c>
      <c r="J55" s="44" t="s">
        <v>423</v>
      </c>
      <c r="K55" s="44" t="s">
        <v>423</v>
      </c>
      <c r="L55" s="44" t="s">
        <v>423</v>
      </c>
      <c r="M55" s="44">
        <v>7.9472148000000006E-2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6622.6792000000005</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2.6566455420000001</v>
      </c>
      <c r="F57" s="44">
        <v>3.8533134000000004E-2</v>
      </c>
      <c r="G57" s="44">
        <v>0.80063290300000001</v>
      </c>
      <c r="H57" s="44" t="s">
        <v>423</v>
      </c>
      <c r="I57" s="44">
        <v>2.0872114000000001E-2</v>
      </c>
      <c r="J57" s="44">
        <v>3.7569805999999997E-2</v>
      </c>
      <c r="K57" s="44">
        <v>4.1744229000000008E-2</v>
      </c>
      <c r="L57" s="44" t="s">
        <v>423</v>
      </c>
      <c r="M57" s="44">
        <v>3.1147616949999999</v>
      </c>
      <c r="N57" s="44">
        <v>2.0900000000000001E-4</v>
      </c>
      <c r="O57" s="44">
        <v>1.7E-5</v>
      </c>
      <c r="P57" s="44">
        <v>1.0400000000000001E-4</v>
      </c>
      <c r="Q57" s="44">
        <v>5.8E-5</v>
      </c>
      <c r="R57" s="44">
        <v>8.8000000000000011E-5</v>
      </c>
      <c r="S57" s="44">
        <v>1.3799999999999999E-4</v>
      </c>
      <c r="T57" s="44">
        <v>1.0400000000000001E-4</v>
      </c>
      <c r="U57" s="44">
        <v>5.3000000000000001E-5</v>
      </c>
      <c r="V57" s="44">
        <v>9.0800000000000006E-4</v>
      </c>
      <c r="W57" s="44">
        <v>8.0000000000000002E-3</v>
      </c>
      <c r="X57" s="44">
        <v>1.39147E-4</v>
      </c>
      <c r="Y57" s="44">
        <v>5.99404E-4</v>
      </c>
      <c r="Z57" s="44">
        <v>1.6483599999999999E-4</v>
      </c>
      <c r="AA57" s="44">
        <v>9.2051999999999992E-5</v>
      </c>
      <c r="AB57" s="44">
        <v>9.9543899999999987E-4</v>
      </c>
      <c r="AC57" s="44">
        <v>9.8479999999999991E-3</v>
      </c>
      <c r="AD57" s="44">
        <v>0.22049499999999997</v>
      </c>
      <c r="AE57" s="196"/>
      <c r="AF57" s="44">
        <v>3102.5200015470296</v>
      </c>
      <c r="AG57" s="44">
        <v>2210.1951692910002</v>
      </c>
      <c r="AH57" s="44">
        <v>99.554614458416992</v>
      </c>
      <c r="AI57" s="44">
        <v>59.675927420000008</v>
      </c>
      <c r="AJ57" s="44">
        <v>1606.2262046817502</v>
      </c>
      <c r="AK57" s="44">
        <v>2140.7297000000003</v>
      </c>
      <c r="AL57" s="45" t="s">
        <v>164</v>
      </c>
    </row>
    <row r="58" spans="1:38" s="5" customFormat="1" ht="26.25" customHeight="1" thickBot="1" x14ac:dyDescent="0.25">
      <c r="A58" s="41" t="s">
        <v>73</v>
      </c>
      <c r="B58" s="41" t="s">
        <v>20</v>
      </c>
      <c r="C58" s="41" t="s">
        <v>165</v>
      </c>
      <c r="D58" s="42"/>
      <c r="E58" s="44">
        <v>0.45440772600000001</v>
      </c>
      <c r="F58" s="44">
        <v>8.3858949999999988E-2</v>
      </c>
      <c r="G58" s="44">
        <v>0.10357061000000002</v>
      </c>
      <c r="H58" s="44" t="s">
        <v>423</v>
      </c>
      <c r="I58" s="44">
        <v>6.1079943000000005E-2</v>
      </c>
      <c r="J58" s="44">
        <v>0.31773362500000002</v>
      </c>
      <c r="K58" s="44">
        <v>0.76913980800000004</v>
      </c>
      <c r="L58" s="44" t="s">
        <v>423</v>
      </c>
      <c r="M58" s="44">
        <v>0.63779182100000009</v>
      </c>
      <c r="N58" s="44">
        <v>3.6999999999999999E-4</v>
      </c>
      <c r="O58" s="44">
        <v>6.0000000000000002E-6</v>
      </c>
      <c r="P58" s="44">
        <v>3.0800000000000001E-4</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v>1.5625999999999998E-2</v>
      </c>
      <c r="AE58" s="196"/>
      <c r="AF58" s="44">
        <v>421.18247360000004</v>
      </c>
      <c r="AG58" s="44">
        <v>351.42243534336001</v>
      </c>
      <c r="AH58" s="44">
        <v>641.95219499999996</v>
      </c>
      <c r="AI58" s="44" t="s">
        <v>423</v>
      </c>
      <c r="AJ58" s="44" t="s">
        <v>423</v>
      </c>
      <c r="AK58" s="44">
        <v>348.31609999999995</v>
      </c>
      <c r="AL58" s="45" t="s">
        <v>166</v>
      </c>
    </row>
    <row r="59" spans="1:38" s="5" customFormat="1" ht="26.25" customHeight="1" thickBot="1" x14ac:dyDescent="0.25">
      <c r="A59" s="41" t="s">
        <v>73</v>
      </c>
      <c r="B59" s="174" t="s">
        <v>22</v>
      </c>
      <c r="C59" s="41" t="s">
        <v>167</v>
      </c>
      <c r="D59" s="42"/>
      <c r="E59" s="44">
        <v>0.48588066599999996</v>
      </c>
      <c r="F59" s="44">
        <v>0.15101696400000003</v>
      </c>
      <c r="G59" s="44">
        <v>4.3991899999999999E-3</v>
      </c>
      <c r="H59" s="44" t="s">
        <v>423</v>
      </c>
      <c r="I59" s="44">
        <v>0.13194864200000003</v>
      </c>
      <c r="J59" s="44">
        <v>0.152571122</v>
      </c>
      <c r="K59" s="44">
        <v>0.16904084800000002</v>
      </c>
      <c r="L59" s="44" t="s">
        <v>423</v>
      </c>
      <c r="M59" s="44">
        <v>0.19041269399999999</v>
      </c>
      <c r="N59" s="44">
        <v>1.342738</v>
      </c>
      <c r="O59" s="44">
        <v>7.6926999999999995E-2</v>
      </c>
      <c r="P59" s="44">
        <v>1.2459999999999999E-3</v>
      </c>
      <c r="Q59" s="44">
        <v>0.11766299999999999</v>
      </c>
      <c r="R59" s="44">
        <v>0.18334400000000001</v>
      </c>
      <c r="S59" s="44">
        <v>2.9069999999999999E-3</v>
      </c>
      <c r="T59" s="44">
        <v>0.40467999999999998</v>
      </c>
      <c r="U59" s="44">
        <v>0.61482999999999999</v>
      </c>
      <c r="V59" s="44">
        <v>0.15365200000000001</v>
      </c>
      <c r="W59" s="44">
        <v>3.0000000000000005E-3</v>
      </c>
      <c r="X59" s="44">
        <v>4.7279999999999995E-6</v>
      </c>
      <c r="Y59" s="44">
        <v>1.9040999999999999E-5</v>
      </c>
      <c r="Z59" s="44">
        <v>7.2220000000000005E-6</v>
      </c>
      <c r="AA59" s="44">
        <v>7.092E-6</v>
      </c>
      <c r="AB59" s="44">
        <v>3.8083000000000001E-5</v>
      </c>
      <c r="AC59" s="44" t="s">
        <v>423</v>
      </c>
      <c r="AD59" s="44" t="s">
        <v>423</v>
      </c>
      <c r="AE59" s="196"/>
      <c r="AF59" s="44" t="s">
        <v>423</v>
      </c>
      <c r="AG59" s="44" t="s">
        <v>423</v>
      </c>
      <c r="AH59" s="44">
        <v>6565.9546799999998</v>
      </c>
      <c r="AI59" s="44" t="s">
        <v>423</v>
      </c>
      <c r="AJ59" s="44" t="s">
        <v>423</v>
      </c>
      <c r="AK59" s="44">
        <v>965.97379999999998</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0.47780300000000003</v>
      </c>
      <c r="F64" s="44">
        <v>4.3002269999999995E-2</v>
      </c>
      <c r="G64" s="44" t="s">
        <v>423</v>
      </c>
      <c r="H64" s="44">
        <v>2.3890150000000002E-2</v>
      </c>
      <c r="I64" s="44" t="s">
        <v>423</v>
      </c>
      <c r="J64" s="44" t="s">
        <v>423</v>
      </c>
      <c r="K64" s="44" t="s">
        <v>423</v>
      </c>
      <c r="L64" s="44" t="s">
        <v>423</v>
      </c>
      <c r="M64" s="44">
        <v>2.8668180000000001E-3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477.803</v>
      </c>
      <c r="AL64" s="153" t="s">
        <v>180</v>
      </c>
    </row>
    <row r="65" spans="1:38" s="5" customFormat="1" ht="24.75" customHeight="1" thickBot="1" x14ac:dyDescent="0.25">
      <c r="A65" s="148" t="s">
        <v>73</v>
      </c>
      <c r="B65" s="148" t="s">
        <v>9</v>
      </c>
      <c r="C65" s="148" t="s">
        <v>181</v>
      </c>
      <c r="D65" s="149"/>
      <c r="E65" s="44">
        <v>0.47862670000000002</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764.39700000000005</v>
      </c>
      <c r="AL65" s="15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2" t="s">
        <v>423</v>
      </c>
      <c r="AG66" s="42" t="s">
        <v>423</v>
      </c>
      <c r="AH66" s="42" t="s">
        <v>423</v>
      </c>
      <c r="AI66" s="42" t="s">
        <v>423</v>
      </c>
      <c r="AJ66" s="42" t="s">
        <v>423</v>
      </c>
      <c r="AK66" s="44" t="s">
        <v>423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1.4190400000000002E-4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2.8959999999999999</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4" t="s">
        <v>423</v>
      </c>
      <c r="AL68" s="151" t="s">
        <v>189</v>
      </c>
    </row>
    <row r="69" spans="1:38" s="5" customFormat="1" ht="26.25" customHeight="1" thickBot="1" x14ac:dyDescent="0.25">
      <c r="A69" s="41" t="s">
        <v>73</v>
      </c>
      <c r="B69" s="41" t="s">
        <v>190</v>
      </c>
      <c r="C69" s="41" t="s">
        <v>191</v>
      </c>
      <c r="D69" s="48"/>
      <c r="E69" s="44" t="s">
        <v>423</v>
      </c>
      <c r="F69" s="44" t="s">
        <v>423</v>
      </c>
      <c r="G69" s="44" t="s">
        <v>423</v>
      </c>
      <c r="H69" s="44">
        <v>1.3280976</v>
      </c>
      <c r="I69" s="44" t="s">
        <v>423</v>
      </c>
      <c r="J69" s="44" t="s">
        <v>423</v>
      </c>
      <c r="K69" s="44">
        <v>0.14756639999999999</v>
      </c>
      <c r="L69" s="44" t="s">
        <v>423</v>
      </c>
      <c r="M69" s="44">
        <v>13.280976000000001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1475.664</v>
      </c>
      <c r="AL69" s="45" t="s">
        <v>192</v>
      </c>
    </row>
    <row r="70" spans="1:38" s="5" customFormat="1" ht="26.25" customHeight="1" thickBot="1" x14ac:dyDescent="0.25">
      <c r="A70" s="41" t="s">
        <v>73</v>
      </c>
      <c r="B70" s="41" t="s">
        <v>193</v>
      </c>
      <c r="C70" s="41" t="s">
        <v>194</v>
      </c>
      <c r="D70" s="48"/>
      <c r="E70" s="44" t="s">
        <v>423</v>
      </c>
      <c r="F70" s="44">
        <v>0.28173009999999998</v>
      </c>
      <c r="G70" s="44">
        <v>21.929419999999997</v>
      </c>
      <c r="H70" s="44">
        <v>2.6315669999999999E-2</v>
      </c>
      <c r="I70" s="44">
        <v>4.9698720000000002E-2</v>
      </c>
      <c r="J70" s="44">
        <v>6.7584959999999999E-2</v>
      </c>
      <c r="K70" s="44">
        <v>1.9394687000000002</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2622.7197999999999</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7.3288314450000003E-2</v>
      </c>
      <c r="F72" s="44">
        <v>3.1812788189999996E-2</v>
      </c>
      <c r="G72" s="44">
        <v>3.3825375899999996E-2</v>
      </c>
      <c r="H72" s="44" t="s">
        <v>423</v>
      </c>
      <c r="I72" s="44">
        <v>1.1838881564999999E-2</v>
      </c>
      <c r="J72" s="44">
        <v>1.353015036E-2</v>
      </c>
      <c r="K72" s="44">
        <v>2.4472687949999999E-2</v>
      </c>
      <c r="L72" s="44">
        <v>4.2619973633999995E-5</v>
      </c>
      <c r="M72" s="44">
        <v>0.95838565050000002</v>
      </c>
      <c r="N72" s="44">
        <v>1.4657662889999998</v>
      </c>
      <c r="O72" s="44">
        <v>0.11275125300000001</v>
      </c>
      <c r="P72" s="44">
        <v>2.8187813250000002E-2</v>
      </c>
      <c r="Q72" s="44">
        <v>8.456343974999999E-3</v>
      </c>
      <c r="R72" s="44">
        <v>5.6375626500000005E-2</v>
      </c>
      <c r="S72" s="44">
        <v>1.1275125299999999E-2</v>
      </c>
      <c r="T72" s="44">
        <v>0.39462938549999993</v>
      </c>
      <c r="U72" s="44">
        <v>0</v>
      </c>
      <c r="V72" s="44">
        <v>2.0295225539999997</v>
      </c>
      <c r="W72" s="44">
        <v>1.691268795</v>
      </c>
      <c r="X72" s="44" t="s">
        <v>423</v>
      </c>
      <c r="Y72" s="44" t="s">
        <v>423</v>
      </c>
      <c r="Z72" s="44" t="s">
        <v>423</v>
      </c>
      <c r="AA72" s="44" t="s">
        <v>423</v>
      </c>
      <c r="AB72" s="44">
        <v>0.27060300719999997</v>
      </c>
      <c r="AC72" s="44" t="s">
        <v>442</v>
      </c>
      <c r="AD72" s="44">
        <v>1.4093906624999999</v>
      </c>
      <c r="AE72" s="196"/>
      <c r="AF72" s="44" t="s">
        <v>423</v>
      </c>
      <c r="AG72" s="44" t="s">
        <v>423</v>
      </c>
      <c r="AH72" s="44" t="s">
        <v>423</v>
      </c>
      <c r="AI72" s="44" t="s">
        <v>423</v>
      </c>
      <c r="AJ72" s="44" t="s">
        <v>423</v>
      </c>
      <c r="AK72" s="44">
        <v>1403.756265</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7.1999999999999997E-6</v>
      </c>
      <c r="J73" s="44">
        <v>1.0200000000000001E-5</v>
      </c>
      <c r="K73" s="44">
        <v>1.2E-5</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1.2E-2</v>
      </c>
      <c r="AL73" s="45" t="s">
        <v>200</v>
      </c>
    </row>
    <row r="74" spans="1:38" s="5" customFormat="1" ht="26.25" customHeight="1" thickBot="1" x14ac:dyDescent="0.25">
      <c r="A74" s="41" t="s">
        <v>73</v>
      </c>
      <c r="B74" s="41" t="s">
        <v>14</v>
      </c>
      <c r="C74" s="41" t="s">
        <v>201</v>
      </c>
      <c r="D74" s="42"/>
      <c r="E74" s="44">
        <v>3.374808E-2</v>
      </c>
      <c r="F74" s="44">
        <v>1.0029463000000001E-2</v>
      </c>
      <c r="G74" s="44">
        <v>6.3968149999999993E-3</v>
      </c>
      <c r="H74" s="44" t="s">
        <v>423</v>
      </c>
      <c r="I74" s="44">
        <v>1.0060889E-2</v>
      </c>
      <c r="J74" s="44">
        <v>2.5609535000000003E-2</v>
      </c>
      <c r="K74" s="44">
        <v>3.6585049999999994E-2</v>
      </c>
      <c r="L74" s="44" t="s">
        <v>423</v>
      </c>
      <c r="M74" s="44">
        <v>1.2763759999999999E-2</v>
      </c>
      <c r="N74" s="44" t="s">
        <v>423</v>
      </c>
      <c r="O74" s="44" t="s">
        <v>423</v>
      </c>
      <c r="P74" s="44" t="s">
        <v>423</v>
      </c>
      <c r="Q74" s="44" t="s">
        <v>423</v>
      </c>
      <c r="R74" s="44" t="s">
        <v>423</v>
      </c>
      <c r="S74" s="44" t="s">
        <v>423</v>
      </c>
      <c r="T74" s="44" t="s">
        <v>423</v>
      </c>
      <c r="U74" s="44" t="s">
        <v>423</v>
      </c>
      <c r="V74" s="44" t="s">
        <v>423</v>
      </c>
      <c r="W74" s="44">
        <v>2.798</v>
      </c>
      <c r="X74" s="44" t="s">
        <v>423</v>
      </c>
      <c r="Y74" s="44" t="s">
        <v>423</v>
      </c>
      <c r="Z74" s="44" t="s">
        <v>423</v>
      </c>
      <c r="AA74" s="44" t="s">
        <v>423</v>
      </c>
      <c r="AB74" s="44" t="s">
        <v>423</v>
      </c>
      <c r="AC74" s="44">
        <v>0.39971199999999996</v>
      </c>
      <c r="AD74" s="44" t="s">
        <v>423</v>
      </c>
      <c r="AE74" s="196"/>
      <c r="AF74" s="44">
        <v>3.42</v>
      </c>
      <c r="AG74" s="44" t="s">
        <v>423</v>
      </c>
      <c r="AH74" s="44">
        <v>432.34622484384806</v>
      </c>
      <c r="AI74" s="44" t="s">
        <v>423</v>
      </c>
      <c r="AJ74" s="44" t="s">
        <v>423</v>
      </c>
      <c r="AK74" s="44">
        <v>79.942300000000003</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0.17784482099999999</v>
      </c>
      <c r="F76" s="44">
        <v>7.6562353000000014E-2</v>
      </c>
      <c r="G76" s="44">
        <v>3.4310807999999998E-2</v>
      </c>
      <c r="H76" s="44" t="s">
        <v>423</v>
      </c>
      <c r="I76" s="44">
        <v>2.0221969999999999E-3</v>
      </c>
      <c r="J76" s="44">
        <v>9.4165599999999992E-4</v>
      </c>
      <c r="K76" s="44">
        <v>1.183988E-3</v>
      </c>
      <c r="L76" s="44" t="s">
        <v>423</v>
      </c>
      <c r="M76" s="44">
        <v>0.71381728000000011</v>
      </c>
      <c r="N76" s="44">
        <v>0.27833200000000002</v>
      </c>
      <c r="O76" s="44">
        <v>7.8709999999999995E-3</v>
      </c>
      <c r="P76" s="44">
        <v>1.6603E-2</v>
      </c>
      <c r="Q76" s="44">
        <v>1.9557999999999999E-2</v>
      </c>
      <c r="R76" s="44" t="s">
        <v>423</v>
      </c>
      <c r="S76" s="44" t="s">
        <v>423</v>
      </c>
      <c r="T76" s="44" t="s">
        <v>423</v>
      </c>
      <c r="U76" s="44" t="s">
        <v>423</v>
      </c>
      <c r="V76" s="44">
        <v>3.5542999999999998E-2</v>
      </c>
      <c r="W76" s="44">
        <v>0.65100000000000002</v>
      </c>
      <c r="X76" s="44" t="s">
        <v>423</v>
      </c>
      <c r="Y76" s="44" t="s">
        <v>423</v>
      </c>
      <c r="Z76" s="44" t="s">
        <v>423</v>
      </c>
      <c r="AA76" s="44" t="s">
        <v>423</v>
      </c>
      <c r="AB76" s="44" t="s">
        <v>423</v>
      </c>
      <c r="AC76" s="44" t="s">
        <v>423</v>
      </c>
      <c r="AD76" s="44">
        <v>2.5500000000000002E-4</v>
      </c>
      <c r="AE76" s="196"/>
      <c r="AF76" s="44">
        <v>111.98274000000001</v>
      </c>
      <c r="AG76" s="44">
        <v>752.08619809999993</v>
      </c>
      <c r="AH76" s="44">
        <v>384.18982649999998</v>
      </c>
      <c r="AI76" s="44" t="s">
        <v>423</v>
      </c>
      <c r="AJ76" s="44" t="s">
        <v>423</v>
      </c>
      <c r="AK76" s="44">
        <v>102.09100000000001</v>
      </c>
      <c r="AL76" s="45" t="s">
        <v>207</v>
      </c>
    </row>
    <row r="77" spans="1:38" s="5" customFormat="1" ht="26.25" customHeight="1" thickBot="1" x14ac:dyDescent="0.25">
      <c r="A77" s="41" t="s">
        <v>73</v>
      </c>
      <c r="B77" s="41" t="s">
        <v>208</v>
      </c>
      <c r="C77" s="41" t="s">
        <v>209</v>
      </c>
      <c r="D77" s="42"/>
      <c r="E77" s="44">
        <v>0.24671146900000002</v>
      </c>
      <c r="F77" s="44">
        <v>0.10366482200000002</v>
      </c>
      <c r="G77" s="44">
        <v>0.921041212</v>
      </c>
      <c r="H77" s="44" t="s">
        <v>423</v>
      </c>
      <c r="I77" s="44">
        <v>1.057061E-3</v>
      </c>
      <c r="J77" s="44">
        <v>1.1583629999999999E-3</v>
      </c>
      <c r="K77" s="44">
        <v>1.3220970000000002E-3</v>
      </c>
      <c r="L77" s="44" t="s">
        <v>423</v>
      </c>
      <c r="M77" s="44">
        <v>1.0673299939999998</v>
      </c>
      <c r="N77" s="44">
        <v>2.5214E-2</v>
      </c>
      <c r="O77" s="44">
        <v>7.1919999999999996E-3</v>
      </c>
      <c r="P77" s="44">
        <v>3.7476000000000002E-2</v>
      </c>
      <c r="Q77" s="44">
        <v>6.9300000000000004E-4</v>
      </c>
      <c r="R77" s="44" t="s">
        <v>423</v>
      </c>
      <c r="S77" s="44" t="s">
        <v>423</v>
      </c>
      <c r="T77" s="44" t="s">
        <v>423</v>
      </c>
      <c r="U77" s="44" t="s">
        <v>423</v>
      </c>
      <c r="V77" s="44">
        <v>0.42244899999999996</v>
      </c>
      <c r="W77" s="44">
        <v>1.4430000000000001</v>
      </c>
      <c r="X77" s="44" t="s">
        <v>423</v>
      </c>
      <c r="Y77" s="44" t="s">
        <v>423</v>
      </c>
      <c r="Z77" s="44" t="s">
        <v>423</v>
      </c>
      <c r="AA77" s="44" t="s">
        <v>423</v>
      </c>
      <c r="AB77" s="44" t="s">
        <v>423</v>
      </c>
      <c r="AC77" s="44" t="s">
        <v>423</v>
      </c>
      <c r="AD77" s="44">
        <v>5.5999999999999999E-5</v>
      </c>
      <c r="AE77" s="196"/>
      <c r="AF77" s="44">
        <v>96.193365999999997</v>
      </c>
      <c r="AG77" s="44">
        <v>1139.5189678999998</v>
      </c>
      <c r="AH77" s="44">
        <v>3.0743984999999996</v>
      </c>
      <c r="AI77" s="44" t="s">
        <v>423</v>
      </c>
      <c r="AJ77" s="44" t="s">
        <v>423</v>
      </c>
      <c r="AK77" s="44">
        <v>73.743200000000002</v>
      </c>
      <c r="AL77" s="45" t="s">
        <v>210</v>
      </c>
    </row>
    <row r="78" spans="1:38" s="5" customFormat="1" ht="26.25" customHeight="1" thickBot="1" x14ac:dyDescent="0.25">
      <c r="A78" s="41" t="s">
        <v>73</v>
      </c>
      <c r="B78" s="41" t="s">
        <v>211</v>
      </c>
      <c r="C78" s="41" t="s">
        <v>212</v>
      </c>
      <c r="D78" s="42"/>
      <c r="E78" s="44">
        <v>0.13867343899999998</v>
      </c>
      <c r="F78" s="44">
        <v>1.7529394E-2</v>
      </c>
      <c r="G78" s="44">
        <v>0.18138485099999999</v>
      </c>
      <c r="H78" s="44" t="s">
        <v>423</v>
      </c>
      <c r="I78" s="44">
        <v>4.143664E-3</v>
      </c>
      <c r="J78" s="44">
        <v>5.397177999999999E-3</v>
      </c>
      <c r="K78" s="44">
        <v>6.6854079999999995E-3</v>
      </c>
      <c r="L78" s="44" t="s">
        <v>423</v>
      </c>
      <c r="M78" s="44">
        <v>5.2218202000000005E-2</v>
      </c>
      <c r="N78" s="44">
        <v>0.36585499999999999</v>
      </c>
      <c r="O78" s="44">
        <v>0.26934100000000005</v>
      </c>
      <c r="P78" s="44">
        <v>7.6500000000000005E-4</v>
      </c>
      <c r="Q78" s="44">
        <v>0.128999</v>
      </c>
      <c r="R78" s="44">
        <v>0.36620999999999998</v>
      </c>
      <c r="S78" s="44">
        <v>1.09066</v>
      </c>
      <c r="T78" s="44">
        <v>0.33180699999999996</v>
      </c>
      <c r="U78" s="44">
        <v>5.1E-5</v>
      </c>
      <c r="V78" s="44">
        <v>5.6899999999999997E-3</v>
      </c>
      <c r="W78" s="44">
        <v>3.4809999999999999</v>
      </c>
      <c r="X78" s="44">
        <v>1.2945299999999999E-3</v>
      </c>
      <c r="Y78" s="44">
        <v>1.6757759999999999E-3</v>
      </c>
      <c r="Z78" s="44">
        <v>6.7429299999999996E-4</v>
      </c>
      <c r="AA78" s="44">
        <v>5.2634700000000003E-4</v>
      </c>
      <c r="AB78" s="44">
        <v>4.170946E-3</v>
      </c>
      <c r="AC78" s="44" t="s">
        <v>423</v>
      </c>
      <c r="AD78" s="44">
        <v>5.0939999999999996E-3</v>
      </c>
      <c r="AE78" s="196"/>
      <c r="AF78" s="44">
        <v>197.614338</v>
      </c>
      <c r="AG78" s="44">
        <v>28.4512</v>
      </c>
      <c r="AH78" s="44">
        <v>437.502972</v>
      </c>
      <c r="AI78" s="44" t="s">
        <v>423</v>
      </c>
      <c r="AJ78" s="44" t="s">
        <v>423</v>
      </c>
      <c r="AK78" s="44">
        <v>417.83800000000002</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8.5845407999999992</v>
      </c>
      <c r="G82" s="44" t="s">
        <v>423</v>
      </c>
      <c r="H82" s="44" t="s">
        <v>423</v>
      </c>
      <c r="I82" s="44" t="s">
        <v>443</v>
      </c>
      <c r="J82" s="44" t="s">
        <v>423</v>
      </c>
      <c r="K82" s="44" t="s">
        <v>423</v>
      </c>
      <c r="L82" s="44" t="s">
        <v>423</v>
      </c>
      <c r="M82" s="44" t="s">
        <v>423</v>
      </c>
      <c r="N82" s="44" t="s">
        <v>423</v>
      </c>
      <c r="O82" s="44" t="s">
        <v>423</v>
      </c>
      <c r="P82" s="44">
        <v>4.0061190399999994E-5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7153.7839999999997</v>
      </c>
      <c r="AL82" s="153" t="s">
        <v>454</v>
      </c>
    </row>
    <row r="83" spans="1:38" s="5" customFormat="1" ht="24.75" customHeight="1" thickBot="1" x14ac:dyDescent="0.25">
      <c r="A83" s="148" t="s">
        <v>222</v>
      </c>
      <c r="B83" s="157" t="s">
        <v>226</v>
      </c>
      <c r="C83" s="154" t="s">
        <v>227</v>
      </c>
      <c r="D83" s="149"/>
      <c r="E83" s="44">
        <v>0.179982157</v>
      </c>
      <c r="F83" s="44">
        <v>7.583517699999999E-2</v>
      </c>
      <c r="G83" s="44">
        <v>8.9485512000000003E-2</v>
      </c>
      <c r="H83" s="44" t="s">
        <v>423</v>
      </c>
      <c r="I83" s="44">
        <v>2.4200181400000003</v>
      </c>
      <c r="J83" s="44">
        <v>10.371506308000001</v>
      </c>
      <c r="K83" s="44">
        <v>44.943194003999992</v>
      </c>
      <c r="L83" s="44" t="s">
        <v>423</v>
      </c>
      <c r="M83" s="44">
        <v>1.0111357089999999</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5055.6785</v>
      </c>
      <c r="AL83" s="177" t="s">
        <v>455</v>
      </c>
    </row>
    <row r="84" spans="1:38" s="5" customFormat="1" ht="26.25" customHeight="1" thickBot="1" x14ac:dyDescent="0.25">
      <c r="A84" s="41" t="s">
        <v>73</v>
      </c>
      <c r="B84" s="174" t="s">
        <v>228</v>
      </c>
      <c r="C84" s="47" t="s">
        <v>229</v>
      </c>
      <c r="D84" s="42"/>
      <c r="E84" s="44" t="s">
        <v>423</v>
      </c>
      <c r="F84" s="44">
        <v>5.5279769999999999E-3</v>
      </c>
      <c r="G84" s="44" t="s">
        <v>423</v>
      </c>
      <c r="H84" s="44" t="s">
        <v>423</v>
      </c>
      <c r="I84" s="44">
        <v>3.401832E-3</v>
      </c>
      <c r="J84" s="44">
        <v>1.7009159999999999E-2</v>
      </c>
      <c r="K84" s="44">
        <v>6.8036639999999995E-2</v>
      </c>
      <c r="L84" s="44">
        <v>3.9485551263537602</v>
      </c>
      <c r="M84" s="44">
        <v>4.0396755E-4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6.0747</v>
      </c>
      <c r="AL84" s="45" t="s">
        <v>147</v>
      </c>
    </row>
    <row r="85" spans="1:38" s="5" customFormat="1" ht="24.75" customHeight="1" thickBot="1" x14ac:dyDescent="0.25">
      <c r="A85" s="148" t="s">
        <v>73</v>
      </c>
      <c r="B85" s="148" t="s">
        <v>230</v>
      </c>
      <c r="C85" s="154" t="s">
        <v>456</v>
      </c>
      <c r="D85" s="149"/>
      <c r="E85" s="44" t="s">
        <v>423</v>
      </c>
      <c r="F85" s="44">
        <v>3.6770369999999994</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5.1355999999999993</v>
      </c>
      <c r="AL85" s="153" t="s">
        <v>232</v>
      </c>
    </row>
    <row r="86" spans="1:38" s="5" customFormat="1" ht="24.75" customHeight="1" thickBot="1" x14ac:dyDescent="0.25">
      <c r="A86" s="148" t="s">
        <v>222</v>
      </c>
      <c r="B86" s="148" t="s">
        <v>233</v>
      </c>
      <c r="C86" s="154" t="s">
        <v>234</v>
      </c>
      <c r="D86" s="149"/>
      <c r="E86" s="44" t="s">
        <v>423</v>
      </c>
      <c r="F86" s="44">
        <v>8.0644999999999994E-2</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0.1135</v>
      </c>
      <c r="AL86" s="153" t="s">
        <v>225</v>
      </c>
    </row>
    <row r="87" spans="1:38" s="5" customFormat="1" ht="24.75" customHeight="1" thickBot="1" x14ac:dyDescent="0.25">
      <c r="A87" s="148" t="s">
        <v>222</v>
      </c>
      <c r="B87" s="148" t="s">
        <v>235</v>
      </c>
      <c r="C87" s="154" t="s">
        <v>236</v>
      </c>
      <c r="D87" s="149"/>
      <c r="E87" s="44" t="s">
        <v>423</v>
      </c>
      <c r="F87" s="44">
        <v>1.9647000000000002E-3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1.11E-2</v>
      </c>
      <c r="AL87" s="153" t="s">
        <v>225</v>
      </c>
    </row>
    <row r="88" spans="1:38" s="5" customFormat="1" ht="24.75" customHeight="1" thickBot="1" x14ac:dyDescent="0.25">
      <c r="A88" s="148" t="s">
        <v>222</v>
      </c>
      <c r="B88" s="148" t="s">
        <v>237</v>
      </c>
      <c r="C88" s="154" t="s">
        <v>238</v>
      </c>
      <c r="D88" s="149"/>
      <c r="E88" s="44" t="s">
        <v>423</v>
      </c>
      <c r="F88" s="44">
        <v>0.50191611000000003</v>
      </c>
      <c r="G88" s="44" t="s">
        <v>423</v>
      </c>
      <c r="H88" s="44" t="s">
        <v>423</v>
      </c>
      <c r="I88" s="44" t="s">
        <v>443</v>
      </c>
      <c r="J88" s="44" t="s">
        <v>423</v>
      </c>
      <c r="K88" s="44">
        <v>0.302568</v>
      </c>
      <c r="L88" s="44" t="s">
        <v>423</v>
      </c>
      <c r="M88" s="44" t="s">
        <v>423</v>
      </c>
      <c r="N88" s="44" t="s">
        <v>423</v>
      </c>
      <c r="O88" s="44">
        <v>2.5214000000000004E-9</v>
      </c>
      <c r="P88" s="44" t="s">
        <v>443</v>
      </c>
      <c r="Q88" s="44">
        <v>1.2607000000000002E-8</v>
      </c>
      <c r="R88" s="44">
        <v>1.5128399999999999E-7</v>
      </c>
      <c r="S88" s="44" t="s">
        <v>423</v>
      </c>
      <c r="T88" s="44">
        <v>1.2607000000000001E-6</v>
      </c>
      <c r="U88" s="44">
        <v>1.2607000000000002E-8</v>
      </c>
      <c r="V88" s="44" t="s">
        <v>423</v>
      </c>
      <c r="W88" s="44" t="s">
        <v>423</v>
      </c>
      <c r="X88" s="44">
        <v>0.100856</v>
      </c>
      <c r="Y88" s="44" t="s">
        <v>423</v>
      </c>
      <c r="Z88" s="44" t="s">
        <v>423</v>
      </c>
      <c r="AA88" s="44" t="s">
        <v>423</v>
      </c>
      <c r="AB88" s="44">
        <v>0.100856</v>
      </c>
      <c r="AC88" s="44" t="s">
        <v>423</v>
      </c>
      <c r="AD88" s="44" t="s">
        <v>423</v>
      </c>
      <c r="AE88" s="196"/>
      <c r="AF88" s="44" t="s">
        <v>423</v>
      </c>
      <c r="AG88" s="44" t="s">
        <v>423</v>
      </c>
      <c r="AH88" s="44" t="s">
        <v>423</v>
      </c>
      <c r="AI88" s="44" t="s">
        <v>423</v>
      </c>
      <c r="AJ88" s="44" t="s">
        <v>423</v>
      </c>
      <c r="AK88" s="44">
        <v>65.248509999999996</v>
      </c>
      <c r="AL88" s="153" t="s">
        <v>225</v>
      </c>
    </row>
    <row r="89" spans="1:38" s="5" customFormat="1" ht="24.75" customHeight="1" thickBot="1" x14ac:dyDescent="0.25">
      <c r="A89" s="148" t="s">
        <v>222</v>
      </c>
      <c r="B89" s="148" t="s">
        <v>239</v>
      </c>
      <c r="C89" s="154" t="s">
        <v>240</v>
      </c>
      <c r="D89" s="149"/>
      <c r="E89" s="44" t="s">
        <v>423</v>
      </c>
      <c r="F89" s="44">
        <v>0.88753400000000005</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1.2158</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2.0911693977155934E-4</v>
      </c>
      <c r="O90" s="44">
        <v>2.8722085703563594E-2</v>
      </c>
      <c r="P90" s="44">
        <v>0</v>
      </c>
      <c r="Q90" s="44">
        <v>0</v>
      </c>
      <c r="R90" s="44">
        <v>0.12093509769921515</v>
      </c>
      <c r="S90" s="44">
        <v>4.9003909380202826</v>
      </c>
      <c r="T90" s="44">
        <v>0.20086563883479014</v>
      </c>
      <c r="U90" s="44">
        <v>2.859611164346024E-2</v>
      </c>
      <c r="V90" s="44">
        <v>2.8356760929263891</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3.1990076094000001E-2</v>
      </c>
      <c r="F91" s="44">
        <v>1.6713705585612002</v>
      </c>
      <c r="G91" s="44">
        <v>1.65389394E-3</v>
      </c>
      <c r="H91" s="44">
        <v>7.3426613709500002E-2</v>
      </c>
      <c r="I91" s="44">
        <v>0.93680664289518001</v>
      </c>
      <c r="J91" s="44">
        <v>1.1663643589982402</v>
      </c>
      <c r="K91" s="44">
        <v>1.3193907461800101</v>
      </c>
      <c r="L91" s="44">
        <v>8.8876484505393609E-11</v>
      </c>
      <c r="M91" s="44">
        <v>0.97880878819299999</v>
      </c>
      <c r="N91" s="44">
        <v>0.42935524800000002</v>
      </c>
      <c r="O91" s="44">
        <v>9.6353581182000006E-2</v>
      </c>
      <c r="P91" s="44">
        <v>3.1215879000000003E-5</v>
      </c>
      <c r="Q91" s="44">
        <v>7.2837051000000012E-4</v>
      </c>
      <c r="R91" s="44">
        <v>8.5432931999999996E-3</v>
      </c>
      <c r="S91" s="44">
        <v>0.33869833162200003</v>
      </c>
      <c r="T91" s="44">
        <v>5.8892993832000001E-2</v>
      </c>
      <c r="U91" s="44" t="s">
        <v>443</v>
      </c>
      <c r="V91" s="44">
        <v>0.19015975181099998</v>
      </c>
      <c r="W91" s="44">
        <v>1.7693159930000002E-3</v>
      </c>
      <c r="X91" s="44">
        <v>2.4749474022300001E-3</v>
      </c>
      <c r="Y91" s="44">
        <v>1.05412888685E-3</v>
      </c>
      <c r="Z91" s="44">
        <v>1.05412888685E-3</v>
      </c>
      <c r="AA91" s="44">
        <v>1.05412888685E-3</v>
      </c>
      <c r="AB91" s="44">
        <v>5.6373340627799999E-3</v>
      </c>
      <c r="AC91" s="44" t="s">
        <v>443</v>
      </c>
      <c r="AD91" s="44" t="s">
        <v>443</v>
      </c>
      <c r="AE91" s="196"/>
      <c r="AF91" s="44" t="s">
        <v>423</v>
      </c>
      <c r="AG91" s="44" t="s">
        <v>423</v>
      </c>
      <c r="AH91" s="44" t="s">
        <v>423</v>
      </c>
      <c r="AI91" s="44" t="s">
        <v>423</v>
      </c>
      <c r="AJ91" s="44" t="s">
        <v>423</v>
      </c>
      <c r="AK91" s="44">
        <v>784.50910693000003</v>
      </c>
      <c r="AL91" s="45" t="s">
        <v>147</v>
      </c>
    </row>
    <row r="92" spans="1:38" s="5" customFormat="1" ht="26.25" customHeight="1" thickBot="1" x14ac:dyDescent="0.25">
      <c r="A92" s="41" t="s">
        <v>73</v>
      </c>
      <c r="B92" s="41" t="s">
        <v>245</v>
      </c>
      <c r="C92" s="41" t="s">
        <v>246</v>
      </c>
      <c r="D92" s="48"/>
      <c r="E92" s="44">
        <v>0.36296299999999998</v>
      </c>
      <c r="F92" s="44">
        <v>1.99218E-2</v>
      </c>
      <c r="G92" s="44">
        <v>0.399424</v>
      </c>
      <c r="H92" s="44" t="s">
        <v>423</v>
      </c>
      <c r="I92" s="44">
        <v>0.11136599999999999</v>
      </c>
      <c r="J92" s="44">
        <v>0.14848800000000001</v>
      </c>
      <c r="K92" s="44">
        <v>0.10780799999999999</v>
      </c>
      <c r="L92" s="44" t="s">
        <v>423</v>
      </c>
      <c r="M92" s="44">
        <v>0.47300549999999997</v>
      </c>
      <c r="N92" s="44" t="s">
        <v>423</v>
      </c>
      <c r="O92" s="44" t="s">
        <v>423</v>
      </c>
      <c r="P92" s="44" t="s">
        <v>423</v>
      </c>
      <c r="Q92" s="44" t="s">
        <v>423</v>
      </c>
      <c r="R92" s="44" t="s">
        <v>423</v>
      </c>
      <c r="S92" s="44" t="s">
        <v>423</v>
      </c>
      <c r="T92" s="44" t="s">
        <v>423</v>
      </c>
      <c r="U92" s="44" t="s">
        <v>423</v>
      </c>
      <c r="V92" s="44" t="s">
        <v>423</v>
      </c>
      <c r="W92" s="44">
        <v>7.0000000000000001E-3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185.61</v>
      </c>
      <c r="AL92" s="45" t="s">
        <v>247</v>
      </c>
    </row>
    <row r="93" spans="1:38" s="5" customFormat="1" ht="26.25" customHeight="1" thickBot="1" x14ac:dyDescent="0.25">
      <c r="A93" s="41" t="s">
        <v>73</v>
      </c>
      <c r="B93" s="41" t="s">
        <v>248</v>
      </c>
      <c r="C93" s="41" t="s">
        <v>249</v>
      </c>
      <c r="D93" s="48"/>
      <c r="E93" s="44" t="s">
        <v>423</v>
      </c>
      <c r="F93" s="44">
        <v>6.0915395220000006</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1074.0979</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9.1424951464958489E-3</v>
      </c>
      <c r="F99" s="44">
        <v>4.7994170570561332</v>
      </c>
      <c r="G99" s="44" t="s">
        <v>423</v>
      </c>
      <c r="H99" s="44">
        <v>2.4475482733625871</v>
      </c>
      <c r="I99" s="44">
        <v>0.10134726654999998</v>
      </c>
      <c r="J99" s="44">
        <v>0.15572872665000001</v>
      </c>
      <c r="K99" s="44">
        <v>0.34112006789999999</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285.767</v>
      </c>
      <c r="AL99" s="45" t="s">
        <v>264</v>
      </c>
    </row>
    <row r="100" spans="1:38" s="5" customFormat="1" ht="26.25" customHeight="1" thickBot="1" x14ac:dyDescent="0.25">
      <c r="A100" s="41" t="s">
        <v>261</v>
      </c>
      <c r="B100" s="41" t="s">
        <v>265</v>
      </c>
      <c r="C100" s="41" t="s">
        <v>266</v>
      </c>
      <c r="D100" s="48"/>
      <c r="E100" s="44">
        <v>2.0113697246799307E-2</v>
      </c>
      <c r="F100" s="44">
        <v>2.5218821107359384</v>
      </c>
      <c r="G100" s="44" t="s">
        <v>423</v>
      </c>
      <c r="H100" s="44">
        <v>1.7382493473483338</v>
      </c>
      <c r="I100" s="44">
        <v>3.3543160299999999E-2</v>
      </c>
      <c r="J100" s="44">
        <v>5.1293751775000007E-2</v>
      </c>
      <c r="K100" s="44">
        <v>0.111143594825</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265.73700000000002</v>
      </c>
      <c r="AL100" s="45" t="s">
        <v>264</v>
      </c>
    </row>
    <row r="101" spans="1:38" s="5" customFormat="1" ht="26.25" customHeight="1" thickBot="1" x14ac:dyDescent="0.25">
      <c r="A101" s="41" t="s">
        <v>261</v>
      </c>
      <c r="B101" s="41" t="s">
        <v>267</v>
      </c>
      <c r="C101" s="41" t="s">
        <v>268</v>
      </c>
      <c r="D101" s="48"/>
      <c r="E101" s="44">
        <v>2.1259429432809529E-3</v>
      </c>
      <c r="F101" s="44">
        <v>0.22537645650000002</v>
      </c>
      <c r="G101" s="44" t="s">
        <v>423</v>
      </c>
      <c r="H101" s="44">
        <v>0.27406728605237929</v>
      </c>
      <c r="I101" s="44">
        <v>9.3351194999999991E-3</v>
      </c>
      <c r="J101" s="44">
        <v>2.8005358499999997E-2</v>
      </c>
      <c r="K101" s="44">
        <v>6.5345836500000004E-2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1333.5885000000001</v>
      </c>
      <c r="AL101" s="45" t="s">
        <v>264</v>
      </c>
    </row>
    <row r="102" spans="1:38" s="5" customFormat="1" ht="26.25" customHeight="1" thickBot="1" x14ac:dyDescent="0.25">
      <c r="A102" s="41" t="s">
        <v>261</v>
      </c>
      <c r="B102" s="41" t="s">
        <v>269</v>
      </c>
      <c r="C102" s="41" t="s">
        <v>270</v>
      </c>
      <c r="D102" s="48"/>
      <c r="E102" s="44">
        <v>1.0508083627682565E-2</v>
      </c>
      <c r="F102" s="44">
        <v>0.38302831500000001</v>
      </c>
      <c r="G102" s="44" t="s">
        <v>423</v>
      </c>
      <c r="H102" s="44">
        <v>1.8756253594248093</v>
      </c>
      <c r="I102" s="44">
        <v>2.5977732185886404E-4</v>
      </c>
      <c r="J102" s="44">
        <v>5.8023164199655763E-3</v>
      </c>
      <c r="K102" s="44">
        <v>3.9276438691910498E-2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576.59100000000001</v>
      </c>
      <c r="AL102" s="45" t="s">
        <v>264</v>
      </c>
    </row>
    <row r="103" spans="1:38" s="5" customFormat="1" ht="26.25" customHeight="1" thickBot="1" x14ac:dyDescent="0.25">
      <c r="A103" s="41" t="s">
        <v>261</v>
      </c>
      <c r="B103" s="41" t="s">
        <v>271</v>
      </c>
      <c r="C103" s="41" t="s">
        <v>272</v>
      </c>
      <c r="D103" s="48"/>
      <c r="E103" s="44">
        <v>9.1979491507200003E-6</v>
      </c>
      <c r="F103" s="44">
        <v>4.3376347000000003E-2</v>
      </c>
      <c r="G103" s="44" t="s">
        <v>423</v>
      </c>
      <c r="H103" s="44">
        <v>8.1321580800000001E-3</v>
      </c>
      <c r="I103" s="44">
        <v>2.7661319840000002E-3</v>
      </c>
      <c r="J103" s="44">
        <v>4.2120646119999999E-3</v>
      </c>
      <c r="K103" s="44">
        <v>9.1156622200000009E-3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10.199</v>
      </c>
      <c r="AL103" s="45" t="s">
        <v>264</v>
      </c>
    </row>
    <row r="104" spans="1:38" s="5" customFormat="1" ht="26.25" customHeight="1" thickBot="1" x14ac:dyDescent="0.25">
      <c r="A104" s="41" t="s">
        <v>261</v>
      </c>
      <c r="B104" s="41" t="s">
        <v>273</v>
      </c>
      <c r="C104" s="41" t="s">
        <v>274</v>
      </c>
      <c r="D104" s="48"/>
      <c r="E104" s="44">
        <v>6.6259691755702851E-4</v>
      </c>
      <c r="F104" s="44">
        <v>0.15435157299999999</v>
      </c>
      <c r="G104" s="44" t="s">
        <v>423</v>
      </c>
      <c r="H104" s="44">
        <v>2.9350986615833592E-2</v>
      </c>
      <c r="I104" s="44">
        <v>4.6818078600000001E-4</v>
      </c>
      <c r="J104" s="44">
        <v>1.4045423579999998E-3</v>
      </c>
      <c r="K104" s="44">
        <v>3.2772655020000003E-3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284.78149999999999</v>
      </c>
      <c r="AL104" s="45" t="s">
        <v>264</v>
      </c>
    </row>
    <row r="105" spans="1:38" s="5" customFormat="1" ht="26.25" customHeight="1" thickBot="1" x14ac:dyDescent="0.25">
      <c r="A105" s="41" t="s">
        <v>261</v>
      </c>
      <c r="B105" s="41" t="s">
        <v>275</v>
      </c>
      <c r="C105" s="41" t="s">
        <v>276</v>
      </c>
      <c r="D105" s="48"/>
      <c r="E105" s="44">
        <v>2.2010928154413707E-3</v>
      </c>
      <c r="F105" s="44">
        <v>0.28974026250000001</v>
      </c>
      <c r="G105" s="44" t="s">
        <v>423</v>
      </c>
      <c r="H105" s="44">
        <v>0.11693385774003882</v>
      </c>
      <c r="I105" s="44">
        <v>4.6797627240000011E-3</v>
      </c>
      <c r="J105" s="44">
        <v>7.3539128520000007E-3</v>
      </c>
      <c r="K105" s="44">
        <v>1.6044900768000001E-2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67.775499999999994</v>
      </c>
      <c r="AL105" s="45" t="s">
        <v>264</v>
      </c>
    </row>
    <row r="106" spans="1:38" s="5" customFormat="1" ht="26.25" customHeight="1" thickBot="1" x14ac:dyDescent="0.25">
      <c r="A106" s="41" t="s">
        <v>261</v>
      </c>
      <c r="B106" s="41" t="s">
        <v>277</v>
      </c>
      <c r="C106" s="41" t="s">
        <v>278</v>
      </c>
      <c r="D106" s="48"/>
      <c r="E106" s="44">
        <v>8.8326250000000002E-3</v>
      </c>
      <c r="F106" s="44">
        <v>5.1935835E-2</v>
      </c>
      <c r="G106" s="44" t="s">
        <v>423</v>
      </c>
      <c r="H106" s="44">
        <v>1.574633627606857E-2</v>
      </c>
      <c r="I106" s="44">
        <v>1.74250026E-3</v>
      </c>
      <c r="J106" s="44">
        <v>2.7880004159999998E-3</v>
      </c>
      <c r="K106" s="44">
        <v>5.924500884E-3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35.330500000000001</v>
      </c>
      <c r="AL106" s="45" t="s">
        <v>264</v>
      </c>
    </row>
    <row r="107" spans="1:38" s="5" customFormat="1" ht="26.25" customHeight="1" thickBot="1" x14ac:dyDescent="0.25">
      <c r="A107" s="41" t="s">
        <v>261</v>
      </c>
      <c r="B107" s="41" t="s">
        <v>279</v>
      </c>
      <c r="C107" s="41" t="s">
        <v>280</v>
      </c>
      <c r="D107" s="48"/>
      <c r="E107" s="44">
        <v>3.9884628209999995E-2</v>
      </c>
      <c r="F107" s="44">
        <v>1.1380874999999999</v>
      </c>
      <c r="G107" s="44" t="s">
        <v>423</v>
      </c>
      <c r="H107" s="44">
        <v>0.85491833510999971</v>
      </c>
      <c r="I107" s="44">
        <v>2.0692499999999999E-2</v>
      </c>
      <c r="J107" s="44">
        <v>0.27589999999999998</v>
      </c>
      <c r="K107" s="44">
        <v>1.3105249999999999</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6897.5</v>
      </c>
      <c r="AL107" s="45" t="s">
        <v>264</v>
      </c>
    </row>
    <row r="108" spans="1:38" s="5" customFormat="1" ht="26.25" customHeight="1" thickBot="1" x14ac:dyDescent="0.25">
      <c r="A108" s="41" t="s">
        <v>261</v>
      </c>
      <c r="B108" s="41" t="s">
        <v>281</v>
      </c>
      <c r="C108" s="41" t="s">
        <v>282</v>
      </c>
      <c r="D108" s="48"/>
      <c r="E108" s="44">
        <v>5.1448509217875013E-2</v>
      </c>
      <c r="F108" s="44">
        <v>0.72538199999999997</v>
      </c>
      <c r="G108" s="44" t="s">
        <v>423</v>
      </c>
      <c r="H108" s="44">
        <v>1.581255914844375</v>
      </c>
      <c r="I108" s="44">
        <v>1.3433E-2</v>
      </c>
      <c r="J108" s="44">
        <v>0.13433</v>
      </c>
      <c r="K108" s="44">
        <v>0.26866000000000001</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6716.5</v>
      </c>
      <c r="AL108" s="45" t="s">
        <v>264</v>
      </c>
    </row>
    <row r="109" spans="1:38" s="5" customFormat="1" ht="26.25" customHeight="1" thickBot="1" x14ac:dyDescent="0.25">
      <c r="A109" s="41" t="s">
        <v>261</v>
      </c>
      <c r="B109" s="41" t="s">
        <v>283</v>
      </c>
      <c r="C109" s="41" t="s">
        <v>284</v>
      </c>
      <c r="D109" s="48"/>
      <c r="E109" s="44">
        <v>7.5167276924999985E-4</v>
      </c>
      <c r="F109" s="44">
        <v>1.78485E-2</v>
      </c>
      <c r="G109" s="44" t="s">
        <v>423</v>
      </c>
      <c r="H109" s="44">
        <v>2.1625047361499991E-2</v>
      </c>
      <c r="I109" s="44">
        <v>7.2999999999999996E-4</v>
      </c>
      <c r="J109" s="44">
        <v>4.0150000000000003E-3</v>
      </c>
      <c r="K109" s="44">
        <v>4.0150000000000003E-3</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36.5</v>
      </c>
      <c r="AL109" s="45" t="s">
        <v>264</v>
      </c>
    </row>
    <row r="110" spans="1:38" s="5" customFormat="1" ht="26.25" customHeight="1" thickBot="1" x14ac:dyDescent="0.25">
      <c r="A110" s="41" t="s">
        <v>261</v>
      </c>
      <c r="B110" s="41" t="s">
        <v>285</v>
      </c>
      <c r="C110" s="41" t="s">
        <v>286</v>
      </c>
      <c r="D110" s="48"/>
      <c r="E110" s="44">
        <v>3.8318861900849994E-2</v>
      </c>
      <c r="F110" s="44">
        <v>0.71100600000000003</v>
      </c>
      <c r="G110" s="44" t="s">
        <v>423</v>
      </c>
      <c r="H110" s="44">
        <v>0.82960156094849968</v>
      </c>
      <c r="I110" s="44">
        <v>2.989E-2</v>
      </c>
      <c r="J110" s="44">
        <v>0.21166000000000001</v>
      </c>
      <c r="K110" s="44">
        <v>0.21166000000000001</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1454</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13.66432</v>
      </c>
      <c r="F112" s="44" t="s">
        <v>423</v>
      </c>
      <c r="G112" s="44" t="s">
        <v>423</v>
      </c>
      <c r="H112" s="44">
        <v>14.564416480000002</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341.608</v>
      </c>
      <c r="AL112" s="45" t="s">
        <v>292</v>
      </c>
    </row>
    <row r="113" spans="1:38" s="5" customFormat="1" ht="26.25" customHeight="1" thickBot="1" x14ac:dyDescent="0.25">
      <c r="A113" s="41" t="s">
        <v>289</v>
      </c>
      <c r="B113" s="180" t="s">
        <v>293</v>
      </c>
      <c r="C113" s="180" t="s">
        <v>294</v>
      </c>
      <c r="D113" s="42"/>
      <c r="E113" s="44">
        <v>1.4112911749308745</v>
      </c>
      <c r="F113" s="44" t="s">
        <v>423</v>
      </c>
      <c r="G113" s="44" t="s">
        <v>423</v>
      </c>
      <c r="H113" s="44">
        <v>8.6440874679821871</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4.7493264000000007E-2</v>
      </c>
      <c r="F114" s="44" t="s">
        <v>423</v>
      </c>
      <c r="G114" s="44" t="s">
        <v>423</v>
      </c>
      <c r="H114" s="44">
        <v>0.15435310800000002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30.444400000000002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1.3775999419385068</v>
      </c>
      <c r="F116" s="44" t="s">
        <v>423</v>
      </c>
      <c r="G116" s="44" t="s">
        <v>423</v>
      </c>
      <c r="H116" s="44">
        <v>2.939204025680052</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0.20153375311979205</v>
      </c>
      <c r="J119" s="44">
        <v>5.2398775811145937</v>
      </c>
      <c r="K119" s="44">
        <v>5.2398775811145937</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3358.8958853298673</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3.1304856699999997</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5653.634</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8.8339936088580018E-4</v>
      </c>
      <c r="F123" s="44">
        <v>1.9204333932300007E-4</v>
      </c>
      <c r="G123" s="44">
        <v>1.9204333932300007E-4</v>
      </c>
      <c r="H123" s="44">
        <v>9.2180802875040015E-4</v>
      </c>
      <c r="I123" s="44">
        <v>2.0740680646884006E-3</v>
      </c>
      <c r="J123" s="44">
        <v>2.1892940682822003E-3</v>
      </c>
      <c r="K123" s="44">
        <v>2.2277027361468004E-3</v>
      </c>
      <c r="L123" s="44">
        <v>1.9204333932300007E-4</v>
      </c>
      <c r="M123" s="44">
        <v>2.5618581465688208E-2</v>
      </c>
      <c r="N123" s="44">
        <v>4.2249534651060019E-5</v>
      </c>
      <c r="O123" s="44">
        <v>3.3799627720848015E-4</v>
      </c>
      <c r="P123" s="44">
        <v>5.3772135010440015E-5</v>
      </c>
      <c r="Q123" s="44">
        <v>2.4581547433344009E-6</v>
      </c>
      <c r="R123" s="44">
        <v>3.0726934291680009E-5</v>
      </c>
      <c r="S123" s="44">
        <v>2.8038327541158006E-5</v>
      </c>
      <c r="T123" s="44">
        <v>1.9972507289592008E-5</v>
      </c>
      <c r="U123" s="44">
        <v>7.6817335729200022E-6</v>
      </c>
      <c r="V123" s="44">
        <v>2.1508854004176006E-4</v>
      </c>
      <c r="W123" s="44">
        <v>0.19204333932300005</v>
      </c>
      <c r="X123" s="44">
        <v>1.5094606470787805E-4</v>
      </c>
      <c r="Y123" s="44">
        <v>4.2134308647466214E-4</v>
      </c>
      <c r="Z123" s="44">
        <v>1.7975256560632806E-4</v>
      </c>
      <c r="AA123" s="44">
        <v>1.2905312402505603E-4</v>
      </c>
      <c r="AB123" s="44">
        <v>8.8109484081392425E-4</v>
      </c>
      <c r="AC123" s="44" t="s">
        <v>423</v>
      </c>
      <c r="AD123" s="44" t="s">
        <v>423</v>
      </c>
      <c r="AE123" s="196"/>
      <c r="AF123" s="44" t="s">
        <v>423</v>
      </c>
      <c r="AG123" s="44" t="s">
        <v>423</v>
      </c>
      <c r="AH123" s="44" t="s">
        <v>423</v>
      </c>
      <c r="AI123" s="44" t="s">
        <v>423</v>
      </c>
      <c r="AJ123" s="44" t="s">
        <v>423</v>
      </c>
      <c r="AK123" s="44">
        <v>87.227490000000003</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1.5653446337934078</v>
      </c>
      <c r="G125" s="44" t="s">
        <v>423</v>
      </c>
      <c r="H125" s="44" t="s">
        <v>443</v>
      </c>
      <c r="I125" s="44">
        <v>6.5802000000000018E-5</v>
      </c>
      <c r="J125" s="44">
        <v>4.3668599999999999E-4</v>
      </c>
      <c r="K125" s="44">
        <v>9.2322200000000002E-4</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1994</v>
      </c>
      <c r="AL125" s="45" t="s">
        <v>321</v>
      </c>
    </row>
    <row r="126" spans="1:38" s="5" customFormat="1" ht="26.25" customHeight="1" thickBot="1" x14ac:dyDescent="0.25">
      <c r="A126" s="41" t="s">
        <v>318</v>
      </c>
      <c r="B126" s="41" t="s">
        <v>322</v>
      </c>
      <c r="C126" s="41" t="s">
        <v>323</v>
      </c>
      <c r="D126" s="42"/>
      <c r="E126" s="44" t="s">
        <v>443</v>
      </c>
      <c r="F126" s="44" t="s">
        <v>443</v>
      </c>
      <c r="G126" s="44" t="s">
        <v>423</v>
      </c>
      <c r="H126" s="44">
        <v>0.20526000000000003</v>
      </c>
      <c r="I126" s="44" t="s">
        <v>443</v>
      </c>
      <c r="J126" s="44" t="s">
        <v>443</v>
      </c>
      <c r="K126" s="44" t="s">
        <v>443</v>
      </c>
      <c r="L126" s="44" t="s">
        <v>443</v>
      </c>
      <c r="M126" s="44">
        <v>0.17416000000000004</v>
      </c>
      <c r="N126" s="44" t="s">
        <v>423</v>
      </c>
      <c r="O126" s="44" t="s">
        <v>423</v>
      </c>
      <c r="P126" s="44" t="s">
        <v>423</v>
      </c>
      <c r="Q126" s="44" t="s">
        <v>423</v>
      </c>
      <c r="R126" s="44" t="s">
        <v>423</v>
      </c>
      <c r="S126" s="44" t="s">
        <v>423</v>
      </c>
      <c r="T126" s="44" t="s">
        <v>423</v>
      </c>
      <c r="U126" s="44" t="s">
        <v>423</v>
      </c>
      <c r="V126" s="44" t="s">
        <v>423</v>
      </c>
      <c r="W126" s="44" t="s">
        <v>423</v>
      </c>
      <c r="X126" s="44" t="s">
        <v>423</v>
      </c>
      <c r="Y126" s="44" t="s">
        <v>423</v>
      </c>
      <c r="Z126" s="44" t="s">
        <v>423</v>
      </c>
      <c r="AA126" s="44" t="s">
        <v>423</v>
      </c>
      <c r="AB126" s="44" t="s">
        <v>423</v>
      </c>
      <c r="AC126" s="44" t="s">
        <v>423</v>
      </c>
      <c r="AD126" s="44" t="s">
        <v>423</v>
      </c>
      <c r="AE126" s="196"/>
      <c r="AF126" s="44" t="s">
        <v>423</v>
      </c>
      <c r="AG126" s="44" t="s">
        <v>423</v>
      </c>
      <c r="AH126" s="44" t="s">
        <v>423</v>
      </c>
      <c r="AI126" s="44" t="s">
        <v>423</v>
      </c>
      <c r="AJ126" s="44" t="s">
        <v>423</v>
      </c>
      <c r="AK126" s="44">
        <v>311</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443</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423</v>
      </c>
      <c r="AG127" s="44" t="s">
        <v>423</v>
      </c>
      <c r="AH127" s="44" t="s">
        <v>423</v>
      </c>
      <c r="AI127" s="44" t="s">
        <v>423</v>
      </c>
      <c r="AJ127" s="44" t="s">
        <v>423</v>
      </c>
      <c r="AK127" s="44" t="s">
        <v>443</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423</v>
      </c>
      <c r="AG128" s="44" t="s">
        <v>423</v>
      </c>
      <c r="AH128" s="44" t="s">
        <v>423</v>
      </c>
      <c r="AI128" s="44" t="s">
        <v>423</v>
      </c>
      <c r="AJ128" s="44" t="s">
        <v>423</v>
      </c>
      <c r="AK128" s="44" t="s">
        <v>423</v>
      </c>
      <c r="AL128" s="45" t="s">
        <v>330</v>
      </c>
    </row>
    <row r="129" spans="1:38" s="5" customFormat="1" ht="26.25" customHeight="1" thickBot="1" x14ac:dyDescent="0.25">
      <c r="A129" s="41" t="s">
        <v>318</v>
      </c>
      <c r="B129" s="41" t="s">
        <v>331</v>
      </c>
      <c r="C129" s="47" t="s">
        <v>332</v>
      </c>
      <c r="D129" s="42"/>
      <c r="E129" s="44">
        <v>4.9780886700000002E-3</v>
      </c>
      <c r="F129" s="44">
        <v>4.2342363400000006E-2</v>
      </c>
      <c r="G129" s="44">
        <v>2.6893122699999999E-4</v>
      </c>
      <c r="H129" s="44" t="s">
        <v>443</v>
      </c>
      <c r="I129" s="44">
        <v>2.2887764000000003E-5</v>
      </c>
      <c r="J129" s="44">
        <v>4.0053587000000003E-5</v>
      </c>
      <c r="K129" s="44">
        <v>5.7219410000000004E-5</v>
      </c>
      <c r="L129" s="44">
        <v>8.0107174000000013E-7</v>
      </c>
      <c r="M129" s="44">
        <v>4.0053587000000009E-4</v>
      </c>
      <c r="N129" s="44">
        <v>7.4385233000000012E-3</v>
      </c>
      <c r="O129" s="44">
        <v>5.7219410000000008E-4</v>
      </c>
      <c r="P129" s="44">
        <v>3.2042869600000003E-4</v>
      </c>
      <c r="Q129" s="44">
        <v>9.1551056000000012E-5</v>
      </c>
      <c r="R129" s="44" t="s">
        <v>457</v>
      </c>
      <c r="S129" s="44" t="s">
        <v>457</v>
      </c>
      <c r="T129" s="44">
        <v>8.0107174000000018E-4</v>
      </c>
      <c r="U129" s="44" t="s">
        <v>443</v>
      </c>
      <c r="V129" s="44" t="s">
        <v>443</v>
      </c>
      <c r="W129" s="44">
        <v>2.0026793500000002</v>
      </c>
      <c r="X129" s="44" t="s">
        <v>443</v>
      </c>
      <c r="Y129" s="44" t="s">
        <v>443</v>
      </c>
      <c r="Z129" s="44" t="s">
        <v>443</v>
      </c>
      <c r="AA129" s="44" t="s">
        <v>443</v>
      </c>
      <c r="AB129" s="44">
        <v>1.1443882000000001E-4</v>
      </c>
      <c r="AC129" s="44">
        <v>1.1443882000000001E-2</v>
      </c>
      <c r="AD129" s="44" t="s">
        <v>423</v>
      </c>
      <c r="AE129" s="196"/>
      <c r="AF129" s="44" t="s">
        <v>423</v>
      </c>
      <c r="AG129" s="44" t="s">
        <v>423</v>
      </c>
      <c r="AH129" s="44" t="s">
        <v>423</v>
      </c>
      <c r="AI129" s="44" t="s">
        <v>423</v>
      </c>
      <c r="AJ129" s="44" t="s">
        <v>423</v>
      </c>
      <c r="AK129" s="44">
        <v>5.7219410000000002</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1.3511790000000001E-3</v>
      </c>
      <c r="F131" s="44">
        <v>5.2545849999999998E-4</v>
      </c>
      <c r="G131" s="44">
        <v>8.2572050000000001E-4</v>
      </c>
      <c r="H131" s="44" t="s">
        <v>443</v>
      </c>
      <c r="I131" s="44" t="s">
        <v>443</v>
      </c>
      <c r="J131" s="44" t="s">
        <v>443</v>
      </c>
      <c r="K131" s="44">
        <v>1.7265064999999998E-3</v>
      </c>
      <c r="L131" s="44">
        <v>3.9709649499999995E-5</v>
      </c>
      <c r="M131" s="44">
        <v>1.1259825000000002E-3</v>
      </c>
      <c r="N131" s="44">
        <v>2.7023579999999998E-2</v>
      </c>
      <c r="O131" s="44">
        <v>2.2519650000000003E-3</v>
      </c>
      <c r="P131" s="44">
        <v>4.0535369999999994E-2</v>
      </c>
      <c r="Q131" s="44">
        <v>7.5065499999999995E-5</v>
      </c>
      <c r="R131" s="44">
        <v>3.0026199999999998E-4</v>
      </c>
      <c r="S131" s="44">
        <v>4.5039300000000006E-3</v>
      </c>
      <c r="T131" s="44">
        <v>2.251965E-4</v>
      </c>
      <c r="U131" s="44" t="s">
        <v>443</v>
      </c>
      <c r="V131" s="44" t="s">
        <v>443</v>
      </c>
      <c r="W131" s="44">
        <v>0.30026199999999997</v>
      </c>
      <c r="X131" s="44" t="s">
        <v>443</v>
      </c>
      <c r="Y131" s="44" t="s">
        <v>443</v>
      </c>
      <c r="Z131" s="44" t="s">
        <v>443</v>
      </c>
      <c r="AA131" s="44" t="s">
        <v>443</v>
      </c>
      <c r="AB131" s="44">
        <v>3.0026199999999998E-8</v>
      </c>
      <c r="AC131" s="44">
        <v>7.5065499999999995E-5</v>
      </c>
      <c r="AD131" s="44">
        <v>1.50131E-5</v>
      </c>
      <c r="AE131" s="196"/>
      <c r="AF131" s="44" t="s">
        <v>423</v>
      </c>
      <c r="AG131" s="44" t="s">
        <v>423</v>
      </c>
      <c r="AH131" s="44" t="s">
        <v>423</v>
      </c>
      <c r="AI131" s="44" t="s">
        <v>423</v>
      </c>
      <c r="AJ131" s="44" t="s">
        <v>423</v>
      </c>
      <c r="AK131" s="44">
        <v>0.75065499999999996</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6.8004749999999994E-3</v>
      </c>
      <c r="F133" s="44">
        <v>1.07159E-4</v>
      </c>
      <c r="G133" s="44">
        <v>9.3145900000000004E-4</v>
      </c>
      <c r="H133" s="44" t="s">
        <v>423</v>
      </c>
      <c r="I133" s="44">
        <v>2.8603210000000001E-4</v>
      </c>
      <c r="J133" s="44">
        <v>2.8603210000000001E-4</v>
      </c>
      <c r="K133" s="44">
        <v>3.1785008000000006E-4</v>
      </c>
      <c r="L133" s="44" t="s">
        <v>443</v>
      </c>
      <c r="M133" s="44">
        <v>1.1540200000000002E-3</v>
      </c>
      <c r="N133" s="44">
        <v>2.4753729000000002E-4</v>
      </c>
      <c r="O133" s="44">
        <v>4.1462290000000004E-5</v>
      </c>
      <c r="P133" s="44">
        <v>1.2282070000000001E-2</v>
      </c>
      <c r="Q133" s="44">
        <v>1.1218722999999999E-4</v>
      </c>
      <c r="R133" s="44">
        <v>1.1177508E-4</v>
      </c>
      <c r="S133" s="44">
        <v>1.0246048999999999E-4</v>
      </c>
      <c r="T133" s="44">
        <v>1.4285118999999996E-4</v>
      </c>
      <c r="U133" s="44">
        <v>1.6304654000000001E-4</v>
      </c>
      <c r="V133" s="44">
        <v>1.3198691600000002E-3</v>
      </c>
      <c r="W133" s="44">
        <v>2.22561E-4</v>
      </c>
      <c r="X133" s="44">
        <v>1.088076E-7</v>
      </c>
      <c r="Y133" s="44">
        <v>5.9432030000000002E-8</v>
      </c>
      <c r="Z133" s="44">
        <v>5.3084920000000003E-8</v>
      </c>
      <c r="AA133" s="44">
        <v>5.7618569999999997E-8</v>
      </c>
      <c r="AB133" s="44">
        <v>2.7894312000000002E-7</v>
      </c>
      <c r="AC133" s="44">
        <v>1.23645E-3</v>
      </c>
      <c r="AD133" s="44">
        <v>3.3796299999999998E-3</v>
      </c>
      <c r="AE133" s="196"/>
      <c r="AF133" s="44" t="s">
        <v>423</v>
      </c>
      <c r="AG133" s="44" t="s">
        <v>423</v>
      </c>
      <c r="AH133" s="44" t="s">
        <v>423</v>
      </c>
      <c r="AI133" s="44" t="s">
        <v>423</v>
      </c>
      <c r="AJ133" s="44" t="s">
        <v>423</v>
      </c>
      <c r="AK133" s="44">
        <v>8243</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1.3200000000000004E-4</v>
      </c>
      <c r="G136" s="44" t="s">
        <v>423</v>
      </c>
      <c r="H136" s="44">
        <v>1.5108784000000002</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528088.96629151504</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0.37985740000000001</v>
      </c>
      <c r="J139" s="44">
        <v>0.37985740000000001</v>
      </c>
      <c r="K139" s="44">
        <v>0.37985740000000001</v>
      </c>
      <c r="L139" s="44" t="s">
        <v>423</v>
      </c>
      <c r="M139" s="44" t="s">
        <v>423</v>
      </c>
      <c r="N139" s="44">
        <v>1.0976900000000001E-3</v>
      </c>
      <c r="O139" s="44">
        <v>2.2086700000000003E-3</v>
      </c>
      <c r="P139" s="44">
        <v>2.2086700000000003E-3</v>
      </c>
      <c r="Q139" s="44">
        <v>3.5083600000000007E-3</v>
      </c>
      <c r="R139" s="44">
        <v>3.3462299999999995E-3</v>
      </c>
      <c r="S139" s="44">
        <v>7.7927999999999999E-3</v>
      </c>
      <c r="T139" s="44" t="s">
        <v>423</v>
      </c>
      <c r="U139" s="44" t="s">
        <v>423</v>
      </c>
      <c r="V139" s="44" t="s">
        <v>423</v>
      </c>
      <c r="W139" s="44">
        <v>3.8622240000000003</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7859</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118.9973016679906</v>
      </c>
      <c r="F141" s="54">
        <f t="shared" ref="F141:AK141" si="0">SUM(F14:F140)</f>
        <v>85.119751213279486</v>
      </c>
      <c r="G141" s="54">
        <f t="shared" si="0"/>
        <v>136.68013670923338</v>
      </c>
      <c r="H141" s="54">
        <f t="shared" si="0"/>
        <v>42.422438034890718</v>
      </c>
      <c r="I141" s="54">
        <f t="shared" si="0"/>
        <v>34.985826306928097</v>
      </c>
      <c r="J141" s="54">
        <f t="shared" si="0"/>
        <v>51.979412810706805</v>
      </c>
      <c r="K141" s="54">
        <f t="shared" si="0"/>
        <v>95.291190007711918</v>
      </c>
      <c r="L141" s="54">
        <f t="shared" si="0"/>
        <v>7.7985717255595155</v>
      </c>
      <c r="M141" s="54">
        <f t="shared" si="0"/>
        <v>279.52600734641692</v>
      </c>
      <c r="N141" s="54">
        <f t="shared" si="0"/>
        <v>8.7160997779989717</v>
      </c>
      <c r="O141" s="54">
        <f t="shared" si="0"/>
        <v>1.1655494342954142</v>
      </c>
      <c r="P141" s="54">
        <f t="shared" si="0"/>
        <v>0.40740340221128801</v>
      </c>
      <c r="Q141" s="54">
        <f t="shared" si="0"/>
        <v>1.7286980124941924</v>
      </c>
      <c r="R141" s="54">
        <f t="shared" si="0"/>
        <v>2.4035326836439563</v>
      </c>
      <c r="S141" s="54">
        <f t="shared" si="0"/>
        <v>18.24057165003213</v>
      </c>
      <c r="T141" s="54">
        <f t="shared" si="0"/>
        <v>4.8955910921991812</v>
      </c>
      <c r="U141" s="54">
        <f t="shared" si="0"/>
        <v>0.79333225686080044</v>
      </c>
      <c r="V141" s="54">
        <f t="shared" si="0"/>
        <v>30.171372522266129</v>
      </c>
      <c r="W141" s="54">
        <f t="shared" si="0"/>
        <v>48.35680289984694</v>
      </c>
      <c r="X141" s="54">
        <f t="shared" si="0"/>
        <v>5.2467707301117112</v>
      </c>
      <c r="Y141" s="54">
        <f t="shared" si="0"/>
        <v>5.2531955048394288</v>
      </c>
      <c r="Z141" s="54">
        <f t="shared" si="0"/>
        <v>2.0265393258114757</v>
      </c>
      <c r="AA141" s="54">
        <f t="shared" si="0"/>
        <v>2.7547251324662301</v>
      </c>
      <c r="AB141" s="54">
        <f t="shared" si="0"/>
        <v>15.551943617940134</v>
      </c>
      <c r="AC141" s="54">
        <f t="shared" si="0"/>
        <v>0.58537422125999994</v>
      </c>
      <c r="AD141" s="54">
        <f t="shared" si="0"/>
        <v>2.7535866256665598</v>
      </c>
      <c r="AE141" s="38"/>
      <c r="AF141" s="54">
        <f t="shared" si="0"/>
        <v>146026.26752362988</v>
      </c>
      <c r="AG141" s="54">
        <f t="shared" si="0"/>
        <v>274122.94889003533</v>
      </c>
      <c r="AH141" s="54">
        <f t="shared" si="0"/>
        <v>94096.560419358429</v>
      </c>
      <c r="AI141" s="54">
        <f t="shared" si="0"/>
        <v>41426.949609869909</v>
      </c>
      <c r="AJ141" s="54">
        <f t="shared" si="0"/>
        <v>5467.9252568851252</v>
      </c>
      <c r="AK141" s="54">
        <f t="shared" si="0"/>
        <v>714819.09384571912</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43"/>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118.9973016679906</v>
      </c>
      <c r="F152" s="85">
        <f t="shared" ref="F152:AD152" si="1">SUM(F$141, F$151, IF(AND(ISNUMBER(SEARCH($B$4,"AT|BE|CH|GB|IE|LT|LU|NL")),SUM(F$143:F$149)&gt;0),SUM(F$143:F$149)-SUM(F$27:F$33),0))</f>
        <v>85.119751213279486</v>
      </c>
      <c r="G152" s="85">
        <f t="shared" si="1"/>
        <v>136.68013670923338</v>
      </c>
      <c r="H152" s="85">
        <f t="shared" si="1"/>
        <v>42.422438034890718</v>
      </c>
      <c r="I152" s="85">
        <f t="shared" si="1"/>
        <v>34.985826306928097</v>
      </c>
      <c r="J152" s="85">
        <f t="shared" si="1"/>
        <v>51.979412810706805</v>
      </c>
      <c r="K152" s="85">
        <f t="shared" si="1"/>
        <v>95.291190007711918</v>
      </c>
      <c r="L152" s="85">
        <f t="shared" si="1"/>
        <v>7.7985717255595155</v>
      </c>
      <c r="M152" s="85">
        <f t="shared" si="1"/>
        <v>279.52600734641692</v>
      </c>
      <c r="N152" s="85">
        <f t="shared" si="1"/>
        <v>8.7160997779989717</v>
      </c>
      <c r="O152" s="85">
        <f t="shared" si="1"/>
        <v>1.1655494342954142</v>
      </c>
      <c r="P152" s="85">
        <f t="shared" si="1"/>
        <v>0.40740340221128801</v>
      </c>
      <c r="Q152" s="85">
        <f t="shared" si="1"/>
        <v>1.7286980124941924</v>
      </c>
      <c r="R152" s="85">
        <f t="shared" si="1"/>
        <v>2.4035326836439563</v>
      </c>
      <c r="S152" s="85">
        <f t="shared" si="1"/>
        <v>18.24057165003213</v>
      </c>
      <c r="T152" s="85">
        <f t="shared" si="1"/>
        <v>4.8955910921991812</v>
      </c>
      <c r="U152" s="85">
        <f t="shared" si="1"/>
        <v>0.79333225686080044</v>
      </c>
      <c r="V152" s="85">
        <f t="shared" si="1"/>
        <v>30.171372522266129</v>
      </c>
      <c r="W152" s="85">
        <f t="shared" si="1"/>
        <v>48.35680289984694</v>
      </c>
      <c r="X152" s="85">
        <f t="shared" si="1"/>
        <v>5.2467707301117112</v>
      </c>
      <c r="Y152" s="85">
        <f t="shared" si="1"/>
        <v>5.2531955048394288</v>
      </c>
      <c r="Z152" s="85">
        <f t="shared" si="1"/>
        <v>2.0265393258114757</v>
      </c>
      <c r="AA152" s="85">
        <f t="shared" si="1"/>
        <v>2.7547251324662301</v>
      </c>
      <c r="AB152" s="85">
        <f t="shared" si="1"/>
        <v>15.551943617940134</v>
      </c>
      <c r="AC152" s="85">
        <f t="shared" si="1"/>
        <v>0.58537422125999994</v>
      </c>
      <c r="AD152" s="85">
        <f t="shared" si="1"/>
        <v>2.7535866256665598</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118.9973016679906</v>
      </c>
      <c r="F154" s="85">
        <f>SUM(F$141, F$153, -1 * IF(OR($B$6=2005,$B$6&gt;=2020),SUM(F$99:F$122),0), IF(AND(ISNUMBER(SEARCH($B$4,"AT|BE|CH|GB|IE|LT|LU|NL")),SUM(F$143:F$149)&gt;0),SUM(F$143:F$149)-SUM(F$27:F$33),0))</f>
        <v>85.119751213279486</v>
      </c>
      <c r="G154" s="85">
        <f>SUM(G$141, G$153, IF(AND(ISNUMBER(SEARCH($B$4,"AT|BE|CH|GB|IE|LT|LU|NL")),SUM(G$143:G$149)&gt;0),SUM(G$143:G$149)-SUM(G$27:G$33),0))</f>
        <v>136.68013670923338</v>
      </c>
      <c r="H154" s="85">
        <f>SUM(H$141, H$153, IF(AND(ISNUMBER(SEARCH($B$4,"AT|BE|CH|GB|IE|LT|LU|NL")),SUM(H$143:H$149)&gt;0),SUM(H$143:H$149)-SUM(H$27:H$33),0))</f>
        <v>42.422438034890718</v>
      </c>
      <c r="I154" s="85">
        <f t="shared" ref="I154:AD154" si="2">SUM(I$141, I$153, IF(AND(ISNUMBER(SEARCH($B$4,"AT|BE|CH|GB|IE|LT|LU|NL")),SUM(I$143:I$149)&gt;0),SUM(I$143:I$149)-SUM(I$27:I$33),0))</f>
        <v>34.985826306928097</v>
      </c>
      <c r="J154" s="85">
        <f t="shared" si="2"/>
        <v>51.979412810706805</v>
      </c>
      <c r="K154" s="85">
        <f t="shared" si="2"/>
        <v>95.291190007711918</v>
      </c>
      <c r="L154" s="85">
        <f t="shared" si="2"/>
        <v>7.7985717255595155</v>
      </c>
      <c r="M154" s="85">
        <f t="shared" si="2"/>
        <v>279.52600734641692</v>
      </c>
      <c r="N154" s="85">
        <f t="shared" si="2"/>
        <v>8.7160997779989717</v>
      </c>
      <c r="O154" s="85">
        <f t="shared" si="2"/>
        <v>1.1655494342954142</v>
      </c>
      <c r="P154" s="85">
        <f t="shared" si="2"/>
        <v>0.40740340221128801</v>
      </c>
      <c r="Q154" s="85">
        <f t="shared" si="2"/>
        <v>1.7286980124941924</v>
      </c>
      <c r="R154" s="85">
        <f t="shared" si="2"/>
        <v>2.4035326836439563</v>
      </c>
      <c r="S154" s="85">
        <f t="shared" si="2"/>
        <v>18.24057165003213</v>
      </c>
      <c r="T154" s="85">
        <f t="shared" si="2"/>
        <v>4.8955910921991812</v>
      </c>
      <c r="U154" s="85">
        <f t="shared" si="2"/>
        <v>0.79333225686080044</v>
      </c>
      <c r="V154" s="85">
        <f t="shared" si="2"/>
        <v>30.171372522266129</v>
      </c>
      <c r="W154" s="85">
        <f t="shared" si="2"/>
        <v>48.35680289984694</v>
      </c>
      <c r="X154" s="85">
        <f t="shared" si="2"/>
        <v>5.2467707301117112</v>
      </c>
      <c r="Y154" s="85">
        <f t="shared" si="2"/>
        <v>5.2531955048394288</v>
      </c>
      <c r="Z154" s="85">
        <f t="shared" si="2"/>
        <v>2.0265393258114757</v>
      </c>
      <c r="AA154" s="85">
        <f t="shared" si="2"/>
        <v>2.7547251324662301</v>
      </c>
      <c r="AB154" s="85">
        <f t="shared" si="2"/>
        <v>15.551943617940134</v>
      </c>
      <c r="AC154" s="85">
        <f t="shared" si="2"/>
        <v>0.58537422125999994</v>
      </c>
      <c r="AD154" s="85">
        <f t="shared" si="2"/>
        <v>2.7535866256665598</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0.59855999999999998</v>
      </c>
      <c r="F157" s="95">
        <v>2.8431599999999997</v>
      </c>
      <c r="G157" s="95">
        <v>0.14964</v>
      </c>
      <c r="H157" s="95" t="s">
        <v>423</v>
      </c>
      <c r="I157" s="95">
        <v>1.4963999999999999E-3</v>
      </c>
      <c r="J157" s="95" t="s">
        <v>423</v>
      </c>
      <c r="K157" s="95" t="s">
        <v>443</v>
      </c>
      <c r="L157" s="95" t="s">
        <v>443</v>
      </c>
      <c r="M157" s="95">
        <v>179.56799999999998</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6434.5199999999995</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3.2159999999999994E-2</v>
      </c>
      <c r="F158" s="95">
        <v>0.15275999999999998</v>
      </c>
      <c r="G158" s="95">
        <v>8.0399999999999985E-3</v>
      </c>
      <c r="H158" s="95" t="s">
        <v>443</v>
      </c>
      <c r="I158" s="95">
        <v>8.0400000000000003E-5</v>
      </c>
      <c r="J158" s="95" t="s">
        <v>423</v>
      </c>
      <c r="K158" s="95" t="s">
        <v>443</v>
      </c>
      <c r="L158" s="95" t="s">
        <v>443</v>
      </c>
      <c r="M158" s="95">
        <v>9.6479999999999979</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345.71999999999997</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2016</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26.680577282999998</v>
      </c>
      <c r="F14" s="44">
        <v>0.32675381200000003</v>
      </c>
      <c r="G14" s="44">
        <v>55.744149527999994</v>
      </c>
      <c r="H14" s="44">
        <v>8.0271329999999988E-3</v>
      </c>
      <c r="I14" s="44">
        <v>0.93</v>
      </c>
      <c r="J14" s="44">
        <v>1.19</v>
      </c>
      <c r="K14" s="44">
        <v>1.3123560360000006</v>
      </c>
      <c r="L14" s="44" t="s">
        <v>423</v>
      </c>
      <c r="M14" s="44">
        <v>0.921459099</v>
      </c>
      <c r="N14" s="44">
        <v>0.83627899999999999</v>
      </c>
      <c r="O14" s="44">
        <v>6.0555000000000012E-2</v>
      </c>
      <c r="P14" s="44">
        <v>0.14315600000000001</v>
      </c>
      <c r="Q14" s="44">
        <v>2.026291000000001</v>
      </c>
      <c r="R14" s="44">
        <v>0.243316</v>
      </c>
      <c r="S14" s="44">
        <v>2.284288000000001</v>
      </c>
      <c r="T14" s="44">
        <v>1.4005049999999999</v>
      </c>
      <c r="U14" s="44">
        <v>4.4045000000000001E-2</v>
      </c>
      <c r="V14" s="44">
        <v>1.67675</v>
      </c>
      <c r="W14" s="44">
        <v>2.0470000000000002</v>
      </c>
      <c r="X14" s="44">
        <v>2.9820269999999999E-3</v>
      </c>
      <c r="Y14" s="44">
        <v>4.5712520000000005E-3</v>
      </c>
      <c r="Z14" s="44">
        <v>1.6659279999999995E-3</v>
      </c>
      <c r="AA14" s="44">
        <v>1.2667000000000002E-3</v>
      </c>
      <c r="AB14" s="44">
        <v>1.0485906999999999E-2</v>
      </c>
      <c r="AC14" s="44" t="s">
        <v>423</v>
      </c>
      <c r="AD14" s="44">
        <v>1.0317E-2</v>
      </c>
      <c r="AE14" s="196"/>
      <c r="AF14" s="44">
        <v>713.84266916018305</v>
      </c>
      <c r="AG14" s="44">
        <v>225779.3246021097</v>
      </c>
      <c r="AH14" s="44">
        <v>31183.096102746644</v>
      </c>
      <c r="AI14" s="44">
        <v>277.67724199999998</v>
      </c>
      <c r="AJ14" s="44">
        <v>1773.4157280000002</v>
      </c>
      <c r="AK14" s="44" t="s">
        <v>423</v>
      </c>
      <c r="AL14" s="45" t="s">
        <v>70</v>
      </c>
    </row>
    <row r="15" spans="1:38" s="5" customFormat="1" ht="26.25" customHeight="1" thickBot="1" x14ac:dyDescent="0.25">
      <c r="A15" s="41" t="s">
        <v>73</v>
      </c>
      <c r="B15" s="41" t="s">
        <v>21</v>
      </c>
      <c r="C15" s="41" t="s">
        <v>74</v>
      </c>
      <c r="D15" s="42"/>
      <c r="E15" s="44">
        <v>1.6092717120000002</v>
      </c>
      <c r="F15" s="44">
        <v>3.3654194999999991E-2</v>
      </c>
      <c r="G15" s="44">
        <v>1.9987353080000001</v>
      </c>
      <c r="H15" s="44" t="s">
        <v>423</v>
      </c>
      <c r="I15" s="44">
        <v>9.2944999999999999E-5</v>
      </c>
      <c r="J15" s="44">
        <v>9.2944999999999999E-5</v>
      </c>
      <c r="K15" s="44">
        <v>9.2944999999999999E-5</v>
      </c>
      <c r="L15" s="44" t="s">
        <v>423</v>
      </c>
      <c r="M15" s="44">
        <v>0.96533596799999999</v>
      </c>
      <c r="N15" s="44" t="s">
        <v>423</v>
      </c>
      <c r="O15" s="44">
        <v>2.1100000000000001E-4</v>
      </c>
      <c r="P15" s="44">
        <v>2.8199999999999997E-4</v>
      </c>
      <c r="Q15" s="44">
        <v>1.02E-4</v>
      </c>
      <c r="R15" s="44">
        <v>2.6600000000000001E-4</v>
      </c>
      <c r="S15" s="44" t="s">
        <v>423</v>
      </c>
      <c r="T15" s="44" t="s">
        <v>423</v>
      </c>
      <c r="U15" s="44">
        <v>1.9999999999999999E-6</v>
      </c>
      <c r="V15" s="44" t="s">
        <v>423</v>
      </c>
      <c r="W15" s="44">
        <v>11.087999999999999</v>
      </c>
      <c r="X15" s="44">
        <v>1.24E-7</v>
      </c>
      <c r="Y15" s="44">
        <v>1.8799999999999999E-7</v>
      </c>
      <c r="Z15" s="44">
        <v>1.8799999999999999E-7</v>
      </c>
      <c r="AA15" s="44">
        <v>1.8799999999999999E-7</v>
      </c>
      <c r="AB15" s="44">
        <v>6.8800000000000002E-7</v>
      </c>
      <c r="AC15" s="44" t="s">
        <v>423</v>
      </c>
      <c r="AD15" s="44">
        <v>0.35367500000000002</v>
      </c>
      <c r="AE15" s="196"/>
      <c r="AF15" s="44">
        <v>950.63920000000007</v>
      </c>
      <c r="AG15" s="44" t="s">
        <v>423</v>
      </c>
      <c r="AH15" s="44">
        <v>7265.0397434499992</v>
      </c>
      <c r="AI15" s="44" t="s">
        <v>423</v>
      </c>
      <c r="AJ15" s="44" t="s">
        <v>423</v>
      </c>
      <c r="AK15" s="44">
        <v>6291.66734</v>
      </c>
      <c r="AL15" s="45" t="s">
        <v>70</v>
      </c>
    </row>
    <row r="16" spans="1:38" s="5" customFormat="1" ht="26.25" customHeight="1" thickBot="1" x14ac:dyDescent="0.25">
      <c r="A16" s="41" t="s">
        <v>73</v>
      </c>
      <c r="B16" s="41" t="s">
        <v>1</v>
      </c>
      <c r="C16" s="41" t="s">
        <v>75</v>
      </c>
      <c r="D16" s="42"/>
      <c r="E16" s="44" t="s">
        <v>442</v>
      </c>
      <c r="F16" s="44" t="s">
        <v>442</v>
      </c>
      <c r="G16" s="44" t="s">
        <v>442</v>
      </c>
      <c r="H16" s="44" t="s">
        <v>442</v>
      </c>
      <c r="I16" s="44" t="s">
        <v>442</v>
      </c>
      <c r="J16" s="44" t="s">
        <v>442</v>
      </c>
      <c r="K16" s="44" t="s">
        <v>442</v>
      </c>
      <c r="L16" s="44" t="s">
        <v>442</v>
      </c>
      <c r="M16" s="44" t="s">
        <v>442</v>
      </c>
      <c r="N16" s="44" t="s">
        <v>442</v>
      </c>
      <c r="O16" s="44" t="s">
        <v>442</v>
      </c>
      <c r="P16" s="44" t="s">
        <v>442</v>
      </c>
      <c r="Q16" s="44" t="s">
        <v>442</v>
      </c>
      <c r="R16" s="44" t="s">
        <v>442</v>
      </c>
      <c r="S16" s="44" t="s">
        <v>442</v>
      </c>
      <c r="T16" s="44" t="s">
        <v>442</v>
      </c>
      <c r="U16" s="44" t="s">
        <v>442</v>
      </c>
      <c r="V16" s="44" t="s">
        <v>442</v>
      </c>
      <c r="W16" s="44" t="s">
        <v>442</v>
      </c>
      <c r="X16" s="44" t="s">
        <v>442</v>
      </c>
      <c r="Y16" s="44" t="s">
        <v>442</v>
      </c>
      <c r="Z16" s="44" t="s">
        <v>442</v>
      </c>
      <c r="AA16" s="44" t="s">
        <v>442</v>
      </c>
      <c r="AB16" s="44" t="s">
        <v>442</v>
      </c>
      <c r="AC16" s="44" t="s">
        <v>442</v>
      </c>
      <c r="AD16" s="44" t="s">
        <v>442</v>
      </c>
      <c r="AE16" s="196"/>
      <c r="AF16" s="44" t="s">
        <v>442</v>
      </c>
      <c r="AG16" s="44" t="s">
        <v>442</v>
      </c>
      <c r="AH16" s="44" t="s">
        <v>442</v>
      </c>
      <c r="AI16" s="44" t="s">
        <v>442</v>
      </c>
      <c r="AJ16" s="44" t="s">
        <v>442</v>
      </c>
      <c r="AK16" s="44" t="s">
        <v>442</v>
      </c>
      <c r="AL16" s="45" t="s">
        <v>70</v>
      </c>
    </row>
    <row r="17" spans="1:40" s="5" customFormat="1" ht="26.25" customHeight="1" thickBot="1" x14ac:dyDescent="0.25">
      <c r="A17" s="41" t="s">
        <v>73</v>
      </c>
      <c r="B17" s="41" t="s">
        <v>2</v>
      </c>
      <c r="C17" s="41" t="s">
        <v>76</v>
      </c>
      <c r="D17" s="42"/>
      <c r="E17" s="44">
        <v>2.6244487819999995</v>
      </c>
      <c r="F17" s="44">
        <v>0.13435181099999999</v>
      </c>
      <c r="G17" s="44">
        <v>1.3377081659999996</v>
      </c>
      <c r="H17" s="44">
        <v>0.122370902</v>
      </c>
      <c r="I17" s="44">
        <v>0.13452255300000002</v>
      </c>
      <c r="J17" s="44">
        <v>0.14675442</v>
      </c>
      <c r="K17" s="44">
        <v>0.176373904</v>
      </c>
      <c r="L17" s="44" t="s">
        <v>423</v>
      </c>
      <c r="M17" s="44">
        <v>1.7805092180000002</v>
      </c>
      <c r="N17" s="44">
        <v>0.14636299999999997</v>
      </c>
      <c r="O17" s="44">
        <v>4.5435000000000003E-2</v>
      </c>
      <c r="P17" s="44">
        <v>1.5075000000000002E-2</v>
      </c>
      <c r="Q17" s="44">
        <v>7.3790000000000001E-3</v>
      </c>
      <c r="R17" s="44">
        <v>0.10160100000000001</v>
      </c>
      <c r="S17" s="44">
        <v>3.0424000000000003E-2</v>
      </c>
      <c r="T17" s="44">
        <v>0.16704700000000006</v>
      </c>
      <c r="U17" s="44">
        <v>7.4710000000000002E-3</v>
      </c>
      <c r="V17" s="44">
        <v>1.7477640000000003</v>
      </c>
      <c r="W17" s="44">
        <v>0.39400000000000013</v>
      </c>
      <c r="X17" s="44">
        <v>3.7077773999999994E-2</v>
      </c>
      <c r="Y17" s="44">
        <v>5.8757093999999989E-2</v>
      </c>
      <c r="Z17" s="44">
        <v>1.9549328999999997E-2</v>
      </c>
      <c r="AA17" s="44">
        <v>1.5493252999999998E-2</v>
      </c>
      <c r="AB17" s="44">
        <v>0.13087745000000001</v>
      </c>
      <c r="AC17" s="44" t="s">
        <v>423</v>
      </c>
      <c r="AD17" s="44">
        <v>4.2302999999999993E-2</v>
      </c>
      <c r="AE17" s="196"/>
      <c r="AF17" s="44">
        <v>759.30054184304799</v>
      </c>
      <c r="AG17" s="44">
        <v>3346.1505089799912</v>
      </c>
      <c r="AH17" s="44">
        <v>19088.664490022882</v>
      </c>
      <c r="AI17" s="44">
        <v>4292.3616987251098</v>
      </c>
      <c r="AJ17" s="44">
        <v>533.93239889198992</v>
      </c>
      <c r="AK17" s="44">
        <v>1017.5803400000001</v>
      </c>
      <c r="AL17" s="45" t="s">
        <v>70</v>
      </c>
    </row>
    <row r="18" spans="1:40"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40"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409</v>
      </c>
      <c r="AD19" s="44" t="s">
        <v>409</v>
      </c>
      <c r="AE19" s="196"/>
      <c r="AF19" s="168" t="s">
        <v>423</v>
      </c>
      <c r="AG19" s="168" t="s">
        <v>423</v>
      </c>
      <c r="AH19" s="168" t="s">
        <v>423</v>
      </c>
      <c r="AI19" s="168" t="s">
        <v>423</v>
      </c>
      <c r="AJ19" s="168" t="s">
        <v>423</v>
      </c>
      <c r="AK19" s="168" t="s">
        <v>423</v>
      </c>
      <c r="AL19" s="151" t="s">
        <v>70</v>
      </c>
      <c r="AN19" s="170"/>
    </row>
    <row r="20" spans="1:40" s="5" customFormat="1" ht="26.25" customHeight="1" thickBot="1" x14ac:dyDescent="0.25">
      <c r="A20" s="41" t="s">
        <v>73</v>
      </c>
      <c r="B20" s="41" t="s">
        <v>5</v>
      </c>
      <c r="C20" s="41" t="s">
        <v>80</v>
      </c>
      <c r="D20" s="42"/>
      <c r="E20" s="44">
        <v>9.9034424999999995E-2</v>
      </c>
      <c r="F20" s="44">
        <v>2.1713179999999999E-2</v>
      </c>
      <c r="G20" s="44">
        <v>6.4274899999999997E-4</v>
      </c>
      <c r="H20" s="44" t="s">
        <v>423</v>
      </c>
      <c r="I20" s="44">
        <v>2.8001040000000003E-3</v>
      </c>
      <c r="J20" s="44">
        <v>3.200119E-3</v>
      </c>
      <c r="K20" s="44">
        <v>4.0001480000000002E-3</v>
      </c>
      <c r="L20" s="44" t="s">
        <v>423</v>
      </c>
      <c r="M20" s="44">
        <v>2.8931982000000002E-2</v>
      </c>
      <c r="N20" s="44">
        <v>3.4699999999999998E-4</v>
      </c>
      <c r="O20" s="44">
        <v>2.6999999999999999E-5</v>
      </c>
      <c r="P20" s="44">
        <v>6.9999999999999999E-6</v>
      </c>
      <c r="Q20" s="44">
        <v>1.9999999999999999E-6</v>
      </c>
      <c r="R20" s="44">
        <v>1.2999999999999999E-5</v>
      </c>
      <c r="S20" s="44">
        <v>3.0000000000000001E-6</v>
      </c>
      <c r="T20" s="44">
        <v>9.2999999999999997E-5</v>
      </c>
      <c r="U20" s="44" t="s">
        <v>423</v>
      </c>
      <c r="V20" s="44">
        <v>4.8000000000000001E-4</v>
      </c>
      <c r="W20" s="44" t="s">
        <v>423</v>
      </c>
      <c r="X20" s="44">
        <v>6.5499999999999998E-7</v>
      </c>
      <c r="Y20" s="44">
        <v>2.6390000000000001E-6</v>
      </c>
      <c r="Z20" s="44">
        <v>1.001E-6</v>
      </c>
      <c r="AA20" s="44">
        <v>9.8299999999999995E-7</v>
      </c>
      <c r="AB20" s="44">
        <v>5.2780000000000001E-6</v>
      </c>
      <c r="AC20" s="44" t="s">
        <v>423</v>
      </c>
      <c r="AD20" s="44" t="s">
        <v>423</v>
      </c>
      <c r="AE20" s="196"/>
      <c r="AF20" s="44" t="s">
        <v>423</v>
      </c>
      <c r="AG20" s="44" t="s">
        <v>423</v>
      </c>
      <c r="AH20" s="44">
        <v>910.07323971373808</v>
      </c>
      <c r="AI20" s="44" t="s">
        <v>423</v>
      </c>
      <c r="AJ20" s="44" t="s">
        <v>423</v>
      </c>
      <c r="AK20" s="44">
        <v>272.83828000000005</v>
      </c>
      <c r="AL20" s="45" t="s">
        <v>70</v>
      </c>
    </row>
    <row r="21" spans="1:40"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409</v>
      </c>
      <c r="AD21" s="44" t="s">
        <v>409</v>
      </c>
      <c r="AE21" s="196"/>
      <c r="AF21" s="168" t="s">
        <v>423</v>
      </c>
      <c r="AG21" s="168" t="s">
        <v>423</v>
      </c>
      <c r="AH21" s="168" t="s">
        <v>423</v>
      </c>
      <c r="AI21" s="168" t="s">
        <v>423</v>
      </c>
      <c r="AJ21" s="168" t="s">
        <v>423</v>
      </c>
      <c r="AK21" s="168" t="s">
        <v>423</v>
      </c>
      <c r="AL21" s="151" t="s">
        <v>70</v>
      </c>
      <c r="AN21" s="170"/>
    </row>
    <row r="22" spans="1:40" s="5" customFormat="1" ht="26.25" customHeight="1" thickBot="1" x14ac:dyDescent="0.25">
      <c r="A22" s="41" t="s">
        <v>73</v>
      </c>
      <c r="B22" s="41" t="s">
        <v>3</v>
      </c>
      <c r="C22" s="41" t="s">
        <v>83</v>
      </c>
      <c r="D22" s="42"/>
      <c r="E22" s="44">
        <v>0.20961687400000001</v>
      </c>
      <c r="F22" s="44">
        <v>7.6010126999999997E-2</v>
      </c>
      <c r="G22" s="44">
        <v>0.48194999700000007</v>
      </c>
      <c r="H22" s="44" t="s">
        <v>423</v>
      </c>
      <c r="I22" s="44">
        <v>8.4047840000000002E-3</v>
      </c>
      <c r="J22" s="44">
        <v>1.6914412E-2</v>
      </c>
      <c r="K22" s="44">
        <v>2.6556530000000002E-2</v>
      </c>
      <c r="L22" s="44" t="s">
        <v>423</v>
      </c>
      <c r="M22" s="44">
        <v>0.242561321</v>
      </c>
      <c r="N22" s="44">
        <v>2.3953000000000002E-2</v>
      </c>
      <c r="O22" s="44">
        <v>5.4700000000000007E-4</v>
      </c>
      <c r="P22" s="44">
        <v>2.689E-3</v>
      </c>
      <c r="Q22" s="44">
        <v>9.4300000000000004E-4</v>
      </c>
      <c r="R22" s="44">
        <v>2.7980000000000001E-3</v>
      </c>
      <c r="S22" s="44">
        <v>3.1749999999999999E-3</v>
      </c>
      <c r="T22" s="44">
        <v>2.3399999999999996E-3</v>
      </c>
      <c r="U22" s="44">
        <v>4.6299999999999998E-4</v>
      </c>
      <c r="V22" s="44">
        <v>4.5765E-2</v>
      </c>
      <c r="W22" s="44">
        <v>3.9000000000000007E-2</v>
      </c>
      <c r="X22" s="44">
        <v>8.1411650000000023E-3</v>
      </c>
      <c r="Y22" s="44">
        <v>1.0601681E-2</v>
      </c>
      <c r="Z22" s="44">
        <v>4.2388850000000004E-3</v>
      </c>
      <c r="AA22" s="44">
        <v>3.3111360000000001E-3</v>
      </c>
      <c r="AB22" s="44">
        <v>2.6292867000000001E-2</v>
      </c>
      <c r="AC22" s="44">
        <v>8.7000000000000001E-5</v>
      </c>
      <c r="AD22" s="44">
        <v>2.9753999999999999E-2</v>
      </c>
      <c r="AE22" s="196"/>
      <c r="AF22" s="44">
        <v>202.11779786924498</v>
      </c>
      <c r="AG22" s="44">
        <v>6061.9483369560949</v>
      </c>
      <c r="AH22" s="44">
        <v>10936.69232680475</v>
      </c>
      <c r="AI22" s="44">
        <v>58.918311540000005</v>
      </c>
      <c r="AJ22" s="44">
        <v>2489.1113930121865</v>
      </c>
      <c r="AK22" s="44">
        <v>6911.7874799999981</v>
      </c>
      <c r="AL22" s="45" t="s">
        <v>70</v>
      </c>
    </row>
    <row r="23" spans="1:40" s="5" customFormat="1" ht="24.75" customHeight="1" thickBot="1" x14ac:dyDescent="0.25">
      <c r="A23" s="148" t="s">
        <v>84</v>
      </c>
      <c r="B23" s="148" t="s">
        <v>445</v>
      </c>
      <c r="C23" s="148" t="s">
        <v>446</v>
      </c>
      <c r="D23" s="152"/>
      <c r="E23" s="44">
        <v>0.58732200000000001</v>
      </c>
      <c r="F23" s="44">
        <v>6.0786E-2</v>
      </c>
      <c r="G23" s="44">
        <v>2.5955999999999999E-4</v>
      </c>
      <c r="H23" s="44">
        <v>1.44E-4</v>
      </c>
      <c r="I23" s="44">
        <v>3.7872000000000003E-2</v>
      </c>
      <c r="J23" s="44">
        <v>3.7872000000000003E-2</v>
      </c>
      <c r="K23" s="44">
        <v>3.7872000000000003E-2</v>
      </c>
      <c r="L23" s="44" t="s">
        <v>423</v>
      </c>
      <c r="M23" s="44">
        <v>0.19393199999999999</v>
      </c>
      <c r="N23" s="44" t="s">
        <v>423</v>
      </c>
      <c r="O23" s="44">
        <v>1.7999999999999998E-4</v>
      </c>
      <c r="P23" s="44" t="s">
        <v>423</v>
      </c>
      <c r="Q23" s="44" t="s">
        <v>423</v>
      </c>
      <c r="R23" s="44">
        <v>8.9999999999999998E-4</v>
      </c>
      <c r="S23" s="44">
        <v>3.0599999999999999E-2</v>
      </c>
      <c r="T23" s="44">
        <v>1.2600000000000003E-3</v>
      </c>
      <c r="U23" s="44">
        <v>1.7999999999999998E-4</v>
      </c>
      <c r="V23" s="44">
        <v>1.7999999999999999E-2</v>
      </c>
      <c r="W23" s="44" t="s">
        <v>423</v>
      </c>
      <c r="X23" s="44">
        <v>5.4000000000000001E-4</v>
      </c>
      <c r="Y23" s="44">
        <v>8.9999999999999998E-4</v>
      </c>
      <c r="Z23" s="44" t="s">
        <v>423</v>
      </c>
      <c r="AA23" s="44" t="s">
        <v>423</v>
      </c>
      <c r="AB23" s="44">
        <v>1.4399999999999999E-3</v>
      </c>
      <c r="AC23" s="44" t="s">
        <v>423</v>
      </c>
      <c r="AD23" s="44" t="s">
        <v>423</v>
      </c>
      <c r="AE23" s="196"/>
      <c r="AF23" s="44">
        <v>755.98199999999997</v>
      </c>
      <c r="AG23" s="44" t="s">
        <v>423</v>
      </c>
      <c r="AH23" s="44" t="s">
        <v>423</v>
      </c>
      <c r="AI23" s="44" t="s">
        <v>423</v>
      </c>
      <c r="AJ23" s="44" t="s">
        <v>423</v>
      </c>
      <c r="AK23" s="44" t="s">
        <v>423</v>
      </c>
      <c r="AL23" s="151" t="s">
        <v>70</v>
      </c>
      <c r="AN23" s="170"/>
    </row>
    <row r="24" spans="1:40"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c r="AN24" s="170"/>
    </row>
    <row r="25" spans="1:40" s="5" customFormat="1" ht="24.75" customHeight="1" thickBot="1" x14ac:dyDescent="0.25">
      <c r="A25" s="148" t="s">
        <v>89</v>
      </c>
      <c r="B25" s="148" t="s">
        <v>90</v>
      </c>
      <c r="C25" s="148" t="s">
        <v>91</v>
      </c>
      <c r="D25" s="149"/>
      <c r="E25" s="44">
        <v>0.10764</v>
      </c>
      <c r="F25" s="44">
        <v>0.51129000000000002</v>
      </c>
      <c r="G25" s="44">
        <v>2.691E-2</v>
      </c>
      <c r="H25" s="44" t="s">
        <v>423</v>
      </c>
      <c r="I25" s="44">
        <v>2.6909999999999998E-4</v>
      </c>
      <c r="J25" s="44" t="s">
        <v>423</v>
      </c>
      <c r="K25" s="44" t="s">
        <v>443</v>
      </c>
      <c r="L25" s="44" t="s">
        <v>443</v>
      </c>
      <c r="M25" s="44">
        <v>32.292000000000002</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1157.1300000000001</v>
      </c>
      <c r="AG25" s="44" t="s">
        <v>423</v>
      </c>
      <c r="AH25" s="44" t="s">
        <v>423</v>
      </c>
      <c r="AI25" s="44" t="s">
        <v>423</v>
      </c>
      <c r="AJ25" s="44" t="s">
        <v>423</v>
      </c>
      <c r="AK25" s="44" t="s">
        <v>423</v>
      </c>
      <c r="AL25" s="151" t="s">
        <v>70</v>
      </c>
      <c r="AN25" s="170"/>
    </row>
    <row r="26" spans="1:40" s="5" customFormat="1" ht="24.75" customHeight="1" thickBot="1" x14ac:dyDescent="0.25">
      <c r="A26" s="148" t="s">
        <v>89</v>
      </c>
      <c r="B26" s="148" t="s">
        <v>92</v>
      </c>
      <c r="C26" s="148" t="s">
        <v>93</v>
      </c>
      <c r="D26" s="149"/>
      <c r="E26" s="44">
        <v>2.5080000000000002E-2</v>
      </c>
      <c r="F26" s="44">
        <v>0.11913000000000001</v>
      </c>
      <c r="G26" s="44">
        <v>6.2700000000000004E-3</v>
      </c>
      <c r="H26" s="44" t="s">
        <v>443</v>
      </c>
      <c r="I26" s="44">
        <v>6.2700000000000006E-5</v>
      </c>
      <c r="J26" s="44" t="s">
        <v>443</v>
      </c>
      <c r="K26" s="44" t="s">
        <v>443</v>
      </c>
      <c r="L26" s="44" t="s">
        <v>443</v>
      </c>
      <c r="M26" s="44">
        <v>7.5240000000000009</v>
      </c>
      <c r="N26" s="44">
        <v>0.64583333333333337</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269.61</v>
      </c>
      <c r="AG26" s="44" t="s">
        <v>423</v>
      </c>
      <c r="AH26" s="44" t="s">
        <v>423</v>
      </c>
      <c r="AI26" s="44" t="s">
        <v>423</v>
      </c>
      <c r="AJ26" s="44" t="s">
        <v>423</v>
      </c>
      <c r="AK26" s="44" t="s">
        <v>423</v>
      </c>
      <c r="AL26" s="151" t="s">
        <v>70</v>
      </c>
      <c r="AN26" s="170"/>
    </row>
    <row r="27" spans="1:40" s="147" customFormat="1" ht="26.25" customHeight="1" thickBot="1" x14ac:dyDescent="0.25">
      <c r="A27" s="146" t="s">
        <v>94</v>
      </c>
      <c r="B27" s="146" t="s">
        <v>95</v>
      </c>
      <c r="C27" s="146" t="s">
        <v>96</v>
      </c>
      <c r="D27" s="42"/>
      <c r="E27" s="44">
        <v>19.295112175619568</v>
      </c>
      <c r="F27" s="44">
        <v>6.7265995115578692</v>
      </c>
      <c r="G27" s="44">
        <v>2.0931710831049766E-2</v>
      </c>
      <c r="H27" s="44">
        <v>0.85531127494668613</v>
      </c>
      <c r="I27" s="44">
        <v>1.1578955744200303</v>
      </c>
      <c r="J27" s="44">
        <v>1.1578955744200303</v>
      </c>
      <c r="K27" s="44">
        <v>1.1578955744200303</v>
      </c>
      <c r="L27" s="44">
        <v>0.77926279095001971</v>
      </c>
      <c r="M27" s="44">
        <v>54.766785460752402</v>
      </c>
      <c r="N27" s="44">
        <v>1.2338881660111428E-3</v>
      </c>
      <c r="O27" s="44">
        <v>1.4270019096746038E-4</v>
      </c>
      <c r="P27" s="44">
        <v>9.091415753067645E-3</v>
      </c>
      <c r="Q27" s="44">
        <v>2.3712194601905549E-4</v>
      </c>
      <c r="R27" s="44">
        <v>1.0885905715773584E-2</v>
      </c>
      <c r="S27" s="44">
        <v>7.4328679976871431E-3</v>
      </c>
      <c r="T27" s="44">
        <v>1.2949773026078209E-3</v>
      </c>
      <c r="U27" s="44">
        <v>1.8884351010319025E-4</v>
      </c>
      <c r="V27" s="44">
        <v>3.2543478741098267E-2</v>
      </c>
      <c r="W27" s="44">
        <v>1.1204385000000001</v>
      </c>
      <c r="X27" s="44">
        <v>3.2205073712900004E-2</v>
      </c>
      <c r="Y27" s="44">
        <v>3.6389904141800003E-2</v>
      </c>
      <c r="Z27" s="44">
        <v>2.8027136712200001E-2</v>
      </c>
      <c r="AA27" s="44">
        <v>3.1350505786900004E-2</v>
      </c>
      <c r="AB27" s="44">
        <v>0.12797262035380003</v>
      </c>
      <c r="AC27" s="44">
        <v>1.1204387999999999E-3</v>
      </c>
      <c r="AD27" s="44">
        <v>2.2769509999999999E-4</v>
      </c>
      <c r="AE27" s="196"/>
      <c r="AF27" s="44">
        <v>75137.824688885201</v>
      </c>
      <c r="AG27" s="44" t="s">
        <v>423</v>
      </c>
      <c r="AH27" s="44">
        <v>2305.1832403306998</v>
      </c>
      <c r="AI27" s="44">
        <v>3828.3594781422998</v>
      </c>
      <c r="AJ27" s="44" t="s">
        <v>423</v>
      </c>
      <c r="AK27" s="44" t="s">
        <v>423</v>
      </c>
      <c r="AL27" s="45" t="s">
        <v>70</v>
      </c>
    </row>
    <row r="28" spans="1:40" s="147" customFormat="1" ht="26.25" customHeight="1" thickBot="1" x14ac:dyDescent="0.25">
      <c r="A28" s="146" t="s">
        <v>94</v>
      </c>
      <c r="B28" s="146" t="s">
        <v>97</v>
      </c>
      <c r="C28" s="146" t="s">
        <v>98</v>
      </c>
      <c r="D28" s="42"/>
      <c r="E28" s="44">
        <v>6.2882147999390945</v>
      </c>
      <c r="F28" s="44">
        <v>0.50860987712163175</v>
      </c>
      <c r="G28" s="44">
        <v>6.3382934665820621E-3</v>
      </c>
      <c r="H28" s="44">
        <v>2.8799018676764581E-2</v>
      </c>
      <c r="I28" s="44">
        <v>0.41316072110082552</v>
      </c>
      <c r="J28" s="44">
        <v>0.41316072110082552</v>
      </c>
      <c r="K28" s="44">
        <v>0.41316072110082552</v>
      </c>
      <c r="L28" s="44">
        <v>0.28155491793003429</v>
      </c>
      <c r="M28" s="44">
        <v>4.4058123000307985</v>
      </c>
      <c r="N28" s="44">
        <v>2.6731126551376777E-4</v>
      </c>
      <c r="O28" s="44">
        <v>2.8431862726584565E-5</v>
      </c>
      <c r="P28" s="44">
        <v>2.4822973942655296E-3</v>
      </c>
      <c r="Q28" s="44">
        <v>5.2611885015149641E-5</v>
      </c>
      <c r="R28" s="44">
        <v>3.65565686218798E-3</v>
      </c>
      <c r="S28" s="44">
        <v>2.4631455506730761E-3</v>
      </c>
      <c r="T28" s="44">
        <v>1.7750505747663045E-4</v>
      </c>
      <c r="U28" s="44">
        <v>4.8360044577130173E-5</v>
      </c>
      <c r="V28" s="44">
        <v>8.5772528107428483E-3</v>
      </c>
      <c r="W28" s="44">
        <v>0.18744470000000002</v>
      </c>
      <c r="X28" s="44">
        <v>9.1423114104000006E-3</v>
      </c>
      <c r="Y28" s="44">
        <v>1.0265007320400001E-2</v>
      </c>
      <c r="Z28" s="44">
        <v>8.0227072976000006E-3</v>
      </c>
      <c r="AA28" s="44">
        <v>8.5848036749000007E-3</v>
      </c>
      <c r="AB28" s="44">
        <v>3.6014829703300007E-2</v>
      </c>
      <c r="AC28" s="44">
        <v>1.8744500000000001E-4</v>
      </c>
      <c r="AD28" s="44">
        <v>3.9563000000000001E-5</v>
      </c>
      <c r="AE28" s="196"/>
      <c r="AF28" s="44">
        <v>17123.827946600501</v>
      </c>
      <c r="AG28" s="44" t="s">
        <v>423</v>
      </c>
      <c r="AH28" s="44" t="s">
        <v>443</v>
      </c>
      <c r="AI28" s="44">
        <v>1232.8515933683</v>
      </c>
      <c r="AJ28" s="44" t="s">
        <v>423</v>
      </c>
      <c r="AK28" s="44" t="s">
        <v>423</v>
      </c>
      <c r="AL28" s="45" t="s">
        <v>70</v>
      </c>
    </row>
    <row r="29" spans="1:40" s="147" customFormat="1" ht="26.25" customHeight="1" thickBot="1" x14ac:dyDescent="0.25">
      <c r="A29" s="146" t="s">
        <v>94</v>
      </c>
      <c r="B29" s="146" t="s">
        <v>99</v>
      </c>
      <c r="C29" s="146" t="s">
        <v>100</v>
      </c>
      <c r="D29" s="42"/>
      <c r="E29" s="44">
        <v>16.440485914845677</v>
      </c>
      <c r="F29" s="44">
        <v>0.72803202488924468</v>
      </c>
      <c r="G29" s="44">
        <v>9.4519545245385396E-3</v>
      </c>
      <c r="H29" s="44">
        <v>1.5143563277962829E-2</v>
      </c>
      <c r="I29" s="44">
        <v>0.36941401724991757</v>
      </c>
      <c r="J29" s="44">
        <v>0.36941401724991757</v>
      </c>
      <c r="K29" s="44">
        <v>0.36941401724991757</v>
      </c>
      <c r="L29" s="44">
        <v>0.22645135578449613</v>
      </c>
      <c r="M29" s="44">
        <v>4.1641863138705517</v>
      </c>
      <c r="N29" s="44">
        <v>3.2937923938097775E-4</v>
      </c>
      <c r="O29" s="44">
        <v>3.2996654541259762E-5</v>
      </c>
      <c r="P29" s="44">
        <v>3.4792920678854192E-3</v>
      </c>
      <c r="Q29" s="44">
        <v>6.5846482574614593E-5</v>
      </c>
      <c r="R29" s="44">
        <v>5.5687603293244963E-3</v>
      </c>
      <c r="S29" s="44">
        <v>3.7347493667570114E-3</v>
      </c>
      <c r="T29" s="44">
        <v>1.3418901578361294E-4</v>
      </c>
      <c r="U29" s="44">
        <v>6.5699656066709662E-5</v>
      </c>
      <c r="V29" s="44">
        <v>1.1821533296770593E-2</v>
      </c>
      <c r="W29" s="44">
        <v>0.1468458</v>
      </c>
      <c r="X29" s="44">
        <v>2.6541733384E-3</v>
      </c>
      <c r="Y29" s="44">
        <v>1.6072494104099999E-2</v>
      </c>
      <c r="Z29" s="44">
        <v>1.7959906256699999E-2</v>
      </c>
      <c r="AA29" s="44">
        <v>4.1287140817000004E-3</v>
      </c>
      <c r="AB29" s="44">
        <v>4.0815287780899996E-2</v>
      </c>
      <c r="AC29" s="44">
        <v>1.124224E-4</v>
      </c>
      <c r="AD29" s="44">
        <v>2.5260099999999999E-5</v>
      </c>
      <c r="AE29" s="196"/>
      <c r="AF29" s="44">
        <v>25480.9059900346</v>
      </c>
      <c r="AG29" s="44" t="s">
        <v>423</v>
      </c>
      <c r="AH29" s="44">
        <v>797.11675966940004</v>
      </c>
      <c r="AI29" s="44">
        <v>1850.1074292963999</v>
      </c>
      <c r="AJ29" s="44" t="s">
        <v>423</v>
      </c>
      <c r="AK29" s="44" t="s">
        <v>423</v>
      </c>
      <c r="AL29" s="45" t="s">
        <v>70</v>
      </c>
    </row>
    <row r="30" spans="1:40" s="147" customFormat="1" ht="26.25" customHeight="1" thickBot="1" x14ac:dyDescent="0.25">
      <c r="A30" s="146" t="s">
        <v>94</v>
      </c>
      <c r="B30" s="146" t="s">
        <v>101</v>
      </c>
      <c r="C30" s="146" t="s">
        <v>102</v>
      </c>
      <c r="D30" s="42"/>
      <c r="E30" s="44">
        <v>5.4456450254343799E-2</v>
      </c>
      <c r="F30" s="44">
        <v>0.49454510049613726</v>
      </c>
      <c r="G30" s="44">
        <v>1.2125117685851916E-4</v>
      </c>
      <c r="H30" s="44">
        <v>4.5516283461226006E-4</v>
      </c>
      <c r="I30" s="44">
        <v>9.757464044210927E-3</v>
      </c>
      <c r="J30" s="44">
        <v>9.757464044210927E-3</v>
      </c>
      <c r="K30" s="44">
        <v>9.757464044210927E-3</v>
      </c>
      <c r="L30" s="44">
        <v>1.6926241747868363E-3</v>
      </c>
      <c r="M30" s="44">
        <v>2.6892876184583319</v>
      </c>
      <c r="N30" s="44">
        <v>1.6655831990296409E-5</v>
      </c>
      <c r="O30" s="44">
        <v>3.7243169005706065E-4</v>
      </c>
      <c r="P30" s="44">
        <v>7.589102436468465E-5</v>
      </c>
      <c r="Q30" s="44">
        <v>2.6169318746442982E-6</v>
      </c>
      <c r="R30" s="44">
        <v>1.615743227503521E-3</v>
      </c>
      <c r="S30" s="44">
        <v>6.3283670542171794E-2</v>
      </c>
      <c r="T30" s="44">
        <v>2.6124338953075199E-3</v>
      </c>
      <c r="U30" s="44">
        <v>3.7080586957983575E-4</v>
      </c>
      <c r="V30" s="44">
        <v>3.6885081448545402E-2</v>
      </c>
      <c r="W30" s="44">
        <v>4.9566999999999996E-3</v>
      </c>
      <c r="X30" s="44">
        <v>7.9799300300000008E-5</v>
      </c>
      <c r="Y30" s="44">
        <v>1.2340616540000002E-4</v>
      </c>
      <c r="Z30" s="44">
        <v>5.5934355900000006E-5</v>
      </c>
      <c r="AA30" s="44">
        <v>1.4127368809999999E-4</v>
      </c>
      <c r="AB30" s="44">
        <v>4.0041350970000005E-4</v>
      </c>
      <c r="AC30" s="44">
        <v>4.9567999999999997E-6</v>
      </c>
      <c r="AD30" s="44">
        <v>3.484E-6</v>
      </c>
      <c r="AE30" s="196"/>
      <c r="AF30" s="44">
        <v>334.59310512489998</v>
      </c>
      <c r="AG30" s="44" t="s">
        <v>423</v>
      </c>
      <c r="AH30" s="44" t="s">
        <v>443</v>
      </c>
      <c r="AI30" s="44">
        <v>22.100120498799999</v>
      </c>
      <c r="AJ30" s="44" t="s">
        <v>423</v>
      </c>
      <c r="AK30" s="44" t="s">
        <v>423</v>
      </c>
      <c r="AL30" s="45" t="s">
        <v>70</v>
      </c>
    </row>
    <row r="31" spans="1:40" s="147" customFormat="1" ht="26.25" customHeight="1" thickBot="1" x14ac:dyDescent="0.25">
      <c r="A31" s="146" t="s">
        <v>94</v>
      </c>
      <c r="B31" s="146" t="s">
        <v>103</v>
      </c>
      <c r="C31" s="146" t="s">
        <v>104</v>
      </c>
      <c r="D31" s="42"/>
      <c r="E31" s="44" t="s">
        <v>423</v>
      </c>
      <c r="F31" s="44">
        <v>2.5494954404658885</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107.3050693559</v>
      </c>
      <c r="AG31" s="44" t="s">
        <v>423</v>
      </c>
      <c r="AH31" s="44" t="s">
        <v>423</v>
      </c>
      <c r="AI31" s="44">
        <v>7.0875786932000002</v>
      </c>
      <c r="AJ31" s="44" t="s">
        <v>423</v>
      </c>
      <c r="AK31" s="44" t="s">
        <v>423</v>
      </c>
      <c r="AL31" s="45" t="s">
        <v>70</v>
      </c>
    </row>
    <row r="32" spans="1:40" s="147" customFormat="1" ht="26.25" customHeight="1" thickBot="1" x14ac:dyDescent="0.25">
      <c r="A32" s="146" t="s">
        <v>94</v>
      </c>
      <c r="B32" s="146" t="s">
        <v>105</v>
      </c>
      <c r="C32" s="146" t="s">
        <v>106</v>
      </c>
      <c r="D32" s="42"/>
      <c r="E32" s="44" t="s">
        <v>423</v>
      </c>
      <c r="F32" s="44" t="s">
        <v>423</v>
      </c>
      <c r="G32" s="44" t="s">
        <v>423</v>
      </c>
      <c r="H32" s="44" t="s">
        <v>423</v>
      </c>
      <c r="I32" s="44">
        <v>0.45620593323501807</v>
      </c>
      <c r="J32" s="44">
        <v>0.84254017383136348</v>
      </c>
      <c r="K32" s="44">
        <v>1.1184372738977921</v>
      </c>
      <c r="L32" s="44">
        <v>4.7466328128108651E-2</v>
      </c>
      <c r="M32" s="44" t="s">
        <v>423</v>
      </c>
      <c r="N32" s="44">
        <v>1.1179315449332268</v>
      </c>
      <c r="O32" s="44">
        <v>5.2591976728573013E-3</v>
      </c>
      <c r="P32" s="44">
        <v>0</v>
      </c>
      <c r="Q32" s="44">
        <v>1.2944169970574291E-2</v>
      </c>
      <c r="R32" s="44">
        <v>0.41338290618455797</v>
      </c>
      <c r="S32" s="44">
        <v>9.0439779833725034</v>
      </c>
      <c r="T32" s="44">
        <v>6.5927300319801665E-2</v>
      </c>
      <c r="U32" s="44">
        <v>9.124118664700363E-3</v>
      </c>
      <c r="V32" s="44">
        <v>3.6100149638850918</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42754.401912104724</v>
      </c>
      <c r="AL32" s="45" t="s">
        <v>107</v>
      </c>
    </row>
    <row r="33" spans="1:40" s="147" customFormat="1" ht="26.25" customHeight="1" thickBot="1" x14ac:dyDescent="0.25">
      <c r="A33" s="146" t="s">
        <v>94</v>
      </c>
      <c r="B33" s="146" t="s">
        <v>108</v>
      </c>
      <c r="C33" s="146" t="s">
        <v>109</v>
      </c>
      <c r="D33" s="42"/>
      <c r="E33" s="44" t="s">
        <v>423</v>
      </c>
      <c r="F33" s="44" t="s">
        <v>423</v>
      </c>
      <c r="G33" s="44" t="s">
        <v>423</v>
      </c>
      <c r="H33" s="44" t="s">
        <v>423</v>
      </c>
      <c r="I33" s="44">
        <v>0.22109967630965746</v>
      </c>
      <c r="J33" s="44">
        <v>0.40944384501788461</v>
      </c>
      <c r="K33" s="44">
        <v>0.81888769003576922</v>
      </c>
      <c r="L33" s="44">
        <v>8.6802095143791533E-3</v>
      </c>
      <c r="M33" s="44" t="s">
        <v>423</v>
      </c>
      <c r="N33" s="44" t="s">
        <v>443</v>
      </c>
      <c r="O33" s="44" t="s">
        <v>443</v>
      </c>
      <c r="P33" s="44" t="s">
        <v>443</v>
      </c>
      <c r="Q33" s="44" t="s">
        <v>443</v>
      </c>
      <c r="R33" s="44" t="s">
        <v>443</v>
      </c>
      <c r="S33" s="44" t="s">
        <v>443</v>
      </c>
      <c r="T33" s="44" t="s">
        <v>443</v>
      </c>
      <c r="U33" s="44" t="s">
        <v>443</v>
      </c>
      <c r="V33" s="44" t="s">
        <v>443</v>
      </c>
      <c r="W33" s="44" t="s">
        <v>443</v>
      </c>
      <c r="X33" s="44">
        <f>(3.9+0.74)/10^6*K33</f>
        <v>3.7996388817659688E-6</v>
      </c>
      <c r="Y33" s="44">
        <f>0.42/10^6*K33</f>
        <v>3.4393282981502307E-7</v>
      </c>
      <c r="Z33" s="44">
        <f>0.62/10^6*K33</f>
        <v>5.0771036782217692E-7</v>
      </c>
      <c r="AA33" s="44" t="s">
        <v>443</v>
      </c>
      <c r="AB33" s="44" t="s">
        <v>443</v>
      </c>
      <c r="AC33" s="44" t="s">
        <v>443</v>
      </c>
      <c r="AD33" s="44" t="s">
        <v>443</v>
      </c>
      <c r="AE33" s="196"/>
      <c r="AF33" s="44" t="s">
        <v>423</v>
      </c>
      <c r="AG33" s="44" t="s">
        <v>423</v>
      </c>
      <c r="AH33" s="44" t="s">
        <v>423</v>
      </c>
      <c r="AI33" s="44" t="s">
        <v>423</v>
      </c>
      <c r="AJ33" s="44" t="s">
        <v>423</v>
      </c>
      <c r="AK33" s="44">
        <v>42754.401912104724</v>
      </c>
      <c r="AL33" s="45" t="s">
        <v>107</v>
      </c>
    </row>
    <row r="34" spans="1:40" s="5" customFormat="1" ht="24.75" customHeight="1" thickBot="1" x14ac:dyDescent="0.25">
      <c r="A34" s="148" t="s">
        <v>84</v>
      </c>
      <c r="B34" s="148" t="s">
        <v>110</v>
      </c>
      <c r="C34" s="148" t="s">
        <v>111</v>
      </c>
      <c r="D34" s="149"/>
      <c r="E34" s="44">
        <v>0.68120000000000003</v>
      </c>
      <c r="F34" s="44">
        <v>6.0450000000000011E-2</v>
      </c>
      <c r="G34" s="44">
        <v>1.8746E-4</v>
      </c>
      <c r="H34" s="44">
        <v>9.1000000000000003E-5</v>
      </c>
      <c r="I34" s="44">
        <v>1.7809999999999999E-2</v>
      </c>
      <c r="J34" s="44">
        <v>1.8720000000000001E-2</v>
      </c>
      <c r="K34" s="44">
        <v>1.976E-2</v>
      </c>
      <c r="L34" s="44" t="s">
        <v>423</v>
      </c>
      <c r="M34" s="44">
        <v>0.1391</v>
      </c>
      <c r="N34" s="44" t="s">
        <v>423</v>
      </c>
      <c r="O34" s="44">
        <v>1.2999999999999999E-4</v>
      </c>
      <c r="P34" s="44" t="s">
        <v>423</v>
      </c>
      <c r="Q34" s="44" t="s">
        <v>423</v>
      </c>
      <c r="R34" s="44">
        <v>6.4999999999999997E-4</v>
      </c>
      <c r="S34" s="44">
        <v>2.2100000000000002E-2</v>
      </c>
      <c r="T34" s="44">
        <v>9.1000000000000011E-4</v>
      </c>
      <c r="U34" s="44">
        <v>1.2999999999999999E-4</v>
      </c>
      <c r="V34" s="44">
        <v>1.2999999999999999E-2</v>
      </c>
      <c r="W34" s="44" t="s">
        <v>423</v>
      </c>
      <c r="X34" s="44">
        <v>3.8999999999999999E-4</v>
      </c>
      <c r="Y34" s="44">
        <v>6.4999999999999997E-4</v>
      </c>
      <c r="Z34" s="44" t="s">
        <v>423</v>
      </c>
      <c r="AA34" s="44" t="s">
        <v>423</v>
      </c>
      <c r="AB34" s="44">
        <v>1.0399999999999999E-3</v>
      </c>
      <c r="AC34" s="44" t="s">
        <v>423</v>
      </c>
      <c r="AD34" s="44" t="s">
        <v>423</v>
      </c>
      <c r="AE34" s="196"/>
      <c r="AF34" s="44">
        <v>546.03899999999999</v>
      </c>
      <c r="AG34" s="44" t="s">
        <v>423</v>
      </c>
      <c r="AH34" s="44" t="s">
        <v>423</v>
      </c>
      <c r="AI34" s="44" t="s">
        <v>423</v>
      </c>
      <c r="AJ34" s="44" t="s">
        <v>423</v>
      </c>
      <c r="AK34" s="44" t="s">
        <v>423</v>
      </c>
      <c r="AL34" s="153" t="s">
        <v>70</v>
      </c>
      <c r="AN34" s="170"/>
    </row>
    <row r="35" spans="1:40" s="5" customFormat="1" ht="24.75" customHeight="1" thickBot="1" x14ac:dyDescent="0.25">
      <c r="A35" s="148" t="s">
        <v>112</v>
      </c>
      <c r="B35" s="148" t="s">
        <v>113</v>
      </c>
      <c r="C35" s="148" t="s">
        <v>114</v>
      </c>
      <c r="D35" s="149"/>
      <c r="E35" s="44">
        <v>5.95354532135</v>
      </c>
      <c r="F35" s="44">
        <v>0.20991359107999999</v>
      </c>
      <c r="G35" s="44">
        <v>1.5129542220000001</v>
      </c>
      <c r="H35" s="44" t="s">
        <v>423</v>
      </c>
      <c r="I35" s="44">
        <v>0.18570679554</v>
      </c>
      <c r="J35" s="44">
        <v>0.20277156664999998</v>
      </c>
      <c r="K35" s="44">
        <v>0.20277156664999998</v>
      </c>
      <c r="L35" s="44" t="s">
        <v>423</v>
      </c>
      <c r="M35" s="44">
        <v>0.55979306214000002</v>
      </c>
      <c r="N35" s="44">
        <v>1.0784202443000001E-2</v>
      </c>
      <c r="O35" s="44">
        <v>9.4647711100000003E-4</v>
      </c>
      <c r="P35" s="44">
        <v>2.079431333E-3</v>
      </c>
      <c r="Q35" s="44">
        <v>1.5185908444000003E-2</v>
      </c>
      <c r="R35" s="44">
        <v>1.6512385555000002E-2</v>
      </c>
      <c r="S35" s="44">
        <v>7.3599985768000004E-2</v>
      </c>
      <c r="T35" s="44">
        <v>0.66464771109999998</v>
      </c>
      <c r="U35" s="44">
        <v>9.6547711100000017E-3</v>
      </c>
      <c r="V35" s="44">
        <v>9.0777253320000001E-2</v>
      </c>
      <c r="W35" s="44">
        <v>1.6294202442999998E-2</v>
      </c>
      <c r="X35" s="44" t="s">
        <v>423</v>
      </c>
      <c r="Y35" s="44" t="s">
        <v>423</v>
      </c>
      <c r="Z35" s="44" t="s">
        <v>423</v>
      </c>
      <c r="AA35" s="44" t="s">
        <v>423</v>
      </c>
      <c r="AB35" s="44" t="s">
        <v>423</v>
      </c>
      <c r="AC35" s="164">
        <v>7.191816888000001E-3</v>
      </c>
      <c r="AD35" s="169">
        <v>1.2982613021799998E-2</v>
      </c>
      <c r="AE35" s="196"/>
      <c r="AF35" s="44">
        <v>3139.3738093333004</v>
      </c>
      <c r="AG35" s="44" t="s">
        <v>423</v>
      </c>
      <c r="AH35" s="44" t="s">
        <v>423</v>
      </c>
      <c r="AI35" s="44" t="s">
        <v>423</v>
      </c>
      <c r="AJ35" s="44" t="s">
        <v>423</v>
      </c>
      <c r="AK35" s="44" t="s">
        <v>423</v>
      </c>
      <c r="AL35" s="153" t="s">
        <v>70</v>
      </c>
      <c r="AN35" s="170"/>
    </row>
    <row r="36" spans="1:40" s="5" customFormat="1" ht="24.75" customHeight="1" thickBot="1" x14ac:dyDescent="0.25">
      <c r="A36" s="148" t="s">
        <v>112</v>
      </c>
      <c r="B36" s="148" t="s">
        <v>115</v>
      </c>
      <c r="C36" s="148" t="s">
        <v>116</v>
      </c>
      <c r="D36" s="149"/>
      <c r="E36" s="44">
        <v>0.18465467865000004</v>
      </c>
      <c r="F36" s="44">
        <v>6.5864089200000009E-3</v>
      </c>
      <c r="G36" s="44">
        <v>4.7045778000000003E-2</v>
      </c>
      <c r="H36" s="44" t="s">
        <v>423</v>
      </c>
      <c r="I36" s="44">
        <v>3.2932044600000004E-3</v>
      </c>
      <c r="J36" s="44">
        <v>3.5284333500000009E-3</v>
      </c>
      <c r="K36" s="44">
        <v>3.5284333500000009E-3</v>
      </c>
      <c r="L36" s="44" t="s">
        <v>423</v>
      </c>
      <c r="M36" s="44">
        <v>1.7406937860000006E-2</v>
      </c>
      <c r="N36" s="44">
        <v>3.0579755700000012E-4</v>
      </c>
      <c r="O36" s="44">
        <v>2.3522889000000005E-5</v>
      </c>
      <c r="P36" s="44">
        <v>7.0568667000000011E-5</v>
      </c>
      <c r="Q36" s="44">
        <v>9.4091556000000019E-5</v>
      </c>
      <c r="R36" s="44">
        <v>1.1761444500000003E-4</v>
      </c>
      <c r="S36" s="44">
        <v>2.0700142320000006E-3</v>
      </c>
      <c r="T36" s="44">
        <v>2.3522889000000004E-3</v>
      </c>
      <c r="U36" s="44">
        <v>2.3522889000000005E-4</v>
      </c>
      <c r="V36" s="44">
        <v>2.8227466800000009E-3</v>
      </c>
      <c r="W36" s="44">
        <v>3.0579755700000012E-4</v>
      </c>
      <c r="X36" s="44" t="s">
        <v>423</v>
      </c>
      <c r="Y36" s="44" t="s">
        <v>423</v>
      </c>
      <c r="Z36" s="44" t="s">
        <v>423</v>
      </c>
      <c r="AA36" s="44" t="s">
        <v>423</v>
      </c>
      <c r="AB36" s="44" t="s">
        <v>423</v>
      </c>
      <c r="AC36" s="44">
        <v>1.8818311200000004E-4</v>
      </c>
      <c r="AD36" s="169">
        <v>8.938697820000002E-5</v>
      </c>
      <c r="AE36" s="196"/>
      <c r="AF36" s="44">
        <v>98.803190666700019</v>
      </c>
      <c r="AG36" s="44" t="s">
        <v>423</v>
      </c>
      <c r="AH36" s="44" t="s">
        <v>423</v>
      </c>
      <c r="AI36" s="44" t="s">
        <v>423</v>
      </c>
      <c r="AJ36" s="44" t="s">
        <v>423</v>
      </c>
      <c r="AK36" s="44" t="s">
        <v>423</v>
      </c>
      <c r="AL36" s="153" t="s">
        <v>70</v>
      </c>
      <c r="AN36" s="170"/>
    </row>
    <row r="37" spans="1:40"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c r="AN37" s="170"/>
    </row>
    <row r="38" spans="1:40"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c r="AN38" s="170"/>
    </row>
    <row r="39" spans="1:40" s="5" customFormat="1" ht="26.25" customHeight="1" thickBot="1" x14ac:dyDescent="0.25">
      <c r="A39" s="41" t="s">
        <v>121</v>
      </c>
      <c r="B39" s="41" t="s">
        <v>122</v>
      </c>
      <c r="C39" s="41" t="s">
        <v>123</v>
      </c>
      <c r="D39" s="42"/>
      <c r="E39" s="44">
        <v>0.668758713</v>
      </c>
      <c r="F39" s="44">
        <v>0.15197733099999999</v>
      </c>
      <c r="G39" s="44">
        <v>1.416620269</v>
      </c>
      <c r="H39" s="44">
        <v>1.0304022000000001E-2</v>
      </c>
      <c r="I39" s="44">
        <v>2.5891122000000003E-2</v>
      </c>
      <c r="J39" s="44">
        <v>2.9263484000000006E-2</v>
      </c>
      <c r="K39" s="44">
        <v>3.0194955000000006E-2</v>
      </c>
      <c r="L39" s="44" t="s">
        <v>423</v>
      </c>
      <c r="M39" s="44">
        <v>0.28704524400000003</v>
      </c>
      <c r="N39" s="44">
        <v>2.3949999999999999E-2</v>
      </c>
      <c r="O39" s="44">
        <v>3.9659999999999999E-3</v>
      </c>
      <c r="P39" s="44">
        <v>1.9E-3</v>
      </c>
      <c r="Q39" s="44">
        <v>2.0699999999999998E-3</v>
      </c>
      <c r="R39" s="44">
        <v>2.3417000000000011E-2</v>
      </c>
      <c r="S39" s="44">
        <v>4.9220000000000002E-3</v>
      </c>
      <c r="T39" s="44">
        <v>0.15766000000000005</v>
      </c>
      <c r="U39" s="44">
        <v>7.3499999999999998E-4</v>
      </c>
      <c r="V39" s="44">
        <v>0.16330199999999997</v>
      </c>
      <c r="W39" s="44">
        <v>4.8000000000000008E-2</v>
      </c>
      <c r="X39" s="44">
        <v>4.6423300000000009E-3</v>
      </c>
      <c r="Y39" s="44">
        <v>7.4367330000000009E-3</v>
      </c>
      <c r="Z39" s="44">
        <v>2.9228179999999998E-3</v>
      </c>
      <c r="AA39" s="44">
        <v>2.3972079999999996E-3</v>
      </c>
      <c r="AB39" s="44">
        <v>1.7399089E-2</v>
      </c>
      <c r="AC39" s="44" t="s">
        <v>423</v>
      </c>
      <c r="AD39" s="44">
        <v>1.4015E-2</v>
      </c>
      <c r="AE39" s="196"/>
      <c r="AF39" s="44">
        <v>779.37314777138101</v>
      </c>
      <c r="AG39" s="44">
        <v>82.427878507310012</v>
      </c>
      <c r="AH39" s="44">
        <v>6885.7248707667395</v>
      </c>
      <c r="AI39" s="44">
        <v>279.72913329668</v>
      </c>
      <c r="AJ39" s="44">
        <v>1358.8682658373298</v>
      </c>
      <c r="AK39" s="44" t="s">
        <v>423</v>
      </c>
      <c r="AL39" s="45" t="s">
        <v>70</v>
      </c>
    </row>
    <row r="40" spans="1:40" s="5" customFormat="1" ht="24.75" customHeight="1" thickBot="1" x14ac:dyDescent="0.25">
      <c r="A40" s="148" t="s">
        <v>84</v>
      </c>
      <c r="B40" s="148" t="s">
        <v>124</v>
      </c>
      <c r="C40" s="148" t="s">
        <v>448</v>
      </c>
      <c r="D40" s="149"/>
      <c r="E40" s="44">
        <v>0.26103199999999999</v>
      </c>
      <c r="F40" s="44">
        <v>2.7015999999999998E-2</v>
      </c>
      <c r="G40" s="44">
        <v>1.1535999999999999E-4</v>
      </c>
      <c r="H40" s="44">
        <v>6.3999999999999997E-5</v>
      </c>
      <c r="I40" s="44">
        <v>1.6832E-2</v>
      </c>
      <c r="J40" s="44">
        <v>1.6832E-2</v>
      </c>
      <c r="K40" s="44">
        <v>1.6832E-2</v>
      </c>
      <c r="L40" s="44" t="s">
        <v>423</v>
      </c>
      <c r="M40" s="44">
        <v>8.6192000000000005E-2</v>
      </c>
      <c r="N40" s="44" t="s">
        <v>423</v>
      </c>
      <c r="O40" s="44">
        <v>8.0000000000000007E-5</v>
      </c>
      <c r="P40" s="44" t="s">
        <v>423</v>
      </c>
      <c r="Q40" s="44" t="s">
        <v>423</v>
      </c>
      <c r="R40" s="44">
        <v>4.0000000000000002E-4</v>
      </c>
      <c r="S40" s="44">
        <v>1.3599999999999999E-2</v>
      </c>
      <c r="T40" s="44">
        <v>5.6000000000000006E-4</v>
      </c>
      <c r="U40" s="44">
        <v>8.0000000000000007E-5</v>
      </c>
      <c r="V40" s="44">
        <v>8.0000000000000002E-3</v>
      </c>
      <c r="W40" s="44" t="s">
        <v>423</v>
      </c>
      <c r="X40" s="44">
        <v>2.4000000000000001E-4</v>
      </c>
      <c r="Y40" s="44">
        <v>4.0000000000000002E-4</v>
      </c>
      <c r="Z40" s="44" t="s">
        <v>423</v>
      </c>
      <c r="AA40" s="44" t="s">
        <v>423</v>
      </c>
      <c r="AB40" s="44">
        <v>6.4000000000000005E-4</v>
      </c>
      <c r="AC40" s="44" t="s">
        <v>423</v>
      </c>
      <c r="AD40" s="44" t="s">
        <v>423</v>
      </c>
      <c r="AE40" s="196"/>
      <c r="AF40" s="44">
        <v>335.99200000000002</v>
      </c>
      <c r="AG40" s="44" t="s">
        <v>423</v>
      </c>
      <c r="AH40" s="44" t="s">
        <v>423</v>
      </c>
      <c r="AI40" s="44" t="s">
        <v>423</v>
      </c>
      <c r="AJ40" s="44" t="s">
        <v>423</v>
      </c>
      <c r="AK40" s="44" t="s">
        <v>423</v>
      </c>
      <c r="AL40" s="151" t="s">
        <v>70</v>
      </c>
      <c r="AN40" s="170"/>
    </row>
    <row r="41" spans="1:40" s="5" customFormat="1" ht="24.6" customHeight="1" thickBot="1" x14ac:dyDescent="0.25">
      <c r="A41" s="148" t="s">
        <v>121</v>
      </c>
      <c r="B41" s="148" t="s">
        <v>126</v>
      </c>
      <c r="C41" s="148" t="s">
        <v>449</v>
      </c>
      <c r="D41" s="149"/>
      <c r="E41" s="44">
        <v>2.6466513686007227</v>
      </c>
      <c r="F41" s="44">
        <v>20.781617116202103</v>
      </c>
      <c r="G41" s="44">
        <v>6.0243183</v>
      </c>
      <c r="H41" s="44">
        <v>2.1929509019568729</v>
      </c>
      <c r="I41" s="44">
        <v>24.77975077439153</v>
      </c>
      <c r="J41" s="44">
        <v>25.469114513732702</v>
      </c>
      <c r="K41" s="44">
        <v>26.960970879306775</v>
      </c>
      <c r="L41" s="44">
        <v>2.4419132212329999</v>
      </c>
      <c r="M41" s="44">
        <v>155.72164917572377</v>
      </c>
      <c r="N41" s="44">
        <v>1.8152013440000001</v>
      </c>
      <c r="O41" s="44">
        <v>0.42544325739999994</v>
      </c>
      <c r="P41" s="44">
        <v>5.5032909200000001E-2</v>
      </c>
      <c r="Q41" s="44">
        <v>2.7395172199999995E-2</v>
      </c>
      <c r="R41" s="44">
        <v>0.80939151916000007</v>
      </c>
      <c r="S41" s="44">
        <v>0.34929781681599992</v>
      </c>
      <c r="T41" s="44">
        <v>0.15930553615999998</v>
      </c>
      <c r="U41" s="44">
        <v>2.8517445999999995E-2</v>
      </c>
      <c r="V41" s="44">
        <v>17.838104843999997</v>
      </c>
      <c r="W41" s="44">
        <v>29.343034134357676</v>
      </c>
      <c r="X41" s="44">
        <v>5.4195660143097131</v>
      </c>
      <c r="Y41" s="44">
        <v>5.5008465886434488</v>
      </c>
      <c r="Z41" s="44">
        <v>2.0963100201032376</v>
      </c>
      <c r="AA41" s="44">
        <v>2.8757212947274846</v>
      </c>
      <c r="AB41" s="44">
        <v>15.892443917783883</v>
      </c>
      <c r="AC41" s="44">
        <v>0.16259384270000002</v>
      </c>
      <c r="AD41" s="44">
        <v>1.073654683567707</v>
      </c>
      <c r="AE41" s="196"/>
      <c r="AF41" s="44" t="s">
        <v>423</v>
      </c>
      <c r="AG41" s="44">
        <v>6304.585</v>
      </c>
      <c r="AH41" s="44">
        <v>3616</v>
      </c>
      <c r="AI41" s="44">
        <v>31737</v>
      </c>
      <c r="AJ41" s="44" t="s">
        <v>423</v>
      </c>
      <c r="AK41" s="44" t="s">
        <v>423</v>
      </c>
      <c r="AL41" s="153" t="s">
        <v>70</v>
      </c>
      <c r="AN41" s="170"/>
    </row>
    <row r="42" spans="1:40"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2" t="s">
        <v>409</v>
      </c>
      <c r="AG42" s="42" t="s">
        <v>423</v>
      </c>
      <c r="AH42" s="42" t="s">
        <v>423</v>
      </c>
      <c r="AI42" s="42" t="s">
        <v>423</v>
      </c>
      <c r="AJ42" s="42" t="s">
        <v>423</v>
      </c>
      <c r="AK42" s="42" t="s">
        <v>423</v>
      </c>
      <c r="AL42" s="151" t="s">
        <v>70</v>
      </c>
      <c r="AN42" s="170"/>
    </row>
    <row r="43" spans="1:40" s="5" customFormat="1" ht="26.25" customHeight="1" thickBot="1" x14ac:dyDescent="0.25">
      <c r="A43" s="41" t="s">
        <v>121</v>
      </c>
      <c r="B43" s="41" t="s">
        <v>130</v>
      </c>
      <c r="C43" s="41" t="s">
        <v>131</v>
      </c>
      <c r="D43" s="42"/>
      <c r="E43" s="44">
        <v>0.15421226599999999</v>
      </c>
      <c r="F43" s="44">
        <v>3.5125821000000002E-2</v>
      </c>
      <c r="G43" s="44">
        <v>0.31847137800000003</v>
      </c>
      <c r="H43" s="44">
        <v>1.0236090000000002E-2</v>
      </c>
      <c r="I43" s="44">
        <v>2.4058710000000001E-2</v>
      </c>
      <c r="J43" s="44">
        <v>2.5428792000000002E-2</v>
      </c>
      <c r="K43" s="44">
        <v>2.6665234999999995E-2</v>
      </c>
      <c r="L43" s="44" t="s">
        <v>423</v>
      </c>
      <c r="M43" s="44">
        <v>0.14245360200000001</v>
      </c>
      <c r="N43" s="44">
        <v>2.2949999999999998E-2</v>
      </c>
      <c r="O43" s="44">
        <v>3.7699999999999999E-3</v>
      </c>
      <c r="P43" s="44">
        <v>1.6099999999999992E-3</v>
      </c>
      <c r="Q43" s="44">
        <v>7.499999999999998E-4</v>
      </c>
      <c r="R43" s="44">
        <v>9.4860000000000014E-3</v>
      </c>
      <c r="S43" s="44">
        <v>3.3109999999999993E-3</v>
      </c>
      <c r="T43" s="44">
        <v>1.0404999999999999E-2</v>
      </c>
      <c r="U43" s="44">
        <v>5.2999999999999998E-4</v>
      </c>
      <c r="V43" s="44">
        <v>0.165686</v>
      </c>
      <c r="W43" s="44">
        <v>4.3000000000000003E-2</v>
      </c>
      <c r="X43" s="44">
        <v>4.7472110000000012E-3</v>
      </c>
      <c r="Y43" s="44">
        <v>7.0477339999999999E-3</v>
      </c>
      <c r="Z43" s="44">
        <v>2.7676940000000007E-3</v>
      </c>
      <c r="AA43" s="44">
        <v>2.0436959999999994E-3</v>
      </c>
      <c r="AB43" s="44">
        <v>1.6606334999999993E-2</v>
      </c>
      <c r="AC43" s="44" t="s">
        <v>423</v>
      </c>
      <c r="AD43" s="44">
        <v>2.5353999999999995E-2</v>
      </c>
      <c r="AE43" s="196"/>
      <c r="AF43" s="44">
        <v>50.207104987909993</v>
      </c>
      <c r="AG43" s="44">
        <v>149.12642871246001</v>
      </c>
      <c r="AH43" s="44">
        <v>536.49303358243992</v>
      </c>
      <c r="AI43" s="44">
        <v>276.65108739999999</v>
      </c>
      <c r="AJ43" s="44">
        <v>89.787400199999993</v>
      </c>
      <c r="AK43" s="44" t="s">
        <v>423</v>
      </c>
      <c r="AL43" s="45" t="s">
        <v>70</v>
      </c>
    </row>
    <row r="44" spans="1:40" s="5" customFormat="1" ht="24.75" customHeight="1" thickBot="1" x14ac:dyDescent="0.25">
      <c r="A44" s="148" t="s">
        <v>84</v>
      </c>
      <c r="B44" s="148" t="s">
        <v>132</v>
      </c>
      <c r="C44" s="148" t="s">
        <v>133</v>
      </c>
      <c r="D44" s="149"/>
      <c r="E44" s="44">
        <v>3.8936410000000001</v>
      </c>
      <c r="F44" s="44">
        <v>0.40024599999999999</v>
      </c>
      <c r="G44" s="44">
        <v>1.6294599999999999E-3</v>
      </c>
      <c r="H44" s="44">
        <v>9.0399999999999996E-4</v>
      </c>
      <c r="I44" s="44">
        <v>0.216169</v>
      </c>
      <c r="J44" s="44">
        <v>0.216169</v>
      </c>
      <c r="K44" s="44">
        <v>0.216169</v>
      </c>
      <c r="L44" s="44">
        <v>0.12554299999999999</v>
      </c>
      <c r="M44" s="44">
        <v>1.2959970000000001</v>
      </c>
      <c r="N44" s="44" t="s">
        <v>423</v>
      </c>
      <c r="O44" s="44">
        <v>1.1300000000000001E-3</v>
      </c>
      <c r="P44" s="44" t="s">
        <v>423</v>
      </c>
      <c r="Q44" s="44" t="s">
        <v>423</v>
      </c>
      <c r="R44" s="44">
        <v>5.6500000000000005E-3</v>
      </c>
      <c r="S44" s="44">
        <v>0.19209999999999999</v>
      </c>
      <c r="T44" s="44">
        <v>7.9100000000000004E-3</v>
      </c>
      <c r="U44" s="44">
        <v>1.1300000000000001E-3</v>
      </c>
      <c r="V44" s="44">
        <v>0.113</v>
      </c>
      <c r="W44" s="44" t="s">
        <v>423</v>
      </c>
      <c r="X44" s="44">
        <v>3.3899999999999998E-3</v>
      </c>
      <c r="Y44" s="44">
        <v>5.6499999999999996E-3</v>
      </c>
      <c r="Z44" s="44" t="s">
        <v>423</v>
      </c>
      <c r="AA44" s="44" t="s">
        <v>423</v>
      </c>
      <c r="AB44" s="44">
        <v>9.0399999999999994E-3</v>
      </c>
      <c r="AC44" s="44" t="s">
        <v>423</v>
      </c>
      <c r="AD44" s="44" t="s">
        <v>423</v>
      </c>
      <c r="AE44" s="196"/>
      <c r="AF44" s="44">
        <v>4745.8869999999997</v>
      </c>
      <c r="AG44" s="44" t="s">
        <v>423</v>
      </c>
      <c r="AH44" s="44" t="s">
        <v>423</v>
      </c>
      <c r="AI44" s="44" t="s">
        <v>423</v>
      </c>
      <c r="AJ44" s="44" t="s">
        <v>423</v>
      </c>
      <c r="AK44" s="44" t="s">
        <v>423</v>
      </c>
      <c r="AL44" s="151" t="s">
        <v>70</v>
      </c>
      <c r="AN44" s="170"/>
    </row>
    <row r="45" spans="1:40"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c r="AN45" s="170"/>
    </row>
    <row r="46" spans="1:40"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c r="AN46" s="170"/>
    </row>
    <row r="47" spans="1:40"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c r="AN47" s="170"/>
    </row>
    <row r="48" spans="1:40" s="5" customFormat="1" ht="24.75" customHeight="1" thickBot="1" x14ac:dyDescent="0.25">
      <c r="A48" s="148" t="s">
        <v>140</v>
      </c>
      <c r="B48" s="148" t="s">
        <v>11</v>
      </c>
      <c r="C48" s="148" t="s">
        <v>141</v>
      </c>
      <c r="D48" s="149"/>
      <c r="E48" s="44" t="s">
        <v>423</v>
      </c>
      <c r="F48" s="44">
        <v>7.0022000000000011</v>
      </c>
      <c r="G48" s="44" t="s">
        <v>423</v>
      </c>
      <c r="H48" s="44" t="s">
        <v>423</v>
      </c>
      <c r="I48" s="44">
        <v>0.18576599999999999</v>
      </c>
      <c r="J48" s="44">
        <v>1.207479</v>
      </c>
      <c r="K48" s="44">
        <v>2.538802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31.231000000000002</v>
      </c>
      <c r="AL48" s="153" t="s">
        <v>142</v>
      </c>
      <c r="AN48" s="170"/>
    </row>
    <row r="49" spans="1:40"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c r="AN49" s="170"/>
    </row>
    <row r="50" spans="1:40"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c r="AN50" s="170"/>
    </row>
    <row r="51" spans="1:40" s="5" customFormat="1" ht="26.25" customHeight="1" thickBot="1" x14ac:dyDescent="0.25">
      <c r="A51" s="41" t="s">
        <v>140</v>
      </c>
      <c r="B51" s="41" t="s">
        <v>148</v>
      </c>
      <c r="C51" s="41" t="s">
        <v>149</v>
      </c>
      <c r="D51" s="42"/>
      <c r="E51" s="44" t="s">
        <v>423</v>
      </c>
      <c r="F51" s="44">
        <v>1.1927E-2</v>
      </c>
      <c r="G51" s="44">
        <v>1.3689999999999999E-5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119.27</v>
      </c>
      <c r="AL51" s="45" t="s">
        <v>150</v>
      </c>
    </row>
    <row r="52" spans="1:40" s="5" customFormat="1" ht="24.75" customHeight="1" thickBot="1" x14ac:dyDescent="0.25">
      <c r="A52" s="148" t="s">
        <v>140</v>
      </c>
      <c r="B52" s="148" t="s">
        <v>151</v>
      </c>
      <c r="C52" s="148" t="s">
        <v>450</v>
      </c>
      <c r="D52" s="148"/>
      <c r="E52" s="44">
        <v>1.5019199999999999</v>
      </c>
      <c r="F52" s="44">
        <v>1.2516</v>
      </c>
      <c r="G52" s="44">
        <v>3.8799600000000001</v>
      </c>
      <c r="H52" s="44">
        <v>6.8838000000000007E-3</v>
      </c>
      <c r="I52" s="44">
        <v>2.6909400000000003E-2</v>
      </c>
      <c r="J52" s="44">
        <v>6.1954200000000001E-2</v>
      </c>
      <c r="K52" s="44">
        <v>0.10012799999999999</v>
      </c>
      <c r="L52" s="44" t="s">
        <v>423</v>
      </c>
      <c r="M52" s="44">
        <v>0.56321999999999994</v>
      </c>
      <c r="N52" s="44">
        <v>3.1915800000000001E-2</v>
      </c>
      <c r="O52" s="44">
        <v>3.1915800000000001E-2</v>
      </c>
      <c r="P52" s="44">
        <v>3.1915800000000001E-2</v>
      </c>
      <c r="Q52" s="44">
        <v>3.1915800000000001E-2</v>
      </c>
      <c r="R52" s="44">
        <v>3.1915800000000001E-2</v>
      </c>
      <c r="S52" s="44">
        <v>3.1915800000000001E-2</v>
      </c>
      <c r="T52" s="44">
        <v>3.1915800000000001E-2</v>
      </c>
      <c r="U52" s="44">
        <v>3.1915800000000001E-2</v>
      </c>
      <c r="V52" s="44">
        <v>3.1915800000000001E-2</v>
      </c>
      <c r="W52" s="44">
        <v>3.5670600000000004E-2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6258</v>
      </c>
      <c r="AL52" s="153" t="s">
        <v>153</v>
      </c>
      <c r="AN52" s="170"/>
    </row>
    <row r="53" spans="1:40" s="5" customFormat="1" ht="26.25" customHeight="1" thickBot="1" x14ac:dyDescent="0.25">
      <c r="A53" s="41" t="s">
        <v>140</v>
      </c>
      <c r="B53" s="41" t="s">
        <v>154</v>
      </c>
      <c r="C53" s="41" t="s">
        <v>155</v>
      </c>
      <c r="D53" s="42"/>
      <c r="E53" s="44" t="s">
        <v>423</v>
      </c>
      <c r="F53" s="44">
        <v>2.0330133859999999</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2344.1557699999998</v>
      </c>
      <c r="AL53" s="45" t="s">
        <v>156</v>
      </c>
    </row>
    <row r="54" spans="1:40" s="5" customFormat="1" ht="26.25" customHeight="1" thickBot="1" x14ac:dyDescent="0.25">
      <c r="A54" s="41" t="s">
        <v>140</v>
      </c>
      <c r="B54" s="41" t="s">
        <v>12</v>
      </c>
      <c r="C54" s="41" t="s">
        <v>157</v>
      </c>
      <c r="D54" s="42"/>
      <c r="E54" s="44" t="s">
        <v>423</v>
      </c>
      <c r="F54" s="44">
        <v>1.8584711009999999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18584.710640000001</v>
      </c>
      <c r="AL54" s="45" t="s">
        <v>158</v>
      </c>
    </row>
    <row r="55" spans="1:40" s="5" customFormat="1" ht="26.25" customHeight="1" thickBot="1" x14ac:dyDescent="0.25">
      <c r="A55" s="41" t="s">
        <v>140</v>
      </c>
      <c r="B55" s="41" t="s">
        <v>13</v>
      </c>
      <c r="C55" s="41" t="s">
        <v>159</v>
      </c>
      <c r="D55" s="42"/>
      <c r="E55" s="44">
        <v>0.36789622200000005</v>
      </c>
      <c r="F55" s="44" t="s">
        <v>423</v>
      </c>
      <c r="G55" s="44">
        <v>0.52459276099999996</v>
      </c>
      <c r="H55" s="44" t="s">
        <v>423</v>
      </c>
      <c r="I55" s="44" t="s">
        <v>423</v>
      </c>
      <c r="J55" s="44" t="s">
        <v>423</v>
      </c>
      <c r="K55" s="44" t="s">
        <v>423</v>
      </c>
      <c r="L55" s="44" t="s">
        <v>423</v>
      </c>
      <c r="M55" s="44">
        <v>8.1754716000000005E-2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6812.8930899999996</v>
      </c>
      <c r="AL55" s="45" t="s">
        <v>160</v>
      </c>
    </row>
    <row r="56" spans="1:40"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c r="AN56" s="170"/>
    </row>
    <row r="57" spans="1:40" s="5" customFormat="1" ht="26.25" customHeight="1" thickBot="1" x14ac:dyDescent="0.25">
      <c r="A57" s="41" t="s">
        <v>73</v>
      </c>
      <c r="B57" s="41" t="s">
        <v>19</v>
      </c>
      <c r="C57" s="41" t="s">
        <v>163</v>
      </c>
      <c r="D57" s="42"/>
      <c r="E57" s="44">
        <v>2.8433691940000001</v>
      </c>
      <c r="F57" s="44">
        <v>4.1241455000000003E-2</v>
      </c>
      <c r="G57" s="44">
        <v>0.85690578499999992</v>
      </c>
      <c r="H57" s="44" t="s">
        <v>423</v>
      </c>
      <c r="I57" s="44">
        <v>2.2339121999999999E-2</v>
      </c>
      <c r="J57" s="44">
        <v>4.0210419000000004E-2</v>
      </c>
      <c r="K57" s="44">
        <v>4.4678242999999992E-2</v>
      </c>
      <c r="L57" s="44" t="s">
        <v>423</v>
      </c>
      <c r="M57" s="44">
        <v>3.3336842689999999</v>
      </c>
      <c r="N57" s="44">
        <v>2.2499999999999999E-4</v>
      </c>
      <c r="O57" s="44">
        <v>1.9000000000000001E-5</v>
      </c>
      <c r="P57" s="44">
        <v>1.12E-4</v>
      </c>
      <c r="Q57" s="44">
        <v>6.2000000000000003E-5</v>
      </c>
      <c r="R57" s="44">
        <v>9.3999999999999994E-5</v>
      </c>
      <c r="S57" s="44">
        <v>1.5000000000000001E-4</v>
      </c>
      <c r="T57" s="44">
        <v>1.12E-4</v>
      </c>
      <c r="U57" s="44">
        <v>5.6999999999999996E-5</v>
      </c>
      <c r="V57" s="44">
        <v>9.7199999999999999E-4</v>
      </c>
      <c r="W57" s="44">
        <v>8.9999999999999993E-3</v>
      </c>
      <c r="X57" s="44">
        <v>1.4892799999999999E-4</v>
      </c>
      <c r="Y57" s="44">
        <v>6.4153400000000003E-4</v>
      </c>
      <c r="Z57" s="44">
        <v>1.76422E-4</v>
      </c>
      <c r="AA57" s="44">
        <v>9.8521000000000001E-5</v>
      </c>
      <c r="AB57" s="44">
        <v>1.0654050000000002E-3</v>
      </c>
      <c r="AC57" s="44">
        <v>1.0539E-2</v>
      </c>
      <c r="AD57" s="44">
        <v>0.23599300000000001</v>
      </c>
      <c r="AE57" s="196"/>
      <c r="AF57" s="44">
        <v>3272.3965992765748</v>
      </c>
      <c r="AG57" s="44">
        <v>1827.7422732599998</v>
      </c>
      <c r="AH57" s="44">
        <v>104.04819001996999</v>
      </c>
      <c r="AI57" s="44">
        <v>34.896340500000001</v>
      </c>
      <c r="AJ57" s="44">
        <v>2489.1113930121865</v>
      </c>
      <c r="AK57" s="44">
        <v>2291.19193</v>
      </c>
      <c r="AL57" s="45" t="s">
        <v>164</v>
      </c>
    </row>
    <row r="58" spans="1:40" s="5" customFormat="1" ht="26.25" customHeight="1" thickBot="1" x14ac:dyDescent="0.25">
      <c r="A58" s="41" t="s">
        <v>73</v>
      </c>
      <c r="B58" s="41" t="s">
        <v>20</v>
      </c>
      <c r="C58" s="41" t="s">
        <v>165</v>
      </c>
      <c r="D58" s="42"/>
      <c r="E58" s="44">
        <v>0.44582472699999992</v>
      </c>
      <c r="F58" s="44">
        <v>8.2769232999999998E-2</v>
      </c>
      <c r="G58" s="44">
        <v>0.10290768</v>
      </c>
      <c r="H58" s="44" t="s">
        <v>423</v>
      </c>
      <c r="I58" s="44">
        <v>0.12579479899999998</v>
      </c>
      <c r="J58" s="44">
        <v>0.6364638749999999</v>
      </c>
      <c r="K58" s="44">
        <v>1.6184297210000003</v>
      </c>
      <c r="L58" s="44" t="s">
        <v>423</v>
      </c>
      <c r="M58" s="44">
        <v>0.63177499800000014</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v>472.10112000000004</v>
      </c>
      <c r="AG58" s="44">
        <v>314.69779899000002</v>
      </c>
      <c r="AH58" s="44">
        <v>560.93412000000001</v>
      </c>
      <c r="AI58" s="44" t="s">
        <v>423</v>
      </c>
      <c r="AJ58" s="44" t="s">
        <v>423</v>
      </c>
      <c r="AK58" s="44">
        <v>325.65720999999996</v>
      </c>
      <c r="AL58" s="45" t="s">
        <v>166</v>
      </c>
    </row>
    <row r="59" spans="1:40" s="5" customFormat="1" ht="26.25" customHeight="1" thickBot="1" x14ac:dyDescent="0.25">
      <c r="A59" s="41" t="s">
        <v>73</v>
      </c>
      <c r="B59" s="174" t="s">
        <v>22</v>
      </c>
      <c r="C59" s="41" t="s">
        <v>167</v>
      </c>
      <c r="D59" s="42"/>
      <c r="E59" s="44">
        <v>0.53597333400000002</v>
      </c>
      <c r="F59" s="44">
        <v>0.16658630599999999</v>
      </c>
      <c r="G59" s="44">
        <v>4.8527310000000008E-3</v>
      </c>
      <c r="H59" s="44" t="s">
        <v>423</v>
      </c>
      <c r="I59" s="44">
        <v>0.14453170099999998</v>
      </c>
      <c r="J59" s="44">
        <v>0.16717657899999999</v>
      </c>
      <c r="K59" s="44">
        <v>0.18518237800000004</v>
      </c>
      <c r="L59" s="44" t="s">
        <v>423</v>
      </c>
      <c r="M59" s="44">
        <v>0.21004360399999999</v>
      </c>
      <c r="N59" s="44">
        <v>1.460526</v>
      </c>
      <c r="O59" s="44">
        <v>8.4302999999999989E-2</v>
      </c>
      <c r="P59" s="44">
        <v>1.392E-3</v>
      </c>
      <c r="Q59" s="44">
        <v>0.127496</v>
      </c>
      <c r="R59" s="44">
        <v>0.19978100000000001</v>
      </c>
      <c r="S59" s="44">
        <v>3.2469999999999999E-3</v>
      </c>
      <c r="T59" s="44">
        <v>0.44880599999999998</v>
      </c>
      <c r="U59" s="44">
        <v>0.66642200000000007</v>
      </c>
      <c r="V59" s="44">
        <v>0.17164599999999999</v>
      </c>
      <c r="W59" s="44">
        <v>4.0000000000000001E-3</v>
      </c>
      <c r="X59" s="44">
        <v>5.215E-6</v>
      </c>
      <c r="Y59" s="44">
        <v>2.1004000000000001E-5</v>
      </c>
      <c r="Z59" s="44">
        <v>7.9670000000000001E-6</v>
      </c>
      <c r="AA59" s="44">
        <v>7.8220000000000007E-6</v>
      </c>
      <c r="AB59" s="44">
        <v>4.2008000000000002E-5</v>
      </c>
      <c r="AC59" s="44" t="s">
        <v>423</v>
      </c>
      <c r="AD59" s="44" t="s">
        <v>423</v>
      </c>
      <c r="AE59" s="196"/>
      <c r="AF59" s="44" t="s">
        <v>423</v>
      </c>
      <c r="AG59" s="44" t="s">
        <v>423</v>
      </c>
      <c r="AH59" s="44">
        <v>7242.8826314999997</v>
      </c>
      <c r="AI59" s="44" t="s">
        <v>423</v>
      </c>
      <c r="AJ59" s="44" t="s">
        <v>423</v>
      </c>
      <c r="AK59" s="44">
        <v>1081.0024000000001</v>
      </c>
      <c r="AL59" s="45" t="s">
        <v>168</v>
      </c>
    </row>
    <row r="60" spans="1:40"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c r="AN60" s="170"/>
    </row>
    <row r="61" spans="1:40"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c r="AN61" s="170"/>
    </row>
    <row r="62" spans="1:40"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c r="AN62" s="170"/>
    </row>
    <row r="63" spans="1:40"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c r="AN63" s="170"/>
    </row>
    <row r="64" spans="1:40" s="5" customFormat="1" ht="24.75" customHeight="1" thickBot="1" x14ac:dyDescent="0.25">
      <c r="A64" s="148" t="s">
        <v>73</v>
      </c>
      <c r="B64" s="157" t="s">
        <v>10</v>
      </c>
      <c r="C64" s="148" t="s">
        <v>179</v>
      </c>
      <c r="D64" s="149"/>
      <c r="E64" s="44">
        <v>0.50141800000000003</v>
      </c>
      <c r="F64" s="44">
        <v>4.5127619999999993E-2</v>
      </c>
      <c r="G64" s="44" t="s">
        <v>423</v>
      </c>
      <c r="H64" s="44">
        <v>2.50709E-2</v>
      </c>
      <c r="I64" s="44" t="s">
        <v>423</v>
      </c>
      <c r="J64" s="44" t="s">
        <v>423</v>
      </c>
      <c r="K64" s="44" t="s">
        <v>423</v>
      </c>
      <c r="L64" s="44" t="s">
        <v>423</v>
      </c>
      <c r="M64" s="44">
        <v>3.008508E-3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501.41800000000001</v>
      </c>
      <c r="AL64" s="153" t="s">
        <v>180</v>
      </c>
      <c r="AN64" s="170"/>
    </row>
    <row r="65" spans="1:40" s="5" customFormat="1" ht="24.75" customHeight="1" thickBot="1" x14ac:dyDescent="0.25">
      <c r="A65" s="148" t="s">
        <v>73</v>
      </c>
      <c r="B65" s="148" t="s">
        <v>9</v>
      </c>
      <c r="C65" s="148" t="s">
        <v>181</v>
      </c>
      <c r="D65" s="148"/>
      <c r="E65" s="44">
        <v>0.47909789999999997</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769.52099999999996</v>
      </c>
      <c r="AL65" s="151" t="s">
        <v>182</v>
      </c>
      <c r="AN65" s="170"/>
    </row>
    <row r="66" spans="1:40"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2" t="s">
        <v>423</v>
      </c>
      <c r="AG66" s="42" t="s">
        <v>423</v>
      </c>
      <c r="AH66" s="42" t="s">
        <v>423</v>
      </c>
      <c r="AI66" s="42" t="s">
        <v>423</v>
      </c>
      <c r="AJ66" s="42" t="s">
        <v>423</v>
      </c>
      <c r="AK66" s="44" t="s">
        <v>423</v>
      </c>
      <c r="AL66" s="151" t="s">
        <v>184</v>
      </c>
      <c r="AN66" s="170"/>
    </row>
    <row r="67" spans="1:40"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1.9046299999999998E-4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3.887</v>
      </c>
      <c r="AL67" s="45" t="s">
        <v>186</v>
      </c>
    </row>
    <row r="68" spans="1:40"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4" t="s">
        <v>423</v>
      </c>
      <c r="AL68" s="151" t="s">
        <v>189</v>
      </c>
      <c r="AN68" s="170"/>
    </row>
    <row r="69" spans="1:40" s="5" customFormat="1" ht="26.25" customHeight="1" thickBot="1" x14ac:dyDescent="0.25">
      <c r="A69" s="41" t="s">
        <v>73</v>
      </c>
      <c r="B69" s="41" t="s">
        <v>190</v>
      </c>
      <c r="C69" s="41" t="s">
        <v>191</v>
      </c>
      <c r="D69" s="48"/>
      <c r="E69" s="44" t="s">
        <v>423</v>
      </c>
      <c r="F69" s="44" t="s">
        <v>423</v>
      </c>
      <c r="G69" s="44" t="s">
        <v>423</v>
      </c>
      <c r="H69" s="44">
        <v>1.3662279000000002</v>
      </c>
      <c r="I69" s="44" t="s">
        <v>423</v>
      </c>
      <c r="J69" s="44" t="s">
        <v>423</v>
      </c>
      <c r="K69" s="44">
        <v>0.1518031</v>
      </c>
      <c r="L69" s="44" t="s">
        <v>423</v>
      </c>
      <c r="M69" s="44">
        <v>13.662279</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1518.0309999999999</v>
      </c>
      <c r="AL69" s="45" t="s">
        <v>192</v>
      </c>
    </row>
    <row r="70" spans="1:40" s="5" customFormat="1" ht="26.25" customHeight="1" thickBot="1" x14ac:dyDescent="0.25">
      <c r="A70" s="41" t="s">
        <v>73</v>
      </c>
      <c r="B70" s="41" t="s">
        <v>193</v>
      </c>
      <c r="C70" s="41" t="s">
        <v>194</v>
      </c>
      <c r="D70" s="48"/>
      <c r="E70" s="44" t="s">
        <v>423</v>
      </c>
      <c r="F70" s="44">
        <v>5.6879129E-2</v>
      </c>
      <c r="G70" s="44">
        <v>19.568496249999999</v>
      </c>
      <c r="H70" s="44">
        <v>2.8234769999999999E-2</v>
      </c>
      <c r="I70" s="44">
        <v>4.6084450000000006E-2</v>
      </c>
      <c r="J70" s="44">
        <v>6.9491999999999998E-2</v>
      </c>
      <c r="K70" s="44">
        <v>1.9691829999999999</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2522.6224750000001</v>
      </c>
      <c r="AL70" s="45" t="s">
        <v>147</v>
      </c>
    </row>
    <row r="71" spans="1:40"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c r="AN71" s="170"/>
    </row>
    <row r="72" spans="1:40" s="5" customFormat="1" ht="24.75" customHeight="1" thickBot="1" x14ac:dyDescent="0.25">
      <c r="A72" s="148" t="s">
        <v>73</v>
      </c>
      <c r="B72" s="148" t="s">
        <v>6</v>
      </c>
      <c r="C72" s="148" t="s">
        <v>197</v>
      </c>
      <c r="D72" s="149"/>
      <c r="E72" s="44">
        <v>7.1375488989999999E-2</v>
      </c>
      <c r="F72" s="44">
        <v>3.1702942258000001E-2</v>
      </c>
      <c r="G72" s="44">
        <v>3.294253338E-2</v>
      </c>
      <c r="H72" s="44" t="s">
        <v>423</v>
      </c>
      <c r="I72" s="44">
        <v>1.1529886683E-2</v>
      </c>
      <c r="J72" s="44">
        <v>1.3177013352000002E-2</v>
      </c>
      <c r="K72" s="44">
        <v>2.4760266690000001E-2</v>
      </c>
      <c r="L72" s="44">
        <v>4.1507592058799997E-5</v>
      </c>
      <c r="M72" s="44">
        <v>0.93337177910000002</v>
      </c>
      <c r="N72" s="44">
        <v>1.4275097798000003</v>
      </c>
      <c r="O72" s="44">
        <v>0.10980844460000001</v>
      </c>
      <c r="P72" s="44">
        <v>2.7452111150000003E-2</v>
      </c>
      <c r="Q72" s="44">
        <v>8.2356333449999999E-3</v>
      </c>
      <c r="R72" s="44">
        <v>5.4904222300000007E-2</v>
      </c>
      <c r="S72" s="44">
        <v>1.098084446E-2</v>
      </c>
      <c r="T72" s="44">
        <v>0.38432955609999997</v>
      </c>
      <c r="U72" s="44">
        <v>0</v>
      </c>
      <c r="V72" s="44">
        <v>1.9765520028000001</v>
      </c>
      <c r="W72" s="44">
        <v>1.6471266690000002</v>
      </c>
      <c r="X72" s="44" t="s">
        <v>423</v>
      </c>
      <c r="Y72" s="44" t="s">
        <v>423</v>
      </c>
      <c r="Z72" s="44" t="s">
        <v>423</v>
      </c>
      <c r="AA72" s="44" t="s">
        <v>423</v>
      </c>
      <c r="AB72" s="44">
        <v>0.26354026704</v>
      </c>
      <c r="AC72" s="44" t="s">
        <v>442</v>
      </c>
      <c r="AD72" s="44">
        <v>1.3726055575</v>
      </c>
      <c r="AE72" s="196"/>
      <c r="AF72" s="44" t="s">
        <v>423</v>
      </c>
      <c r="AG72" s="44" t="s">
        <v>423</v>
      </c>
      <c r="AH72" s="44" t="s">
        <v>423</v>
      </c>
      <c r="AI72" s="44" t="s">
        <v>423</v>
      </c>
      <c r="AJ72" s="44" t="s">
        <v>423</v>
      </c>
      <c r="AK72" s="44">
        <v>1470.0422229999999</v>
      </c>
      <c r="AL72" s="153" t="s">
        <v>198</v>
      </c>
      <c r="AN72" s="170"/>
    </row>
    <row r="73" spans="1:40" s="5" customFormat="1" ht="26.25" customHeight="1" thickBot="1" x14ac:dyDescent="0.25">
      <c r="A73" s="41" t="s">
        <v>73</v>
      </c>
      <c r="B73" s="41" t="s">
        <v>7</v>
      </c>
      <c r="C73" s="41" t="s">
        <v>199</v>
      </c>
      <c r="D73" s="42"/>
      <c r="E73" s="44" t="s">
        <v>423</v>
      </c>
      <c r="F73" s="44" t="s">
        <v>423</v>
      </c>
      <c r="G73" s="44" t="s">
        <v>423</v>
      </c>
      <c r="H73" s="44" t="s">
        <v>423</v>
      </c>
      <c r="I73" s="44">
        <v>9.4680000000000015E-6</v>
      </c>
      <c r="J73" s="44">
        <v>1.3413E-5</v>
      </c>
      <c r="K73" s="44">
        <v>1.5779999999999998E-5</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1.5779999999999999E-2</v>
      </c>
      <c r="AL73" s="45" t="s">
        <v>200</v>
      </c>
    </row>
    <row r="74" spans="1:40" s="5" customFormat="1" ht="26.25" customHeight="1" thickBot="1" x14ac:dyDescent="0.25">
      <c r="A74" s="41" t="s">
        <v>73</v>
      </c>
      <c r="B74" s="41" t="s">
        <v>14</v>
      </c>
      <c r="C74" s="41" t="s">
        <v>201</v>
      </c>
      <c r="D74" s="42"/>
      <c r="E74" s="44">
        <v>3.6652003000000002E-2</v>
      </c>
      <c r="F74" s="44">
        <v>1.0420467000000001E-2</v>
      </c>
      <c r="G74" s="44">
        <v>8.1452679999999989E-3</v>
      </c>
      <c r="H74" s="44" t="s">
        <v>423</v>
      </c>
      <c r="I74" s="44">
        <v>2.4062049999999994E-3</v>
      </c>
      <c r="J74" s="44">
        <v>6.1248860000000004E-3</v>
      </c>
      <c r="K74" s="44">
        <v>8.7498360000000004E-3</v>
      </c>
      <c r="L74" s="44" t="s">
        <v>423</v>
      </c>
      <c r="M74" s="44">
        <v>1.3387955E-2</v>
      </c>
      <c r="N74" s="44" t="s">
        <v>423</v>
      </c>
      <c r="O74" s="44" t="s">
        <v>423</v>
      </c>
      <c r="P74" s="44" t="s">
        <v>423</v>
      </c>
      <c r="Q74" s="44" t="s">
        <v>423</v>
      </c>
      <c r="R74" s="44" t="s">
        <v>423</v>
      </c>
      <c r="S74" s="44" t="s">
        <v>423</v>
      </c>
      <c r="T74" s="44" t="s">
        <v>423</v>
      </c>
      <c r="U74" s="44" t="s">
        <v>423</v>
      </c>
      <c r="V74" s="44" t="s">
        <v>423</v>
      </c>
      <c r="W74" s="44">
        <v>0.32600000000000001</v>
      </c>
      <c r="X74" s="44" t="s">
        <v>423</v>
      </c>
      <c r="Y74" s="44" t="s">
        <v>423</v>
      </c>
      <c r="Z74" s="44" t="s">
        <v>423</v>
      </c>
      <c r="AA74" s="44" t="s">
        <v>423</v>
      </c>
      <c r="AB74" s="44" t="s">
        <v>423</v>
      </c>
      <c r="AC74" s="44">
        <v>4.6580000000000003E-2</v>
      </c>
      <c r="AD74" s="44" t="s">
        <v>423</v>
      </c>
      <c r="AE74" s="196"/>
      <c r="AF74" s="44">
        <v>7.2249999999999996</v>
      </c>
      <c r="AG74" s="44" t="s">
        <v>423</v>
      </c>
      <c r="AH74" s="44">
        <v>445.21051829299989</v>
      </c>
      <c r="AI74" s="44" t="s">
        <v>423</v>
      </c>
      <c r="AJ74" s="44" t="s">
        <v>423</v>
      </c>
      <c r="AK74" s="44">
        <v>9.31602</v>
      </c>
      <c r="AL74" s="45" t="s">
        <v>202</v>
      </c>
    </row>
    <row r="75" spans="1:40"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c r="AN75" s="170"/>
    </row>
    <row r="76" spans="1:40" s="5" customFormat="1" ht="26.25" customHeight="1" thickBot="1" x14ac:dyDescent="0.25">
      <c r="A76" s="41" t="s">
        <v>73</v>
      </c>
      <c r="B76" s="41" t="s">
        <v>17</v>
      </c>
      <c r="C76" s="41" t="s">
        <v>206</v>
      </c>
      <c r="D76" s="42"/>
      <c r="E76" s="44">
        <v>0.106869169</v>
      </c>
      <c r="F76" s="44">
        <v>4.4272531000000004E-2</v>
      </c>
      <c r="G76" s="44">
        <v>5.9999352999999998E-2</v>
      </c>
      <c r="H76" s="44" t="s">
        <v>423</v>
      </c>
      <c r="I76" s="44">
        <v>2.080794E-3</v>
      </c>
      <c r="J76" s="44">
        <v>7.7712500000000004E-4</v>
      </c>
      <c r="K76" s="44">
        <v>9.7949599999999984E-4</v>
      </c>
      <c r="L76" s="44" t="s">
        <v>423</v>
      </c>
      <c r="M76" s="44">
        <v>0.36094936999999999</v>
      </c>
      <c r="N76" s="44">
        <v>0.30318299999999998</v>
      </c>
      <c r="O76" s="44">
        <v>8.1919999999999996E-3</v>
      </c>
      <c r="P76" s="44">
        <v>1.9414000000000001E-2</v>
      </c>
      <c r="Q76" s="44">
        <v>1.6795000000000001E-2</v>
      </c>
      <c r="R76" s="44" t="s">
        <v>423</v>
      </c>
      <c r="S76" s="44" t="s">
        <v>423</v>
      </c>
      <c r="T76" s="44" t="s">
        <v>423</v>
      </c>
      <c r="U76" s="44" t="s">
        <v>423</v>
      </c>
      <c r="V76" s="44">
        <v>4.0549000000000002E-2</v>
      </c>
      <c r="W76" s="44">
        <v>0.59899999999999998</v>
      </c>
      <c r="X76" s="44" t="s">
        <v>423</v>
      </c>
      <c r="Y76" s="44" t="s">
        <v>423</v>
      </c>
      <c r="Z76" s="44" t="s">
        <v>423</v>
      </c>
      <c r="AA76" s="44" t="s">
        <v>423</v>
      </c>
      <c r="AB76" s="44" t="s">
        <v>423</v>
      </c>
      <c r="AC76" s="44" t="s">
        <v>423</v>
      </c>
      <c r="AD76" s="44">
        <v>2.33E-4</v>
      </c>
      <c r="AE76" s="196"/>
      <c r="AF76" s="44">
        <v>86.093248399999979</v>
      </c>
      <c r="AG76" s="44">
        <v>371.92772837999996</v>
      </c>
      <c r="AH76" s="44">
        <v>472.98444300000006</v>
      </c>
      <c r="AI76" s="44" t="s">
        <v>423</v>
      </c>
      <c r="AJ76" s="44" t="s">
        <v>423</v>
      </c>
      <c r="AK76" s="44">
        <v>99.128150000000005</v>
      </c>
      <c r="AL76" s="45" t="s">
        <v>207</v>
      </c>
    </row>
    <row r="77" spans="1:40" s="5" customFormat="1" ht="26.25" customHeight="1" thickBot="1" x14ac:dyDescent="0.25">
      <c r="A77" s="41" t="s">
        <v>73</v>
      </c>
      <c r="B77" s="41" t="s">
        <v>208</v>
      </c>
      <c r="C77" s="41" t="s">
        <v>209</v>
      </c>
      <c r="D77" s="42"/>
      <c r="E77" s="44">
        <v>0.33727398599999997</v>
      </c>
      <c r="F77" s="44">
        <v>0.14574151799999999</v>
      </c>
      <c r="G77" s="44">
        <v>1.2827859709999998</v>
      </c>
      <c r="H77" s="44" t="s">
        <v>423</v>
      </c>
      <c r="I77" s="44">
        <v>1.1848649999999998E-3</v>
      </c>
      <c r="J77" s="44">
        <v>1.3042660000000001E-3</v>
      </c>
      <c r="K77" s="44">
        <v>1.4773829999999999E-3</v>
      </c>
      <c r="L77" s="44" t="s">
        <v>423</v>
      </c>
      <c r="M77" s="44">
        <v>1.5000848150000001</v>
      </c>
      <c r="N77" s="44">
        <v>3.2225999999999998E-2</v>
      </c>
      <c r="O77" s="44">
        <v>8.8990000000000007E-3</v>
      </c>
      <c r="P77" s="44">
        <v>3.2260000000000004E-2</v>
      </c>
      <c r="Q77" s="44">
        <v>9.6100000000000005E-4</v>
      </c>
      <c r="R77" s="44" t="s">
        <v>423</v>
      </c>
      <c r="S77" s="44" t="s">
        <v>423</v>
      </c>
      <c r="T77" s="44" t="s">
        <v>423</v>
      </c>
      <c r="U77" s="44" t="s">
        <v>423</v>
      </c>
      <c r="V77" s="44">
        <v>0.459314</v>
      </c>
      <c r="W77" s="44">
        <v>2.294</v>
      </c>
      <c r="X77" s="44" t="s">
        <v>423</v>
      </c>
      <c r="Y77" s="44" t="s">
        <v>423</v>
      </c>
      <c r="Z77" s="44" t="s">
        <v>423</v>
      </c>
      <c r="AA77" s="44" t="s">
        <v>423</v>
      </c>
      <c r="AB77" s="44" t="s">
        <v>423</v>
      </c>
      <c r="AC77" s="44" t="s">
        <v>423</v>
      </c>
      <c r="AD77" s="44">
        <v>4.8000000000000001E-5</v>
      </c>
      <c r="AE77" s="196"/>
      <c r="AF77" s="44">
        <v>113.19425</v>
      </c>
      <c r="AG77" s="44">
        <v>1602.399621</v>
      </c>
      <c r="AH77" s="44">
        <v>26.894578500000001</v>
      </c>
      <c r="AI77" s="44" t="s">
        <v>423</v>
      </c>
      <c r="AJ77" s="44" t="s">
        <v>423</v>
      </c>
      <c r="AK77" s="44">
        <v>73.965640000000008</v>
      </c>
      <c r="AL77" s="45" t="s">
        <v>210</v>
      </c>
    </row>
    <row r="78" spans="1:40" s="5" customFormat="1" ht="26.25" customHeight="1" thickBot="1" x14ac:dyDescent="0.25">
      <c r="A78" s="41" t="s">
        <v>73</v>
      </c>
      <c r="B78" s="41" t="s">
        <v>211</v>
      </c>
      <c r="C78" s="41" t="s">
        <v>212</v>
      </c>
      <c r="D78" s="42"/>
      <c r="E78" s="44">
        <v>0.12947950700000002</v>
      </c>
      <c r="F78" s="44">
        <v>1.5723532000000002E-2</v>
      </c>
      <c r="G78" s="44">
        <v>0.15452912499999999</v>
      </c>
      <c r="H78" s="44" t="s">
        <v>423</v>
      </c>
      <c r="I78" s="44">
        <v>3.6352349999999997E-3</v>
      </c>
      <c r="J78" s="44">
        <v>4.7363400000000003E-3</v>
      </c>
      <c r="K78" s="44">
        <v>5.8725599999999998E-3</v>
      </c>
      <c r="L78" s="44" t="s">
        <v>423</v>
      </c>
      <c r="M78" s="44">
        <v>4.8230121999999993E-2</v>
      </c>
      <c r="N78" s="44">
        <v>0.325299</v>
      </c>
      <c r="O78" s="44">
        <v>0.23072799999999999</v>
      </c>
      <c r="P78" s="44">
        <v>6.7100000000000005E-4</v>
      </c>
      <c r="Q78" s="44">
        <v>0.111011</v>
      </c>
      <c r="R78" s="44">
        <v>0.31200499999999998</v>
      </c>
      <c r="S78" s="44">
        <v>0.94468099999999988</v>
      </c>
      <c r="T78" s="44">
        <v>0.28276799999999996</v>
      </c>
      <c r="U78" s="44">
        <v>4.8000000000000001E-5</v>
      </c>
      <c r="V78" s="44">
        <v>5.3420000000000004E-3</v>
      </c>
      <c r="W78" s="44">
        <v>3.52</v>
      </c>
      <c r="X78" s="44">
        <v>1.2153229999999999E-3</v>
      </c>
      <c r="Y78" s="44">
        <v>1.573243E-3</v>
      </c>
      <c r="Z78" s="44">
        <v>6.3303600000000002E-4</v>
      </c>
      <c r="AA78" s="44">
        <v>4.9414200000000004E-4</v>
      </c>
      <c r="AB78" s="44">
        <v>3.9157440000000005E-3</v>
      </c>
      <c r="AC78" s="44" t="s">
        <v>423</v>
      </c>
      <c r="AD78" s="44">
        <v>4.8010000000000006E-3</v>
      </c>
      <c r="AE78" s="196"/>
      <c r="AF78" s="44">
        <v>189.33821940000001</v>
      </c>
      <c r="AG78" s="44">
        <v>26.710399999999996</v>
      </c>
      <c r="AH78" s="44">
        <v>374.70396499999998</v>
      </c>
      <c r="AI78" s="44" t="s">
        <v>423</v>
      </c>
      <c r="AJ78" s="44" t="s">
        <v>423</v>
      </c>
      <c r="AK78" s="44">
        <v>367.03499999999997</v>
      </c>
      <c r="AL78" s="45" t="s">
        <v>213</v>
      </c>
    </row>
    <row r="79" spans="1:40"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c r="AN79" s="170"/>
    </row>
    <row r="80" spans="1:40"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c r="AN80" s="170"/>
    </row>
    <row r="81" spans="1:40"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c r="AN81" s="170"/>
    </row>
    <row r="82" spans="1:40" s="5" customFormat="1" ht="24.75" customHeight="1" thickBot="1" x14ac:dyDescent="0.25">
      <c r="A82" s="148" t="s">
        <v>222</v>
      </c>
      <c r="B82" s="148" t="s">
        <v>223</v>
      </c>
      <c r="C82" s="154" t="s">
        <v>224</v>
      </c>
      <c r="D82" s="149"/>
      <c r="E82" s="44" t="s">
        <v>423</v>
      </c>
      <c r="F82" s="44">
        <v>8.5222308000000009</v>
      </c>
      <c r="G82" s="44" t="s">
        <v>423</v>
      </c>
      <c r="H82" s="44" t="s">
        <v>423</v>
      </c>
      <c r="I82" s="44" t="s">
        <v>443</v>
      </c>
      <c r="J82" s="44" t="s">
        <v>423</v>
      </c>
      <c r="K82" s="44" t="s">
        <v>423</v>
      </c>
      <c r="L82" s="44" t="s">
        <v>423</v>
      </c>
      <c r="M82" s="44" t="s">
        <v>423</v>
      </c>
      <c r="N82" s="44" t="s">
        <v>423</v>
      </c>
      <c r="O82" s="44" t="s">
        <v>423</v>
      </c>
      <c r="P82" s="44">
        <v>3.9770410400000002E-5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7101.8590000000004</v>
      </c>
      <c r="AL82" s="153" t="s">
        <v>454</v>
      </c>
      <c r="AN82" s="170"/>
    </row>
    <row r="83" spans="1:40" s="5" customFormat="1" ht="24.75" customHeight="1" thickBot="1" x14ac:dyDescent="0.25">
      <c r="A83" s="148" t="s">
        <v>222</v>
      </c>
      <c r="B83" s="148" t="s">
        <v>226</v>
      </c>
      <c r="C83" s="148" t="s">
        <v>227</v>
      </c>
      <c r="D83" s="149"/>
      <c r="E83" s="44">
        <v>7.9254352E-2</v>
      </c>
      <c r="F83" s="44">
        <v>3.3393686999999998E-2</v>
      </c>
      <c r="G83" s="44">
        <v>3.9404550000000003E-2</v>
      </c>
      <c r="H83" s="44" t="s">
        <v>423</v>
      </c>
      <c r="I83" s="44">
        <v>0.84966819000000005</v>
      </c>
      <c r="J83" s="44">
        <v>3.6414351069999999</v>
      </c>
      <c r="K83" s="44">
        <v>15.779552120999996</v>
      </c>
      <c r="L83" s="44" t="s">
        <v>423</v>
      </c>
      <c r="M83" s="44">
        <v>0.445249161</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2226.2458300000003</v>
      </c>
      <c r="AL83" s="177" t="s">
        <v>455</v>
      </c>
      <c r="AN83" s="170"/>
    </row>
    <row r="84" spans="1:40" s="5" customFormat="1" ht="26.25" customHeight="1" thickBot="1" x14ac:dyDescent="0.25">
      <c r="A84" s="41" t="s">
        <v>73</v>
      </c>
      <c r="B84" s="174" t="s">
        <v>228</v>
      </c>
      <c r="C84" s="47" t="s">
        <v>229</v>
      </c>
      <c r="D84" s="42"/>
      <c r="E84" s="44" t="s">
        <v>423</v>
      </c>
      <c r="F84" s="44">
        <v>5.1151100000000008E-3</v>
      </c>
      <c r="G84" s="44" t="s">
        <v>423</v>
      </c>
      <c r="H84" s="44" t="s">
        <v>423</v>
      </c>
      <c r="I84" s="44">
        <v>3.1477600000000007E-3</v>
      </c>
      <c r="J84" s="44">
        <v>1.5738800000000001E-2</v>
      </c>
      <c r="K84" s="44">
        <v>6.2955200000000003E-2</v>
      </c>
      <c r="L84" s="44">
        <v>3.6536501169168001</v>
      </c>
      <c r="M84" s="44">
        <v>3.7379650000000009E-4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5.6210000000000004</v>
      </c>
      <c r="AL84" s="45" t="s">
        <v>147</v>
      </c>
    </row>
    <row r="85" spans="1:40" s="5" customFormat="1" ht="24.75" customHeight="1" thickBot="1" x14ac:dyDescent="0.25">
      <c r="A85" s="148" t="s">
        <v>73</v>
      </c>
      <c r="B85" s="148" t="s">
        <v>230</v>
      </c>
      <c r="C85" s="154" t="s">
        <v>456</v>
      </c>
      <c r="D85" s="149"/>
      <c r="E85" s="44" t="s">
        <v>423</v>
      </c>
      <c r="F85" s="44">
        <v>3.1590114000000002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4.4736099999999999</v>
      </c>
      <c r="AL85" s="153" t="s">
        <v>232</v>
      </c>
      <c r="AN85" s="170"/>
    </row>
    <row r="86" spans="1:40" s="5" customFormat="1" ht="24.75" customHeight="1" thickBot="1" x14ac:dyDescent="0.25">
      <c r="A86" s="148" t="s">
        <v>222</v>
      </c>
      <c r="B86" s="148" t="s">
        <v>233</v>
      </c>
      <c r="C86" s="154" t="s">
        <v>234</v>
      </c>
      <c r="D86" s="149"/>
      <c r="E86" s="44" t="s">
        <v>423</v>
      </c>
      <c r="F86" s="44">
        <v>0.1329978</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0.18731999999999999</v>
      </c>
      <c r="AL86" s="153" t="s">
        <v>225</v>
      </c>
      <c r="AN86" s="170"/>
    </row>
    <row r="87" spans="1:40" s="5" customFormat="1" ht="24.75" customHeight="1" thickBot="1" x14ac:dyDescent="0.25">
      <c r="A87" s="148" t="s">
        <v>222</v>
      </c>
      <c r="B87" s="148" t="s">
        <v>235</v>
      </c>
      <c r="C87" s="154" t="s">
        <v>236</v>
      </c>
      <c r="D87" s="149"/>
      <c r="E87" s="44" t="s">
        <v>423</v>
      </c>
      <c r="F87" s="44">
        <v>2.0803164000000002E-3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1.1859999999999999E-2</v>
      </c>
      <c r="AL87" s="153" t="s">
        <v>225</v>
      </c>
      <c r="AN87" s="170"/>
    </row>
    <row r="88" spans="1:40" s="5" customFormat="1" ht="24.75" customHeight="1" thickBot="1" x14ac:dyDescent="0.25">
      <c r="A88" s="148" t="s">
        <v>222</v>
      </c>
      <c r="B88" s="148" t="s">
        <v>237</v>
      </c>
      <c r="C88" s="154" t="s">
        <v>238</v>
      </c>
      <c r="D88" s="149"/>
      <c r="E88" s="44" t="s">
        <v>423</v>
      </c>
      <c r="F88" s="44">
        <v>0.51973891640000003</v>
      </c>
      <c r="G88" s="44" t="s">
        <v>423</v>
      </c>
      <c r="H88" s="44" t="s">
        <v>423</v>
      </c>
      <c r="I88" s="44" t="s">
        <v>443</v>
      </c>
      <c r="J88" s="44" t="s">
        <v>423</v>
      </c>
      <c r="K88" s="44">
        <v>0.28807199999999999</v>
      </c>
      <c r="L88" s="44" t="s">
        <v>423</v>
      </c>
      <c r="M88" s="44" t="s">
        <v>423</v>
      </c>
      <c r="N88" s="44" t="s">
        <v>423</v>
      </c>
      <c r="O88" s="44">
        <v>2.4006000000000002E-9</v>
      </c>
      <c r="P88" s="44" t="s">
        <v>443</v>
      </c>
      <c r="Q88" s="44">
        <v>1.2003E-8</v>
      </c>
      <c r="R88" s="44">
        <v>1.4403600000000001E-7</v>
      </c>
      <c r="S88" s="44" t="s">
        <v>423</v>
      </c>
      <c r="T88" s="44">
        <v>1.2003E-6</v>
      </c>
      <c r="U88" s="44">
        <v>1.2003E-8</v>
      </c>
      <c r="V88" s="44" t="s">
        <v>423</v>
      </c>
      <c r="W88" s="44" t="s">
        <v>423</v>
      </c>
      <c r="X88" s="44">
        <v>9.6023999999999998E-2</v>
      </c>
      <c r="Y88" s="44" t="s">
        <v>423</v>
      </c>
      <c r="Z88" s="44" t="s">
        <v>423</v>
      </c>
      <c r="AA88" s="44" t="s">
        <v>423</v>
      </c>
      <c r="AB88" s="44">
        <v>9.6023999999999998E-2</v>
      </c>
      <c r="AC88" s="44" t="s">
        <v>423</v>
      </c>
      <c r="AD88" s="44" t="s">
        <v>423</v>
      </c>
      <c r="AE88" s="196"/>
      <c r="AF88" s="44" t="s">
        <v>423</v>
      </c>
      <c r="AG88" s="44" t="s">
        <v>423</v>
      </c>
      <c r="AH88" s="44" t="s">
        <v>423</v>
      </c>
      <c r="AI88" s="44" t="s">
        <v>423</v>
      </c>
      <c r="AJ88" s="44" t="s">
        <v>423</v>
      </c>
      <c r="AK88" s="44">
        <v>65.946272399999998</v>
      </c>
      <c r="AL88" s="153" t="s">
        <v>225</v>
      </c>
      <c r="AN88" s="170"/>
    </row>
    <row r="89" spans="1:40" s="5" customFormat="1" ht="24.75" customHeight="1" thickBot="1" x14ac:dyDescent="0.25">
      <c r="A89" s="148" t="s">
        <v>222</v>
      </c>
      <c r="B89" s="148" t="s">
        <v>239</v>
      </c>
      <c r="C89" s="154" t="s">
        <v>240</v>
      </c>
      <c r="D89" s="149"/>
      <c r="E89" s="44" t="s">
        <v>423</v>
      </c>
      <c r="F89" s="44">
        <v>0.87261279999999997</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1.19536</v>
      </c>
      <c r="AL89" s="153" t="s">
        <v>225</v>
      </c>
      <c r="AN89" s="170"/>
    </row>
    <row r="90" spans="1:40"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2.1469460424743245E-4</v>
      </c>
      <c r="O90" s="44">
        <v>2.9488174559285919E-2</v>
      </c>
      <c r="P90" s="44">
        <v>0</v>
      </c>
      <c r="Q90" s="44">
        <v>0</v>
      </c>
      <c r="R90" s="44">
        <v>0.124160734986467</v>
      </c>
      <c r="S90" s="44">
        <v>5.0310964489307954</v>
      </c>
      <c r="T90" s="44">
        <v>0.20622322076658489</v>
      </c>
      <c r="U90" s="44">
        <v>2.9358840460341654E-2</v>
      </c>
      <c r="V90" s="44">
        <v>2.9113105672347612</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c r="AN90" s="170"/>
    </row>
    <row r="91" spans="1:40" s="147" customFormat="1" ht="26.25" customHeight="1" thickBot="1" x14ac:dyDescent="0.25">
      <c r="A91" s="146" t="s">
        <v>222</v>
      </c>
      <c r="B91" s="146" t="s">
        <v>243</v>
      </c>
      <c r="C91" s="146" t="s">
        <v>244</v>
      </c>
      <c r="D91" s="42"/>
      <c r="E91" s="44">
        <v>3.8398913393999999E-2</v>
      </c>
      <c r="F91" s="44">
        <v>1.5742306319512052</v>
      </c>
      <c r="G91" s="44">
        <v>3.8549756399999997E-3</v>
      </c>
      <c r="H91" s="44">
        <v>8.7765648059500004E-2</v>
      </c>
      <c r="I91" s="44">
        <v>1.0142338155850801</v>
      </c>
      <c r="J91" s="44">
        <v>1.23587610819144</v>
      </c>
      <c r="K91" s="44">
        <v>1.3836094561280601</v>
      </c>
      <c r="L91" s="44">
        <v>5.0748954461778672E-11</v>
      </c>
      <c r="M91" s="44">
        <v>1.1744008723430002</v>
      </c>
      <c r="N91" s="44">
        <v>1.000761888</v>
      </c>
      <c r="O91" s="44">
        <v>0.11609027758200001</v>
      </c>
      <c r="P91" s="44">
        <v>7.2759473999999989E-5</v>
      </c>
      <c r="Q91" s="44">
        <v>1.6977210599999999E-3</v>
      </c>
      <c r="R91" s="44">
        <v>1.9913119199999996E-2</v>
      </c>
      <c r="S91" s="44">
        <v>0.68095909222199991</v>
      </c>
      <c r="T91" s="44">
        <v>8.9050497431999998E-2</v>
      </c>
      <c r="U91" s="44" t="s">
        <v>443</v>
      </c>
      <c r="V91" s="44">
        <v>0.388985862111</v>
      </c>
      <c r="W91" s="44">
        <v>2.1148348930000002E-3</v>
      </c>
      <c r="X91" s="44">
        <v>2.7544026312300001E-3</v>
      </c>
      <c r="Y91" s="44">
        <v>1.1570814418500001E-3</v>
      </c>
      <c r="Z91" s="44">
        <v>1.1570814418500001E-3</v>
      </c>
      <c r="AA91" s="44">
        <v>1.1570814418500001E-3</v>
      </c>
      <c r="AB91" s="44">
        <v>6.2256469567800003E-3</v>
      </c>
      <c r="AC91" s="44" t="s">
        <v>443</v>
      </c>
      <c r="AD91" s="44" t="s">
        <v>443</v>
      </c>
      <c r="AE91" s="196"/>
      <c r="AF91" s="44" t="s">
        <v>423</v>
      </c>
      <c r="AG91" s="44" t="s">
        <v>423</v>
      </c>
      <c r="AH91" s="44" t="s">
        <v>423</v>
      </c>
      <c r="AI91" s="44" t="s">
        <v>423</v>
      </c>
      <c r="AJ91" s="44" t="s">
        <v>423</v>
      </c>
      <c r="AK91" s="44">
        <v>761.93822094500001</v>
      </c>
      <c r="AL91" s="45" t="s">
        <v>147</v>
      </c>
    </row>
    <row r="92" spans="1:40" s="5" customFormat="1" ht="26.25" customHeight="1" thickBot="1" x14ac:dyDescent="0.25">
      <c r="A92" s="41" t="s">
        <v>73</v>
      </c>
      <c r="B92" s="41" t="s">
        <v>245</v>
      </c>
      <c r="C92" s="41" t="s">
        <v>246</v>
      </c>
      <c r="D92" s="48"/>
      <c r="E92" s="44">
        <v>0.5684439</v>
      </c>
      <c r="F92" s="44">
        <v>2.1839799999999999E-2</v>
      </c>
      <c r="G92" s="44">
        <v>5.4509670000000003</v>
      </c>
      <c r="H92" s="44" t="s">
        <v>423</v>
      </c>
      <c r="I92" s="44">
        <v>0.12228360000000001</v>
      </c>
      <c r="J92" s="44">
        <v>0.16304480000000002</v>
      </c>
      <c r="K92" s="44">
        <v>0.20380599999999999</v>
      </c>
      <c r="L92" s="44" t="s">
        <v>423</v>
      </c>
      <c r="M92" s="44">
        <v>0.52033849999999993</v>
      </c>
      <c r="N92" s="44" t="s">
        <v>423</v>
      </c>
      <c r="O92" s="44" t="s">
        <v>423</v>
      </c>
      <c r="P92" s="44" t="s">
        <v>423</v>
      </c>
      <c r="Q92" s="44" t="s">
        <v>423</v>
      </c>
      <c r="R92" s="44" t="s">
        <v>423</v>
      </c>
      <c r="S92" s="44" t="s">
        <v>423</v>
      </c>
      <c r="T92" s="44" t="s">
        <v>423</v>
      </c>
      <c r="U92" s="44" t="s">
        <v>423</v>
      </c>
      <c r="V92" s="44" t="s">
        <v>423</v>
      </c>
      <c r="W92" s="44">
        <v>8.0000000000000002E-3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203.80600000000001</v>
      </c>
      <c r="AL92" s="45" t="s">
        <v>247</v>
      </c>
    </row>
    <row r="93" spans="1:40" s="5" customFormat="1" ht="26.25" customHeight="1" thickBot="1" x14ac:dyDescent="0.25">
      <c r="A93" s="41" t="s">
        <v>73</v>
      </c>
      <c r="B93" s="41" t="s">
        <v>248</v>
      </c>
      <c r="C93" s="41" t="s">
        <v>249</v>
      </c>
      <c r="D93" s="48"/>
      <c r="E93" s="44" t="s">
        <v>423</v>
      </c>
      <c r="F93" s="44">
        <v>5.2091859629999995</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1137.3004599999997</v>
      </c>
      <c r="AL93" s="45" t="s">
        <v>250</v>
      </c>
    </row>
    <row r="94" spans="1:40"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c r="AN94" s="170"/>
    </row>
    <row r="95" spans="1:40"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c r="AN95" s="170"/>
    </row>
    <row r="96" spans="1:40"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c r="AN96" s="170"/>
    </row>
    <row r="97" spans="1:40"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c r="AN97" s="170"/>
    </row>
    <row r="98" spans="1:40"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c r="AN98" s="170"/>
    </row>
    <row r="99" spans="1:40" s="5" customFormat="1" ht="26.25" customHeight="1" thickBot="1" x14ac:dyDescent="0.25">
      <c r="A99" s="41" t="s">
        <v>261</v>
      </c>
      <c r="B99" s="41" t="s">
        <v>262</v>
      </c>
      <c r="C99" s="41" t="s">
        <v>263</v>
      </c>
      <c r="D99" s="48"/>
      <c r="E99" s="44">
        <v>8.7578613437868276E-3</v>
      </c>
      <c r="F99" s="44">
        <v>4.6515845253211454</v>
      </c>
      <c r="G99" s="44" t="s">
        <v>423</v>
      </c>
      <c r="H99" s="44">
        <v>2.3445774995625968</v>
      </c>
      <c r="I99" s="44">
        <v>9.7083664249999993E-2</v>
      </c>
      <c r="J99" s="44">
        <v>0.14917733775</v>
      </c>
      <c r="K99" s="44">
        <v>0.32676940649999997</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273.745</v>
      </c>
      <c r="AL99" s="45" t="s">
        <v>264</v>
      </c>
    </row>
    <row r="100" spans="1:40" s="5" customFormat="1" ht="26.25" customHeight="1" thickBot="1" x14ac:dyDescent="0.25">
      <c r="A100" s="41" t="s">
        <v>261</v>
      </c>
      <c r="B100" s="41" t="s">
        <v>265</v>
      </c>
      <c r="C100" s="41" t="s">
        <v>266</v>
      </c>
      <c r="D100" s="48"/>
      <c r="E100" s="44">
        <v>2.0895396834889016E-2</v>
      </c>
      <c r="F100" s="44">
        <v>2.5896809009418535</v>
      </c>
      <c r="G100" s="44" t="s">
        <v>423</v>
      </c>
      <c r="H100" s="44">
        <v>1.810599151813709</v>
      </c>
      <c r="I100" s="44">
        <v>3.5861896599999998E-2</v>
      </c>
      <c r="J100" s="44">
        <v>5.4765251950000003E-2</v>
      </c>
      <c r="K100" s="44">
        <v>0.11873582524999998</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280.29000000000002</v>
      </c>
      <c r="AL100" s="45" t="s">
        <v>264</v>
      </c>
    </row>
    <row r="101" spans="1:40" s="5" customFormat="1" ht="26.25" customHeight="1" thickBot="1" x14ac:dyDescent="0.25">
      <c r="A101" s="41" t="s">
        <v>261</v>
      </c>
      <c r="B101" s="41" t="s">
        <v>267</v>
      </c>
      <c r="C101" s="41" t="s">
        <v>268</v>
      </c>
      <c r="D101" s="48"/>
      <c r="E101" s="44">
        <v>2.1764631678355753E-3</v>
      </c>
      <c r="F101" s="44">
        <v>0.22747239450000004</v>
      </c>
      <c r="G101" s="44" t="s">
        <v>423</v>
      </c>
      <c r="H101" s="44">
        <v>0.27947669902764577</v>
      </c>
      <c r="I101" s="44">
        <v>9.4219334999999984E-3</v>
      </c>
      <c r="J101" s="44">
        <v>2.8265800499999997E-2</v>
      </c>
      <c r="K101" s="44">
        <v>6.5953534500000008E-2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1345.9905000000001</v>
      </c>
      <c r="AL101" s="45" t="s">
        <v>264</v>
      </c>
    </row>
    <row r="102" spans="1:40" s="5" customFormat="1" ht="26.25" customHeight="1" thickBot="1" x14ac:dyDescent="0.25">
      <c r="A102" s="41" t="s">
        <v>261</v>
      </c>
      <c r="B102" s="41" t="s">
        <v>269</v>
      </c>
      <c r="C102" s="41" t="s">
        <v>270</v>
      </c>
      <c r="D102" s="48"/>
      <c r="E102" s="44">
        <v>1.1128982971049219E-2</v>
      </c>
      <c r="F102" s="44">
        <v>0.40585643400000004</v>
      </c>
      <c r="G102" s="44" t="s">
        <v>423</v>
      </c>
      <c r="H102" s="44">
        <v>1.9871169173739081</v>
      </c>
      <c r="I102" s="44">
        <v>2.8036973493975905E-4</v>
      </c>
      <c r="J102" s="44">
        <v>6.2555681927710851E-3</v>
      </c>
      <c r="K102" s="44">
        <v>4.251118430292599E-2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608.24699999999996</v>
      </c>
      <c r="AL102" s="45" t="s">
        <v>264</v>
      </c>
    </row>
    <row r="103" spans="1:40" s="5" customFormat="1" ht="26.25" customHeight="1" thickBot="1" x14ac:dyDescent="0.25">
      <c r="A103" s="41" t="s">
        <v>261</v>
      </c>
      <c r="B103" s="41" t="s">
        <v>271</v>
      </c>
      <c r="C103" s="41" t="s">
        <v>272</v>
      </c>
      <c r="D103" s="48"/>
      <c r="E103" s="44">
        <v>1.0423560769097141E-5</v>
      </c>
      <c r="F103" s="44">
        <v>4.9156173999999997E-2</v>
      </c>
      <c r="G103" s="44" t="s">
        <v>423</v>
      </c>
      <c r="H103" s="44">
        <v>9.2157547885714283E-3</v>
      </c>
      <c r="I103" s="44">
        <v>3.1347145279999994E-3</v>
      </c>
      <c r="J103" s="44">
        <v>4.7733153039999998E-3</v>
      </c>
      <c r="K103" s="44">
        <v>1.0330309239999998E-2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11.558</v>
      </c>
      <c r="AL103" s="45" t="s">
        <v>264</v>
      </c>
    </row>
    <row r="104" spans="1:40" s="5" customFormat="1" ht="26.25" customHeight="1" thickBot="1" x14ac:dyDescent="0.25">
      <c r="A104" s="41" t="s">
        <v>261</v>
      </c>
      <c r="B104" s="41" t="s">
        <v>273</v>
      </c>
      <c r="C104" s="41" t="s">
        <v>274</v>
      </c>
      <c r="D104" s="48"/>
      <c r="E104" s="44">
        <v>5.984955753801141E-4</v>
      </c>
      <c r="F104" s="44">
        <v>0.13941920200000002</v>
      </c>
      <c r="G104" s="44" t="s">
        <v>423</v>
      </c>
      <c r="H104" s="44">
        <v>2.6511496140646393E-2</v>
      </c>
      <c r="I104" s="44">
        <v>4.2288776399999992E-4</v>
      </c>
      <c r="J104" s="44">
        <v>1.2686632919999997E-3</v>
      </c>
      <c r="K104" s="44">
        <v>2.960214348E-3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257.23099999999999</v>
      </c>
      <c r="AL104" s="45" t="s">
        <v>264</v>
      </c>
    </row>
    <row r="105" spans="1:40" s="5" customFormat="1" ht="26.25" customHeight="1" thickBot="1" x14ac:dyDescent="0.25">
      <c r="A105" s="41" t="s">
        <v>261</v>
      </c>
      <c r="B105" s="41" t="s">
        <v>275</v>
      </c>
      <c r="C105" s="41" t="s">
        <v>276</v>
      </c>
      <c r="D105" s="48"/>
      <c r="E105" s="44">
        <v>1.9036267747181712E-3</v>
      </c>
      <c r="F105" s="44">
        <v>0.25058340000000001</v>
      </c>
      <c r="G105" s="44" t="s">
        <v>423</v>
      </c>
      <c r="H105" s="44">
        <v>0.10113086595141482</v>
      </c>
      <c r="I105" s="44">
        <v>4.0473175680000011E-3</v>
      </c>
      <c r="J105" s="44">
        <v>6.3600704640000005E-3</v>
      </c>
      <c r="K105" s="44">
        <v>1.3876517376E-2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58.616</v>
      </c>
      <c r="AL105" s="45" t="s">
        <v>264</v>
      </c>
    </row>
    <row r="106" spans="1:40" s="5" customFormat="1" ht="26.25" customHeight="1" thickBot="1" x14ac:dyDescent="0.25">
      <c r="A106" s="41" t="s">
        <v>261</v>
      </c>
      <c r="B106" s="41" t="s">
        <v>277</v>
      </c>
      <c r="C106" s="41" t="s">
        <v>278</v>
      </c>
      <c r="D106" s="48"/>
      <c r="E106" s="44">
        <v>6.38325E-3</v>
      </c>
      <c r="F106" s="44">
        <v>3.7533509999999999E-2</v>
      </c>
      <c r="G106" s="44" t="s">
        <v>423</v>
      </c>
      <c r="H106" s="44">
        <v>1.1379497345600001E-2</v>
      </c>
      <c r="I106" s="44">
        <v>1.2592875600000001E-3</v>
      </c>
      <c r="J106" s="44">
        <v>2.0148600960000003E-3</v>
      </c>
      <c r="K106" s="44">
        <v>4.2815777040000006E-3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25.533000000000001</v>
      </c>
      <c r="AL106" s="45" t="s">
        <v>264</v>
      </c>
    </row>
    <row r="107" spans="1:40" s="5" customFormat="1" ht="26.25" customHeight="1" thickBot="1" x14ac:dyDescent="0.25">
      <c r="A107" s="41" t="s">
        <v>261</v>
      </c>
      <c r="B107" s="41" t="s">
        <v>279</v>
      </c>
      <c r="C107" s="41" t="s">
        <v>280</v>
      </c>
      <c r="D107" s="48"/>
      <c r="E107" s="44">
        <v>4.0876322843999995E-2</v>
      </c>
      <c r="F107" s="44">
        <v>1.166385</v>
      </c>
      <c r="G107" s="44" t="s">
        <v>423</v>
      </c>
      <c r="H107" s="44">
        <v>0.87617509400399984</v>
      </c>
      <c r="I107" s="44">
        <v>2.1207E-2</v>
      </c>
      <c r="J107" s="44">
        <v>0.28276000000000001</v>
      </c>
      <c r="K107" s="44">
        <v>1.34311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7069</v>
      </c>
      <c r="AL107" s="45" t="s">
        <v>264</v>
      </c>
    </row>
    <row r="108" spans="1:40" s="5" customFormat="1" ht="26.25" customHeight="1" thickBot="1" x14ac:dyDescent="0.25">
      <c r="A108" s="41" t="s">
        <v>261</v>
      </c>
      <c r="B108" s="41" t="s">
        <v>281</v>
      </c>
      <c r="C108" s="41" t="s">
        <v>282</v>
      </c>
      <c r="D108" s="48"/>
      <c r="E108" s="44">
        <v>4.8135551541000014E-2</v>
      </c>
      <c r="F108" s="44">
        <v>0.67867200000000005</v>
      </c>
      <c r="G108" s="44" t="s">
        <v>423</v>
      </c>
      <c r="H108" s="44">
        <v>1.4794330631850001</v>
      </c>
      <c r="I108" s="44">
        <v>1.2567999999999999E-2</v>
      </c>
      <c r="J108" s="44">
        <v>0.12567999999999999</v>
      </c>
      <c r="K108" s="44">
        <v>0.25135999999999997</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6284</v>
      </c>
      <c r="AL108" s="45" t="s">
        <v>264</v>
      </c>
    </row>
    <row r="109" spans="1:40" s="5" customFormat="1" ht="26.25" customHeight="1" thickBot="1" x14ac:dyDescent="0.25">
      <c r="A109" s="41" t="s">
        <v>261</v>
      </c>
      <c r="B109" s="41" t="s">
        <v>283</v>
      </c>
      <c r="C109" s="41" t="s">
        <v>284</v>
      </c>
      <c r="D109" s="48"/>
      <c r="E109" s="44">
        <v>6.2874103951040855E-4</v>
      </c>
      <c r="F109" s="44">
        <v>1.4670000000000001E-2</v>
      </c>
      <c r="G109" s="44" t="s">
        <v>423</v>
      </c>
      <c r="H109" s="44">
        <v>1.8088396059760984E-2</v>
      </c>
      <c r="I109" s="44">
        <v>5.9999999999999995E-4</v>
      </c>
      <c r="J109" s="44">
        <v>3.3E-3</v>
      </c>
      <c r="K109" s="44">
        <v>3.3E-3</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30</v>
      </c>
      <c r="AL109" s="45" t="s">
        <v>264</v>
      </c>
    </row>
    <row r="110" spans="1:40" s="5" customFormat="1" ht="26.25" customHeight="1" thickBot="1" x14ac:dyDescent="0.25">
      <c r="A110" s="41" t="s">
        <v>261</v>
      </c>
      <c r="B110" s="41" t="s">
        <v>285</v>
      </c>
      <c r="C110" s="41" t="s">
        <v>286</v>
      </c>
      <c r="D110" s="48"/>
      <c r="E110" s="44">
        <v>3.3767422034397962E-2</v>
      </c>
      <c r="F110" s="44">
        <v>0.61956300000000009</v>
      </c>
      <c r="G110" s="44" t="s">
        <v>423</v>
      </c>
      <c r="H110" s="44">
        <v>0.740874703316176</v>
      </c>
      <c r="I110" s="44">
        <v>2.6225000000000002E-2</v>
      </c>
      <c r="J110" s="44">
        <v>0.18623000000000003</v>
      </c>
      <c r="K110" s="44">
        <v>0.18623000000000003</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1267</v>
      </c>
      <c r="AL110" s="45" t="s">
        <v>264</v>
      </c>
    </row>
    <row r="111" spans="1:40"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40" s="5" customFormat="1" ht="26.25" customHeight="1" thickBot="1" x14ac:dyDescent="0.25">
      <c r="A112" s="41" t="s">
        <v>289</v>
      </c>
      <c r="B112" s="41" t="s">
        <v>290</v>
      </c>
      <c r="C112" s="41" t="s">
        <v>291</v>
      </c>
      <c r="D112" s="42"/>
      <c r="E112" s="44">
        <v>14.636520000000001</v>
      </c>
      <c r="F112" s="44" t="s">
        <v>423</v>
      </c>
      <c r="G112" s="44" t="s">
        <v>423</v>
      </c>
      <c r="H112" s="44">
        <v>15.832913680000001</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365.91300000000001</v>
      </c>
      <c r="AL112" s="45" t="s">
        <v>292</v>
      </c>
    </row>
    <row r="113" spans="1:38" s="5" customFormat="1" ht="26.25" customHeight="1" thickBot="1" x14ac:dyDescent="0.25">
      <c r="A113" s="41" t="s">
        <v>289</v>
      </c>
      <c r="B113" s="180" t="s">
        <v>293</v>
      </c>
      <c r="C113" s="180" t="s">
        <v>294</v>
      </c>
      <c r="D113" s="42"/>
      <c r="E113" s="44">
        <v>1.4205803893848952</v>
      </c>
      <c r="F113" s="44" t="s">
        <v>423</v>
      </c>
      <c r="G113" s="44" t="s">
        <v>423</v>
      </c>
      <c r="H113" s="44">
        <v>8.776262227791344</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4.0917957599999999E-2</v>
      </c>
      <c r="F114" s="44" t="s">
        <v>423</v>
      </c>
      <c r="G114" s="44" t="s">
        <v>423</v>
      </c>
      <c r="H114" s="44">
        <v>0.13298336220000001</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26.22946</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1.3828506579539699</v>
      </c>
      <c r="F116" s="44" t="s">
        <v>423</v>
      </c>
      <c r="G116" s="44" t="s">
        <v>423</v>
      </c>
      <c r="H116" s="44">
        <v>2.9079872059886949</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0.20123058930764426</v>
      </c>
      <c r="J119" s="44">
        <v>5.2319953219987516</v>
      </c>
      <c r="K119" s="44">
        <v>5.2319953219987516</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3353.8431551274048</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3.08473446</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5676.0619999999999</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8.612885590926E-4</v>
      </c>
      <c r="F123" s="44">
        <v>1.8723664328100002E-4</v>
      </c>
      <c r="G123" s="44">
        <v>1.8723664328100002E-4</v>
      </c>
      <c r="H123" s="44">
        <v>8.9873588774880004E-4</v>
      </c>
      <c r="I123" s="44">
        <v>2.0221557474348001E-3</v>
      </c>
      <c r="J123" s="44">
        <v>2.1344977334034E-3</v>
      </c>
      <c r="K123" s="44">
        <v>2.1719450620596003E-3</v>
      </c>
      <c r="L123" s="44">
        <v>1.8723664328100002E-4</v>
      </c>
      <c r="M123" s="44">
        <v>2.4977368213685399E-2</v>
      </c>
      <c r="N123" s="44">
        <v>4.1192061521820009E-5</v>
      </c>
      <c r="O123" s="44">
        <v>3.2953649217456007E-4</v>
      </c>
      <c r="P123" s="44">
        <v>5.2426260118680009E-5</v>
      </c>
      <c r="Q123" s="44">
        <v>2.3966290339968005E-6</v>
      </c>
      <c r="R123" s="44">
        <v>2.9957862924960005E-5</v>
      </c>
      <c r="S123" s="44">
        <v>2.7336549919026003E-5</v>
      </c>
      <c r="T123" s="44">
        <v>1.9472610901224002E-5</v>
      </c>
      <c r="U123" s="44">
        <v>7.4894657312400012E-6</v>
      </c>
      <c r="V123" s="44">
        <v>2.0970504047472004E-4</v>
      </c>
      <c r="W123" s="44">
        <v>0.18723664328100001</v>
      </c>
      <c r="X123" s="44">
        <v>1.4716800161886602E-4</v>
      </c>
      <c r="Y123" s="44">
        <v>4.1079719535851405E-4</v>
      </c>
      <c r="Z123" s="44">
        <v>1.7525349811101603E-4</v>
      </c>
      <c r="AA123" s="44">
        <v>1.2582302428483202E-4</v>
      </c>
      <c r="AB123" s="44">
        <v>8.5904171937322804E-4</v>
      </c>
      <c r="AC123" s="44" t="s">
        <v>423</v>
      </c>
      <c r="AD123" s="44" t="s">
        <v>423</v>
      </c>
      <c r="AE123" s="196"/>
      <c r="AF123" s="44" t="s">
        <v>423</v>
      </c>
      <c r="AG123" s="44" t="s">
        <v>423</v>
      </c>
      <c r="AH123" s="44" t="s">
        <v>423</v>
      </c>
      <c r="AI123" s="44" t="s">
        <v>423</v>
      </c>
      <c r="AJ123" s="44" t="s">
        <v>423</v>
      </c>
      <c r="AK123" s="44">
        <v>88.03803000000002</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1.5245416246422758</v>
      </c>
      <c r="G125" s="44" t="s">
        <v>423</v>
      </c>
      <c r="H125" s="44" t="s">
        <v>443</v>
      </c>
      <c r="I125" s="44">
        <v>6.1083000000000011E-5</v>
      </c>
      <c r="J125" s="44">
        <v>4.0536899999999999E-4</v>
      </c>
      <c r="K125" s="44">
        <v>8.57013E-4</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1851</v>
      </c>
      <c r="AL125" s="45" t="s">
        <v>321</v>
      </c>
    </row>
    <row r="126" spans="1:38" s="5" customFormat="1" ht="26.25" customHeight="1" thickBot="1" x14ac:dyDescent="0.25">
      <c r="A126" s="41" t="s">
        <v>318</v>
      </c>
      <c r="B126" s="41" t="s">
        <v>322</v>
      </c>
      <c r="C126" s="41" t="s">
        <v>323</v>
      </c>
      <c r="D126" s="42"/>
      <c r="E126" s="44" t="s">
        <v>443</v>
      </c>
      <c r="F126" s="44" t="s">
        <v>443</v>
      </c>
      <c r="G126" s="44" t="s">
        <v>423</v>
      </c>
      <c r="H126" s="44">
        <v>0.17358000000000001</v>
      </c>
      <c r="I126" s="44" t="s">
        <v>443</v>
      </c>
      <c r="J126" s="44" t="s">
        <v>443</v>
      </c>
      <c r="K126" s="44" t="s">
        <v>443</v>
      </c>
      <c r="L126" s="44" t="s">
        <v>443</v>
      </c>
      <c r="M126" s="44">
        <v>0.14727999999999999</v>
      </c>
      <c r="N126" s="44" t="s">
        <v>423</v>
      </c>
      <c r="O126" s="44" t="s">
        <v>423</v>
      </c>
      <c r="P126" s="44" t="s">
        <v>423</v>
      </c>
      <c r="Q126" s="44" t="s">
        <v>423</v>
      </c>
      <c r="R126" s="44" t="s">
        <v>423</v>
      </c>
      <c r="S126" s="44" t="s">
        <v>423</v>
      </c>
      <c r="T126" s="44" t="s">
        <v>423</v>
      </c>
      <c r="U126" s="44" t="s">
        <v>423</v>
      </c>
      <c r="V126" s="44" t="s">
        <v>423</v>
      </c>
      <c r="W126" s="44" t="s">
        <v>423</v>
      </c>
      <c r="X126" s="44" t="s">
        <v>423</v>
      </c>
      <c r="Y126" s="44" t="s">
        <v>423</v>
      </c>
      <c r="Z126" s="44" t="s">
        <v>423</v>
      </c>
      <c r="AA126" s="44" t="s">
        <v>423</v>
      </c>
      <c r="AB126" s="44" t="s">
        <v>423</v>
      </c>
      <c r="AC126" s="44" t="s">
        <v>423</v>
      </c>
      <c r="AD126" s="44" t="s">
        <v>423</v>
      </c>
      <c r="AE126" s="196"/>
      <c r="AF126" s="44" t="s">
        <v>423</v>
      </c>
      <c r="AG126" s="44" t="s">
        <v>423</v>
      </c>
      <c r="AH126" s="44" t="s">
        <v>423</v>
      </c>
      <c r="AI126" s="44" t="s">
        <v>423</v>
      </c>
      <c r="AJ126" s="44" t="s">
        <v>423</v>
      </c>
      <c r="AK126" s="44">
        <v>263</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443</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423</v>
      </c>
      <c r="AG127" s="44" t="s">
        <v>423</v>
      </c>
      <c r="AH127" s="44" t="s">
        <v>423</v>
      </c>
      <c r="AI127" s="44" t="s">
        <v>423</v>
      </c>
      <c r="AJ127" s="44" t="s">
        <v>423</v>
      </c>
      <c r="AK127" s="44" t="s">
        <v>443</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423</v>
      </c>
      <c r="AG128" s="44" t="s">
        <v>423</v>
      </c>
      <c r="AH128" s="44" t="s">
        <v>423</v>
      </c>
      <c r="AI128" s="44" t="s">
        <v>423</v>
      </c>
      <c r="AJ128" s="44" t="s">
        <v>423</v>
      </c>
      <c r="AK128" s="44" t="s">
        <v>423</v>
      </c>
      <c r="AL128" s="45" t="s">
        <v>330</v>
      </c>
    </row>
    <row r="129" spans="1:40" s="5" customFormat="1" ht="26.25" customHeight="1" thickBot="1" x14ac:dyDescent="0.25">
      <c r="A129" s="41" t="s">
        <v>318</v>
      </c>
      <c r="B129" s="41" t="s">
        <v>331</v>
      </c>
      <c r="C129" s="47" t="s">
        <v>332</v>
      </c>
      <c r="D129" s="42"/>
      <c r="E129" s="44">
        <v>6.1390070999999997E-3</v>
      </c>
      <c r="F129" s="44">
        <v>5.2216841999999999E-2</v>
      </c>
      <c r="G129" s="44">
        <v>3.3164750999999999E-4</v>
      </c>
      <c r="H129" s="44" t="s">
        <v>443</v>
      </c>
      <c r="I129" s="44">
        <v>2.822532E-5</v>
      </c>
      <c r="J129" s="44">
        <v>4.9394310000000003E-5</v>
      </c>
      <c r="K129" s="44">
        <v>7.0563299999999989E-5</v>
      </c>
      <c r="L129" s="44">
        <v>9.8788620000000002E-7</v>
      </c>
      <c r="M129" s="44">
        <v>4.9394309999999998E-4</v>
      </c>
      <c r="N129" s="44">
        <v>9.1732290000000015E-3</v>
      </c>
      <c r="O129" s="44">
        <v>7.0563300000000011E-4</v>
      </c>
      <c r="P129" s="44">
        <v>3.9515448000000002E-4</v>
      </c>
      <c r="Q129" s="44">
        <v>1.1290128E-4</v>
      </c>
      <c r="R129" s="44" t="s">
        <v>457</v>
      </c>
      <c r="S129" s="44" t="s">
        <v>457</v>
      </c>
      <c r="T129" s="44">
        <v>9.8788619999999995E-4</v>
      </c>
      <c r="U129" s="44" t="s">
        <v>443</v>
      </c>
      <c r="V129" s="44" t="s">
        <v>443</v>
      </c>
      <c r="W129" s="44">
        <v>2.4697155</v>
      </c>
      <c r="X129" s="44" t="s">
        <v>443</v>
      </c>
      <c r="Y129" s="44" t="s">
        <v>443</v>
      </c>
      <c r="Z129" s="44" t="s">
        <v>443</v>
      </c>
      <c r="AA129" s="44" t="s">
        <v>443</v>
      </c>
      <c r="AB129" s="44">
        <v>1.4112659999999998E-4</v>
      </c>
      <c r="AC129" s="44">
        <v>1.4112660000000001E-2</v>
      </c>
      <c r="AD129" s="44" t="s">
        <v>423</v>
      </c>
      <c r="AE129" s="196"/>
      <c r="AF129" s="44" t="s">
        <v>423</v>
      </c>
      <c r="AG129" s="44" t="s">
        <v>423</v>
      </c>
      <c r="AH129" s="44" t="s">
        <v>423</v>
      </c>
      <c r="AI129" s="44" t="s">
        <v>423</v>
      </c>
      <c r="AJ129" s="44" t="s">
        <v>423</v>
      </c>
      <c r="AK129" s="44">
        <v>7.05633</v>
      </c>
      <c r="AL129" s="45" t="s">
        <v>330</v>
      </c>
    </row>
    <row r="130" spans="1:40"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40" s="5" customFormat="1" ht="26.25" customHeight="1" thickBot="1" x14ac:dyDescent="0.25">
      <c r="A131" s="41" t="s">
        <v>318</v>
      </c>
      <c r="B131" s="41" t="s">
        <v>335</v>
      </c>
      <c r="C131" s="47" t="s">
        <v>336</v>
      </c>
      <c r="D131" s="42"/>
      <c r="E131" s="44">
        <v>1.2871350000000002E-3</v>
      </c>
      <c r="F131" s="44">
        <v>5.0055249999999998E-4</v>
      </c>
      <c r="G131" s="44">
        <v>7.8658250000000014E-4</v>
      </c>
      <c r="H131" s="44" t="s">
        <v>443</v>
      </c>
      <c r="I131" s="44" t="s">
        <v>443</v>
      </c>
      <c r="J131" s="44" t="s">
        <v>443</v>
      </c>
      <c r="K131" s="44">
        <v>1.6446725E-3</v>
      </c>
      <c r="L131" s="44">
        <v>3.7827467499999998E-5</v>
      </c>
      <c r="M131" s="44">
        <v>1.0726125000000001E-3</v>
      </c>
      <c r="N131" s="44">
        <v>2.57427E-2</v>
      </c>
      <c r="O131" s="44">
        <v>2.1452250000000002E-3</v>
      </c>
      <c r="P131" s="44">
        <v>3.8614050000000004E-2</v>
      </c>
      <c r="Q131" s="44">
        <v>7.1507500000000013E-5</v>
      </c>
      <c r="R131" s="44">
        <v>2.8603000000000005E-4</v>
      </c>
      <c r="S131" s="44">
        <v>4.2904500000000003E-3</v>
      </c>
      <c r="T131" s="44">
        <v>2.1452250000000001E-4</v>
      </c>
      <c r="U131" s="44" t="s">
        <v>443</v>
      </c>
      <c r="V131" s="44" t="s">
        <v>443</v>
      </c>
      <c r="W131" s="44">
        <v>0.28603000000000001</v>
      </c>
      <c r="X131" s="44" t="s">
        <v>443</v>
      </c>
      <c r="Y131" s="44" t="s">
        <v>443</v>
      </c>
      <c r="Z131" s="44" t="s">
        <v>443</v>
      </c>
      <c r="AA131" s="44" t="s">
        <v>443</v>
      </c>
      <c r="AB131" s="44">
        <v>2.8603000000000001E-8</v>
      </c>
      <c r="AC131" s="44">
        <v>7.1507500000000013E-5</v>
      </c>
      <c r="AD131" s="44">
        <v>1.43015E-5</v>
      </c>
      <c r="AE131" s="196"/>
      <c r="AF131" s="44" t="s">
        <v>423</v>
      </c>
      <c r="AG131" s="44" t="s">
        <v>423</v>
      </c>
      <c r="AH131" s="44" t="s">
        <v>423</v>
      </c>
      <c r="AI131" s="44" t="s">
        <v>423</v>
      </c>
      <c r="AJ131" s="44" t="s">
        <v>423</v>
      </c>
      <c r="AK131" s="44">
        <v>0.71507500000000002</v>
      </c>
      <c r="AL131" s="45" t="s">
        <v>330</v>
      </c>
    </row>
    <row r="132" spans="1:40"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40" s="5" customFormat="1" ht="26.25" customHeight="1" thickBot="1" x14ac:dyDescent="0.25">
      <c r="A133" s="41" t="s">
        <v>318</v>
      </c>
      <c r="B133" s="41" t="s">
        <v>340</v>
      </c>
      <c r="C133" s="47" t="s">
        <v>341</v>
      </c>
      <c r="D133" s="42"/>
      <c r="E133" s="44">
        <v>7.5000750000000001E-3</v>
      </c>
      <c r="F133" s="44">
        <v>1.1818299999999999E-4</v>
      </c>
      <c r="G133" s="44">
        <v>1.0272830000000001E-3</v>
      </c>
      <c r="H133" s="44" t="s">
        <v>423</v>
      </c>
      <c r="I133" s="44">
        <v>3.1545769999999997E-4</v>
      </c>
      <c r="J133" s="44">
        <v>3.1545769999999997E-4</v>
      </c>
      <c r="K133" s="44">
        <v>3.5054896000000002E-4</v>
      </c>
      <c r="L133" s="44" t="s">
        <v>443</v>
      </c>
      <c r="M133" s="44">
        <v>1.2727400000000001E-3</v>
      </c>
      <c r="N133" s="44">
        <v>2.7300272999999996E-4</v>
      </c>
      <c r="O133" s="44">
        <v>4.5727730000000001E-5</v>
      </c>
      <c r="P133" s="44">
        <v>1.354559E-2</v>
      </c>
      <c r="Q133" s="44">
        <v>1.2372851E-4</v>
      </c>
      <c r="R133" s="44">
        <v>1.2327396000000001E-4</v>
      </c>
      <c r="S133" s="44">
        <v>1.1300113000000001E-4</v>
      </c>
      <c r="T133" s="44">
        <v>1.5754703E-4</v>
      </c>
      <c r="U133" s="44">
        <v>1.7981998000000002E-4</v>
      </c>
      <c r="V133" s="44">
        <v>1.45565092E-3</v>
      </c>
      <c r="W133" s="44">
        <v>2.4545699999999998E-4</v>
      </c>
      <c r="X133" s="44">
        <v>1.200012E-7</v>
      </c>
      <c r="Y133" s="44">
        <v>6.5546109999999999E-8</v>
      </c>
      <c r="Z133" s="44">
        <v>5.854604E-8</v>
      </c>
      <c r="AA133" s="44">
        <v>6.3546090000000001E-8</v>
      </c>
      <c r="AB133" s="44">
        <v>3.0763944E-7</v>
      </c>
      <c r="AC133" s="44">
        <v>1.3636499999999999E-3</v>
      </c>
      <c r="AD133" s="44">
        <v>3.7273099999999997E-3</v>
      </c>
      <c r="AE133" s="196"/>
      <c r="AF133" s="44" t="s">
        <v>423</v>
      </c>
      <c r="AG133" s="44" t="s">
        <v>423</v>
      </c>
      <c r="AH133" s="44" t="s">
        <v>423</v>
      </c>
      <c r="AI133" s="44" t="s">
        <v>423</v>
      </c>
      <c r="AJ133" s="44" t="s">
        <v>423</v>
      </c>
      <c r="AK133" s="44">
        <v>9091</v>
      </c>
      <c r="AL133" s="45" t="s">
        <v>342</v>
      </c>
    </row>
    <row r="134" spans="1:40"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40"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40" s="5" customFormat="1" ht="26.25" customHeight="1" thickBot="1" x14ac:dyDescent="0.25">
      <c r="A136" s="41" t="s">
        <v>318</v>
      </c>
      <c r="B136" s="41" t="s">
        <v>347</v>
      </c>
      <c r="C136" s="41" t="s">
        <v>348</v>
      </c>
      <c r="D136" s="42"/>
      <c r="E136" s="44" t="s">
        <v>423</v>
      </c>
      <c r="F136" s="44">
        <v>1.2549999999999996E-4</v>
      </c>
      <c r="G136" s="44" t="s">
        <v>423</v>
      </c>
      <c r="H136" s="44">
        <v>1.4260528000000001</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544462.21295100008</v>
      </c>
      <c r="AL136" s="45" t="s">
        <v>349</v>
      </c>
    </row>
    <row r="137" spans="1:40"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40"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40" s="5" customFormat="1" ht="26.25" customHeight="1" thickBot="1" x14ac:dyDescent="0.25">
      <c r="A139" s="41" t="s">
        <v>318</v>
      </c>
      <c r="B139" s="41" t="s">
        <v>354</v>
      </c>
      <c r="C139" s="41" t="s">
        <v>355</v>
      </c>
      <c r="D139" s="42"/>
      <c r="E139" s="44" t="s">
        <v>423</v>
      </c>
      <c r="F139" s="44" t="s">
        <v>423</v>
      </c>
      <c r="G139" s="44" t="s">
        <v>423</v>
      </c>
      <c r="H139" s="44" t="s">
        <v>423</v>
      </c>
      <c r="I139" s="44">
        <v>0.38514855666666675</v>
      </c>
      <c r="J139" s="44">
        <v>0.38514855666666675</v>
      </c>
      <c r="K139" s="44">
        <v>0.38514855666666675</v>
      </c>
      <c r="L139" s="44" t="s">
        <v>423</v>
      </c>
      <c r="M139" s="44" t="s">
        <v>423</v>
      </c>
      <c r="N139" s="44">
        <v>1.1126566666666668E-3</v>
      </c>
      <c r="O139" s="44">
        <v>2.2389299999999997E-3</v>
      </c>
      <c r="P139" s="44">
        <v>2.2389299999999997E-3</v>
      </c>
      <c r="Q139" s="44">
        <v>3.5570500000000008E-3</v>
      </c>
      <c r="R139" s="44">
        <v>3.3924366666666663E-3</v>
      </c>
      <c r="S139" s="44">
        <v>7.8987433333333346E-3</v>
      </c>
      <c r="T139" s="44" t="s">
        <v>423</v>
      </c>
      <c r="U139" s="44" t="s">
        <v>423</v>
      </c>
      <c r="V139" s="44" t="s">
        <v>423</v>
      </c>
      <c r="W139" s="44">
        <v>3.9175206666666669</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7921</v>
      </c>
      <c r="AL139" s="45" t="s">
        <v>147</v>
      </c>
    </row>
    <row r="140" spans="1:40"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c r="AN140" s="170"/>
    </row>
    <row r="141" spans="1:40" s="56" customFormat="1" ht="37.5" customHeight="1" thickBot="1" x14ac:dyDescent="0.25">
      <c r="A141" s="51"/>
      <c r="B141" s="52" t="s">
        <v>359</v>
      </c>
      <c r="C141" s="53" t="s">
        <v>424</v>
      </c>
      <c r="D141" s="51" t="s">
        <v>360</v>
      </c>
      <c r="E141" s="54">
        <f>SUM(E14:E140)</f>
        <v>114.18012150892875</v>
      </c>
      <c r="F141" s="54">
        <f t="shared" ref="F141:AK141" si="0">SUM(F14:F140)</f>
        <v>82.30701773229066</v>
      </c>
      <c r="G141" s="54">
        <f t="shared" si="0"/>
        <v>100.92750116767228</v>
      </c>
      <c r="H141" s="54">
        <f t="shared" si="0"/>
        <v>43.694241237189225</v>
      </c>
      <c r="I141" s="54">
        <f t="shared" si="0"/>
        <v>32.373592609265955</v>
      </c>
      <c r="J141" s="54">
        <f t="shared" si="0"/>
        <v>44.314776877897955</v>
      </c>
      <c r="K141" s="54">
        <f t="shared" si="0"/>
        <v>65.281600567581776</v>
      </c>
      <c r="L141" s="54">
        <f t="shared" si="0"/>
        <v>7.5664821242714142</v>
      </c>
      <c r="M141" s="54">
        <f t="shared" si="0"/>
        <v>291.88168643259263</v>
      </c>
      <c r="N141" s="54">
        <f t="shared" si="0"/>
        <v>9.2639493996318905</v>
      </c>
      <c r="O141" s="54">
        <f t="shared" si="0"/>
        <v>1.1731887668352101</v>
      </c>
      <c r="P141" s="54">
        <f t="shared" si="0"/>
        <v>0.40520639721410195</v>
      </c>
      <c r="Q141" s="54">
        <f t="shared" si="0"/>
        <v>2.3955562897430918</v>
      </c>
      <c r="R141" s="54">
        <f t="shared" si="0"/>
        <v>2.3962332104914061</v>
      </c>
      <c r="S141" s="54">
        <f t="shared" si="0"/>
        <v>18.845742950271841</v>
      </c>
      <c r="T141" s="54">
        <f t="shared" si="0"/>
        <v>4.0897276446904636</v>
      </c>
      <c r="U141" s="54">
        <f t="shared" si="0"/>
        <v>0.83096023565410038</v>
      </c>
      <c r="V141" s="54">
        <f t="shared" si="0"/>
        <v>31.571546742288479</v>
      </c>
      <c r="W141" s="54">
        <f t="shared" si="0"/>
        <v>59.78398020519834</v>
      </c>
      <c r="X141" s="54">
        <f t="shared" si="0"/>
        <v>5.6260976143446433</v>
      </c>
      <c r="Y141" s="54">
        <f t="shared" si="0"/>
        <v>5.6635187904912963</v>
      </c>
      <c r="Z141" s="54">
        <f t="shared" si="0"/>
        <v>2.1836718739220067</v>
      </c>
      <c r="AA141" s="54">
        <f t="shared" si="0"/>
        <v>2.9463232089713096</v>
      </c>
      <c r="AB141" s="54">
        <f t="shared" si="0"/>
        <v>16.683288258690173</v>
      </c>
      <c r="AC141" s="54">
        <f t="shared" si="0"/>
        <v>0.24415292320000004</v>
      </c>
      <c r="AD141" s="54">
        <f t="shared" si="0"/>
        <v>3.1798628547677072</v>
      </c>
      <c r="AE141" s="38"/>
      <c r="AF141" s="54">
        <f t="shared" si="0"/>
        <v>136829.10269870947</v>
      </c>
      <c r="AG141" s="54">
        <f>SUM(AG14:AG140)</f>
        <v>245867.04057689552</v>
      </c>
      <c r="AH141" s="54">
        <f t="shared" si="0"/>
        <v>92751.742253400269</v>
      </c>
      <c r="AI141" s="54">
        <f t="shared" si="0"/>
        <v>43897.740013460789</v>
      </c>
      <c r="AJ141" s="54">
        <f t="shared" si="0"/>
        <v>8734.2265789536923</v>
      </c>
      <c r="AK141" s="54">
        <f t="shared" si="0"/>
        <v>747311.63702668203</v>
      </c>
      <c r="AL141" s="55"/>
    </row>
    <row r="142" spans="1:40"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43"/>
      <c r="AF142" s="63"/>
      <c r="AG142" s="63"/>
      <c r="AH142" s="63"/>
      <c r="AI142" s="63"/>
      <c r="AJ142" s="63"/>
      <c r="AK142" s="63"/>
      <c r="AL142" s="58"/>
    </row>
    <row r="143" spans="1:40"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40"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114.18012150892875</v>
      </c>
      <c r="F152" s="85">
        <f t="shared" ref="F152:AD152" si="1">SUM(F$141, F$151, IF(AND(ISNUMBER(SEARCH($B$4,"AT|BE|CH|GB|IE|LT|LU|NL")),SUM(F$143:F$149)&gt;0),SUM(F$143:F$149)-SUM(F$27:F$33),0))</f>
        <v>82.30701773229066</v>
      </c>
      <c r="G152" s="85">
        <f t="shared" si="1"/>
        <v>100.92750116767228</v>
      </c>
      <c r="H152" s="85">
        <f t="shared" si="1"/>
        <v>43.694241237189225</v>
      </c>
      <c r="I152" s="85">
        <f t="shared" si="1"/>
        <v>32.373592609265955</v>
      </c>
      <c r="J152" s="85">
        <f t="shared" si="1"/>
        <v>44.314776877897955</v>
      </c>
      <c r="K152" s="85">
        <f t="shared" si="1"/>
        <v>65.281600567581776</v>
      </c>
      <c r="L152" s="85">
        <f t="shared" si="1"/>
        <v>7.5664821242714142</v>
      </c>
      <c r="M152" s="85">
        <f t="shared" si="1"/>
        <v>291.88168643259263</v>
      </c>
      <c r="N152" s="85">
        <f t="shared" si="1"/>
        <v>9.2639493996318905</v>
      </c>
      <c r="O152" s="85">
        <f t="shared" si="1"/>
        <v>1.1731887668352101</v>
      </c>
      <c r="P152" s="85">
        <f t="shared" si="1"/>
        <v>0.40520639721410195</v>
      </c>
      <c r="Q152" s="85">
        <f t="shared" si="1"/>
        <v>2.3955562897430918</v>
      </c>
      <c r="R152" s="85">
        <f t="shared" si="1"/>
        <v>2.3962332104914061</v>
      </c>
      <c r="S152" s="85">
        <f t="shared" si="1"/>
        <v>18.845742950271841</v>
      </c>
      <c r="T152" s="85">
        <f t="shared" si="1"/>
        <v>4.0897276446904636</v>
      </c>
      <c r="U152" s="85">
        <f t="shared" si="1"/>
        <v>0.83096023565410038</v>
      </c>
      <c r="V152" s="85">
        <f t="shared" si="1"/>
        <v>31.571546742288479</v>
      </c>
      <c r="W152" s="85">
        <f t="shared" si="1"/>
        <v>59.78398020519834</v>
      </c>
      <c r="X152" s="85">
        <f t="shared" si="1"/>
        <v>5.6260976143446433</v>
      </c>
      <c r="Y152" s="85">
        <f t="shared" si="1"/>
        <v>5.6635187904912963</v>
      </c>
      <c r="Z152" s="85">
        <f t="shared" si="1"/>
        <v>2.1836718739220067</v>
      </c>
      <c r="AA152" s="85">
        <f t="shared" si="1"/>
        <v>2.9463232089713096</v>
      </c>
      <c r="AB152" s="85">
        <f t="shared" si="1"/>
        <v>16.683288258690173</v>
      </c>
      <c r="AC152" s="85">
        <f t="shared" si="1"/>
        <v>0.24415292320000004</v>
      </c>
      <c r="AD152" s="85">
        <f t="shared" si="1"/>
        <v>3.1798628547677072</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114.18012150892875</v>
      </c>
      <c r="F154" s="85">
        <f>SUM(F$141, F$153, -1 * IF(OR($B$6=2005,$B$6&gt;=2020),SUM(F$99:F$122),0), IF(AND(ISNUMBER(SEARCH($B$4,"AT|BE|CH|GB|IE|LT|LU|NL")),SUM(F$143:F$149)&gt;0),SUM(F$143:F$149)-SUM(F$27:F$33),0))</f>
        <v>82.30701773229066</v>
      </c>
      <c r="G154" s="85">
        <f>SUM(G$141, G$153, IF(AND(ISNUMBER(SEARCH($B$4,"AT|BE|CH|GB|IE|LT|LU|NL")),SUM(G$143:G$149)&gt;0),SUM(G$143:G$149)-SUM(G$27:G$33),0))</f>
        <v>100.92750116767228</v>
      </c>
      <c r="H154" s="85">
        <f>SUM(H$141, H$153, IF(AND(ISNUMBER(SEARCH($B$4,"AT|BE|CH|GB|IE|LT|LU|NL")),SUM(H$143:H$149)&gt;0),SUM(H$143:H$149)-SUM(H$27:H$33),0))</f>
        <v>43.694241237189225</v>
      </c>
      <c r="I154" s="85">
        <f t="shared" ref="I154:AD154" si="2">SUM(I$141, I$153, IF(AND(ISNUMBER(SEARCH($B$4,"AT|BE|CH|GB|IE|LT|LU|NL")),SUM(I$143:I$149)&gt;0),SUM(I$143:I$149)-SUM(I$27:I$33),0))</f>
        <v>32.373592609265955</v>
      </c>
      <c r="J154" s="85">
        <f t="shared" si="2"/>
        <v>44.314776877897955</v>
      </c>
      <c r="K154" s="85">
        <f t="shared" si="2"/>
        <v>65.281600567581776</v>
      </c>
      <c r="L154" s="85">
        <f t="shared" si="2"/>
        <v>7.5664821242714142</v>
      </c>
      <c r="M154" s="85">
        <f t="shared" si="2"/>
        <v>291.88168643259263</v>
      </c>
      <c r="N154" s="85">
        <f t="shared" si="2"/>
        <v>9.2639493996318905</v>
      </c>
      <c r="O154" s="85">
        <f t="shared" si="2"/>
        <v>1.1731887668352101</v>
      </c>
      <c r="P154" s="85">
        <f t="shared" si="2"/>
        <v>0.40520639721410195</v>
      </c>
      <c r="Q154" s="85">
        <f t="shared" si="2"/>
        <v>2.3955562897430918</v>
      </c>
      <c r="R154" s="85">
        <f t="shared" si="2"/>
        <v>2.3962332104914061</v>
      </c>
      <c r="S154" s="85">
        <f t="shared" si="2"/>
        <v>18.845742950271841</v>
      </c>
      <c r="T154" s="85">
        <f t="shared" si="2"/>
        <v>4.0897276446904636</v>
      </c>
      <c r="U154" s="85">
        <f t="shared" si="2"/>
        <v>0.83096023565410038</v>
      </c>
      <c r="V154" s="85">
        <f t="shared" si="2"/>
        <v>31.571546742288479</v>
      </c>
      <c r="W154" s="85">
        <f t="shared" si="2"/>
        <v>59.78398020519834</v>
      </c>
      <c r="X154" s="85">
        <f t="shared" si="2"/>
        <v>5.6260976143446433</v>
      </c>
      <c r="Y154" s="85">
        <f t="shared" si="2"/>
        <v>5.6635187904912963</v>
      </c>
      <c r="Z154" s="85">
        <f t="shared" si="2"/>
        <v>2.1836718739220067</v>
      </c>
      <c r="AA154" s="85">
        <f t="shared" si="2"/>
        <v>2.9463232089713096</v>
      </c>
      <c r="AB154" s="85">
        <f t="shared" si="2"/>
        <v>16.683288258690173</v>
      </c>
      <c r="AC154" s="85">
        <f t="shared" si="2"/>
        <v>0.24415292320000004</v>
      </c>
      <c r="AD154" s="85">
        <f t="shared" si="2"/>
        <v>3.1798628547677072</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0.72036</v>
      </c>
      <c r="F157" s="95">
        <v>3.42171</v>
      </c>
      <c r="G157" s="95">
        <v>0.18009</v>
      </c>
      <c r="H157" s="95" t="s">
        <v>423</v>
      </c>
      <c r="I157" s="95">
        <v>1.8009000000000002E-3</v>
      </c>
      <c r="J157" s="95" t="s">
        <v>423</v>
      </c>
      <c r="K157" s="95" t="s">
        <v>443</v>
      </c>
      <c r="L157" s="95" t="s">
        <v>443</v>
      </c>
      <c r="M157" s="95">
        <v>216.108</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7743.87</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5.092E-2</v>
      </c>
      <c r="F158" s="95">
        <v>0.24187</v>
      </c>
      <c r="G158" s="95">
        <v>1.273E-2</v>
      </c>
      <c r="H158" s="95" t="s">
        <v>443</v>
      </c>
      <c r="I158" s="95">
        <v>1.273E-4</v>
      </c>
      <c r="J158" s="95" t="s">
        <v>423</v>
      </c>
      <c r="K158" s="95" t="s">
        <v>443</v>
      </c>
      <c r="L158" s="95" t="s">
        <v>443</v>
      </c>
      <c r="M158" s="95">
        <v>15.276</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547.39</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2017</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17.845073826</v>
      </c>
      <c r="F14" s="44">
        <v>0.28760394700000003</v>
      </c>
      <c r="G14" s="44">
        <v>47.593123163999998</v>
      </c>
      <c r="H14" s="44">
        <v>6.9609909999999997E-3</v>
      </c>
      <c r="I14" s="44">
        <v>0.39</v>
      </c>
      <c r="J14" s="44">
        <v>0.51</v>
      </c>
      <c r="K14" s="44">
        <v>0.56000000000000005</v>
      </c>
      <c r="L14" s="44" t="s">
        <v>423</v>
      </c>
      <c r="M14" s="44">
        <v>0.87757515899999994</v>
      </c>
      <c r="N14" s="44">
        <v>0.88365499999999986</v>
      </c>
      <c r="O14" s="44">
        <v>6.1819000000000006E-2</v>
      </c>
      <c r="P14" s="44">
        <v>0.14753199999999997</v>
      </c>
      <c r="Q14" s="44">
        <v>1.8919250000000003</v>
      </c>
      <c r="R14" s="44">
        <v>0.25150500000000003</v>
      </c>
      <c r="S14" s="44">
        <v>2.3880830000000008</v>
      </c>
      <c r="T14" s="44">
        <v>1.4356549999999997</v>
      </c>
      <c r="U14" s="44">
        <v>3.8384000000000008E-2</v>
      </c>
      <c r="V14" s="44">
        <v>1.6936190000000002</v>
      </c>
      <c r="W14" s="44">
        <v>2.2250000000000001</v>
      </c>
      <c r="X14" s="44">
        <v>2.6763970000000005E-3</v>
      </c>
      <c r="Y14" s="44">
        <v>4.0817149999999996E-3</v>
      </c>
      <c r="Z14" s="44">
        <v>1.5080779999999999E-3</v>
      </c>
      <c r="AA14" s="44">
        <v>1.140741E-3</v>
      </c>
      <c r="AB14" s="44">
        <v>9.4069310000000003E-3</v>
      </c>
      <c r="AC14" s="44" t="s">
        <v>423</v>
      </c>
      <c r="AD14" s="44">
        <v>3.6609000000000003E-2</v>
      </c>
      <c r="AE14" s="196"/>
      <c r="AF14" s="44">
        <v>846.1419257770001</v>
      </c>
      <c r="AG14" s="44">
        <v>229945.70406889499</v>
      </c>
      <c r="AH14" s="44">
        <v>32748.018902915803</v>
      </c>
      <c r="AI14" s="44">
        <v>4151.7520097999995</v>
      </c>
      <c r="AJ14" s="44">
        <v>1004.2418720999999</v>
      </c>
      <c r="AK14" s="44" t="s">
        <v>423</v>
      </c>
      <c r="AL14" s="45" t="s">
        <v>70</v>
      </c>
    </row>
    <row r="15" spans="1:38" s="5" customFormat="1" ht="26.25" customHeight="1" thickBot="1" x14ac:dyDescent="0.25">
      <c r="A15" s="41" t="s">
        <v>73</v>
      </c>
      <c r="B15" s="41" t="s">
        <v>21</v>
      </c>
      <c r="C15" s="41" t="s">
        <v>74</v>
      </c>
      <c r="D15" s="42"/>
      <c r="E15" s="44">
        <v>1.678318027</v>
      </c>
      <c r="F15" s="44">
        <v>3.6128998000000002E-2</v>
      </c>
      <c r="G15" s="44">
        <v>2.1097373200000002</v>
      </c>
      <c r="H15" s="44" t="s">
        <v>423</v>
      </c>
      <c r="I15" s="44">
        <v>1.49006E-4</v>
      </c>
      <c r="J15" s="44">
        <v>1.49006E-4</v>
      </c>
      <c r="K15" s="44">
        <v>1.49006E-4</v>
      </c>
      <c r="L15" s="44" t="s">
        <v>423</v>
      </c>
      <c r="M15" s="44">
        <v>1.018279146</v>
      </c>
      <c r="N15" s="44" t="s">
        <v>423</v>
      </c>
      <c r="O15" s="44">
        <v>2.22E-4</v>
      </c>
      <c r="P15" s="44">
        <v>2.3500000000000002E-4</v>
      </c>
      <c r="Q15" s="44">
        <v>1.08E-4</v>
      </c>
      <c r="R15" s="44">
        <v>2.7999999999999998E-4</v>
      </c>
      <c r="S15" s="44" t="s">
        <v>423</v>
      </c>
      <c r="T15" s="44" t="s">
        <v>423</v>
      </c>
      <c r="U15" s="44">
        <v>1.9999999999999999E-6</v>
      </c>
      <c r="V15" s="44" t="s">
        <v>423</v>
      </c>
      <c r="W15" s="44">
        <v>11.681000000000001</v>
      </c>
      <c r="X15" s="44">
        <v>1.2599999999999999E-7</v>
      </c>
      <c r="Y15" s="44">
        <v>1.9000000000000001E-7</v>
      </c>
      <c r="Z15" s="44">
        <v>1.9000000000000001E-7</v>
      </c>
      <c r="AA15" s="44">
        <v>1.9000000000000001E-7</v>
      </c>
      <c r="AB15" s="44">
        <v>6.9599999999999999E-7</v>
      </c>
      <c r="AC15" s="44" t="s">
        <v>423</v>
      </c>
      <c r="AD15" s="44">
        <v>0.372554</v>
      </c>
      <c r="AE15" s="196"/>
      <c r="AF15" s="44">
        <v>1009.0080000000002</v>
      </c>
      <c r="AG15" s="44" t="s">
        <v>423</v>
      </c>
      <c r="AH15" s="44">
        <v>7801.522085999999</v>
      </c>
      <c r="AI15" s="44" t="s">
        <v>423</v>
      </c>
      <c r="AJ15" s="44" t="s">
        <v>423</v>
      </c>
      <c r="AK15" s="44">
        <v>6807.6593000000003</v>
      </c>
      <c r="AL15" s="45" t="s">
        <v>70</v>
      </c>
    </row>
    <row r="16" spans="1:38" s="5" customFormat="1" ht="26.25" customHeight="1" thickBot="1" x14ac:dyDescent="0.25">
      <c r="A16" s="41" t="s">
        <v>73</v>
      </c>
      <c r="B16" s="41" t="s">
        <v>1</v>
      </c>
      <c r="C16" s="41" t="s">
        <v>75</v>
      </c>
      <c r="D16" s="42"/>
      <c r="E16" s="44" t="s">
        <v>442</v>
      </c>
      <c r="F16" s="44" t="s">
        <v>442</v>
      </c>
      <c r="G16" s="44" t="s">
        <v>442</v>
      </c>
      <c r="H16" s="44" t="s">
        <v>442</v>
      </c>
      <c r="I16" s="44" t="s">
        <v>442</v>
      </c>
      <c r="J16" s="44" t="s">
        <v>442</v>
      </c>
      <c r="K16" s="44" t="s">
        <v>442</v>
      </c>
      <c r="L16" s="44" t="s">
        <v>442</v>
      </c>
      <c r="M16" s="44" t="s">
        <v>442</v>
      </c>
      <c r="N16" s="44" t="s">
        <v>442</v>
      </c>
      <c r="O16" s="44" t="s">
        <v>442</v>
      </c>
      <c r="P16" s="44" t="s">
        <v>442</v>
      </c>
      <c r="Q16" s="44" t="s">
        <v>442</v>
      </c>
      <c r="R16" s="44" t="s">
        <v>442</v>
      </c>
      <c r="S16" s="44" t="s">
        <v>442</v>
      </c>
      <c r="T16" s="44" t="s">
        <v>442</v>
      </c>
      <c r="U16" s="44" t="s">
        <v>442</v>
      </c>
      <c r="V16" s="44" t="s">
        <v>442</v>
      </c>
      <c r="W16" s="44" t="s">
        <v>442</v>
      </c>
      <c r="X16" s="44" t="s">
        <v>442</v>
      </c>
      <c r="Y16" s="44" t="s">
        <v>442</v>
      </c>
      <c r="Z16" s="44" t="s">
        <v>442</v>
      </c>
      <c r="AA16" s="44" t="s">
        <v>442</v>
      </c>
      <c r="AB16" s="44" t="s">
        <v>442</v>
      </c>
      <c r="AC16" s="44" t="s">
        <v>442</v>
      </c>
      <c r="AD16" s="44" t="s">
        <v>442</v>
      </c>
      <c r="AE16" s="196"/>
      <c r="AF16" s="44" t="s">
        <v>442</v>
      </c>
      <c r="AG16" s="44" t="s">
        <v>442</v>
      </c>
      <c r="AH16" s="44" t="s">
        <v>442</v>
      </c>
      <c r="AI16" s="44" t="s">
        <v>442</v>
      </c>
      <c r="AJ16" s="44" t="s">
        <v>442</v>
      </c>
      <c r="AK16" s="44" t="s">
        <v>442</v>
      </c>
      <c r="AL16" s="45" t="s">
        <v>70</v>
      </c>
    </row>
    <row r="17" spans="1:38" s="5" customFormat="1" ht="26.25" customHeight="1" thickBot="1" x14ac:dyDescent="0.25">
      <c r="A17" s="41" t="s">
        <v>73</v>
      </c>
      <c r="B17" s="41" t="s">
        <v>2</v>
      </c>
      <c r="C17" s="41" t="s">
        <v>76</v>
      </c>
      <c r="D17" s="42"/>
      <c r="E17" s="44">
        <v>4.1605499419999994</v>
      </c>
      <c r="F17" s="44">
        <v>0.13036191899999999</v>
      </c>
      <c r="G17" s="44">
        <v>3.0528686579999991</v>
      </c>
      <c r="H17" s="44">
        <v>0.10705333900000001</v>
      </c>
      <c r="I17" s="44">
        <v>0.155593911</v>
      </c>
      <c r="J17" s="44">
        <v>0.23605778699999994</v>
      </c>
      <c r="K17" s="44">
        <v>0.26454348800000016</v>
      </c>
      <c r="L17" s="44" t="s">
        <v>423</v>
      </c>
      <c r="M17" s="44">
        <v>1.6593493909999997</v>
      </c>
      <c r="N17" s="44">
        <v>0.15661099999999997</v>
      </c>
      <c r="O17" s="44">
        <v>4.2153999999999997E-2</v>
      </c>
      <c r="P17" s="44">
        <v>1.9039E-2</v>
      </c>
      <c r="Q17" s="44">
        <v>2.9968000000000005E-2</v>
      </c>
      <c r="R17" s="44">
        <v>9.7364000000000006E-2</v>
      </c>
      <c r="S17" s="44">
        <v>4.3233999999999988E-2</v>
      </c>
      <c r="T17" s="44">
        <v>0.18024500000000004</v>
      </c>
      <c r="U17" s="44">
        <v>1.3937000000000003E-2</v>
      </c>
      <c r="V17" s="44">
        <v>1.5613679999999999</v>
      </c>
      <c r="W17" s="44">
        <v>0.37100000000000005</v>
      </c>
      <c r="X17" s="44">
        <v>3.2536077999999996E-2</v>
      </c>
      <c r="Y17" s="44">
        <v>5.1596767999999994E-2</v>
      </c>
      <c r="Z17" s="44">
        <v>1.7188069E-2</v>
      </c>
      <c r="AA17" s="44">
        <v>1.3628787999999996E-2</v>
      </c>
      <c r="AB17" s="44">
        <v>0.114949703</v>
      </c>
      <c r="AC17" s="44" t="s">
        <v>423</v>
      </c>
      <c r="AD17" s="44">
        <v>3.7610999999999992E-2</v>
      </c>
      <c r="AE17" s="196"/>
      <c r="AF17" s="44">
        <v>755.81405039828201</v>
      </c>
      <c r="AG17" s="44">
        <v>14401.10572156659</v>
      </c>
      <c r="AH17" s="44">
        <v>18291.352287321191</v>
      </c>
      <c r="AI17" s="44">
        <v>3847.3593236042439</v>
      </c>
      <c r="AJ17" s="44">
        <v>3853.5192069511008</v>
      </c>
      <c r="AK17" s="44">
        <v>999.7446000000001</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409</v>
      </c>
      <c r="AD19" s="44" t="s">
        <v>409</v>
      </c>
      <c r="AE19" s="196"/>
      <c r="AF19" s="168" t="s">
        <v>423</v>
      </c>
      <c r="AG19" s="168" t="s">
        <v>423</v>
      </c>
      <c r="AH19" s="168" t="s">
        <v>423</v>
      </c>
      <c r="AI19" s="168" t="s">
        <v>423</v>
      </c>
      <c r="AJ19" s="168" t="s">
        <v>423</v>
      </c>
      <c r="AK19" s="168" t="s">
        <v>423</v>
      </c>
      <c r="AL19" s="171" t="s">
        <v>70</v>
      </c>
    </row>
    <row r="20" spans="1:38" s="5" customFormat="1" ht="26.25" customHeight="1" thickBot="1" x14ac:dyDescent="0.25">
      <c r="A20" s="41" t="s">
        <v>73</v>
      </c>
      <c r="B20" s="41" t="s">
        <v>5</v>
      </c>
      <c r="C20" s="41" t="s">
        <v>80</v>
      </c>
      <c r="D20" s="42"/>
      <c r="E20" s="44">
        <v>6.053878E-2</v>
      </c>
      <c r="F20" s="44">
        <v>1.8816106999999999E-2</v>
      </c>
      <c r="G20" s="44">
        <v>5.4812099999999994E-4</v>
      </c>
      <c r="H20" s="44" t="s">
        <v>423</v>
      </c>
      <c r="I20" s="44">
        <v>2.3173930000000001E-3</v>
      </c>
      <c r="J20" s="44">
        <v>2.6484500000000001E-3</v>
      </c>
      <c r="K20" s="44">
        <v>3.310562E-3</v>
      </c>
      <c r="L20" s="44" t="s">
        <v>423</v>
      </c>
      <c r="M20" s="44">
        <v>2.3724657E-2</v>
      </c>
      <c r="N20" s="44">
        <v>2.8699999999999998E-4</v>
      </c>
      <c r="O20" s="44">
        <v>2.1999999999999999E-5</v>
      </c>
      <c r="P20" s="44">
        <v>6.0000000000000002E-6</v>
      </c>
      <c r="Q20" s="44">
        <v>1.9999999999999999E-6</v>
      </c>
      <c r="R20" s="44">
        <v>1.1E-5</v>
      </c>
      <c r="S20" s="44">
        <v>1.9999999999999999E-6</v>
      </c>
      <c r="T20" s="44">
        <v>7.7000000000000001E-5</v>
      </c>
      <c r="U20" s="44" t="s">
        <v>423</v>
      </c>
      <c r="V20" s="44">
        <v>3.97E-4</v>
      </c>
      <c r="W20" s="44" t="s">
        <v>423</v>
      </c>
      <c r="X20" s="44">
        <v>5.8899999999999999E-7</v>
      </c>
      <c r="Y20" s="44">
        <v>2.3719999999999999E-6</v>
      </c>
      <c r="Z20" s="44">
        <v>8.9999999999999996E-7</v>
      </c>
      <c r="AA20" s="44">
        <v>8.8400000000000003E-7</v>
      </c>
      <c r="AB20" s="44">
        <v>4.7450000000000003E-6</v>
      </c>
      <c r="AC20" s="44" t="s">
        <v>423</v>
      </c>
      <c r="AD20" s="44" t="s">
        <v>423</v>
      </c>
      <c r="AE20" s="196"/>
      <c r="AF20" s="44" t="s">
        <v>423</v>
      </c>
      <c r="AG20" s="44" t="s">
        <v>423</v>
      </c>
      <c r="AH20" s="44">
        <v>818.09159999999997</v>
      </c>
      <c r="AI20" s="44" t="s">
        <v>423</v>
      </c>
      <c r="AJ20" s="44" t="s">
        <v>423</v>
      </c>
      <c r="AK20" s="44">
        <v>211.78563</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409</v>
      </c>
      <c r="AD21" s="44" t="s">
        <v>409</v>
      </c>
      <c r="AE21" s="196"/>
      <c r="AF21" s="168" t="s">
        <v>423</v>
      </c>
      <c r="AG21" s="168" t="s">
        <v>423</v>
      </c>
      <c r="AH21" s="168" t="s">
        <v>423</v>
      </c>
      <c r="AI21" s="168" t="s">
        <v>423</v>
      </c>
      <c r="AJ21" s="168" t="s">
        <v>423</v>
      </c>
      <c r="AK21" s="168" t="s">
        <v>423</v>
      </c>
      <c r="AL21" s="171" t="s">
        <v>70</v>
      </c>
    </row>
    <row r="22" spans="1:38" s="5" customFormat="1" ht="26.25" customHeight="1" thickBot="1" x14ac:dyDescent="0.25">
      <c r="A22" s="41" t="s">
        <v>73</v>
      </c>
      <c r="B22" s="41" t="s">
        <v>3</v>
      </c>
      <c r="C22" s="41" t="s">
        <v>83</v>
      </c>
      <c r="D22" s="42"/>
      <c r="E22" s="44">
        <v>0.20276343600000002</v>
      </c>
      <c r="F22" s="44">
        <v>7.2030122000000002E-2</v>
      </c>
      <c r="G22" s="44">
        <v>0.29089081599999994</v>
      </c>
      <c r="H22" s="44" t="s">
        <v>423</v>
      </c>
      <c r="I22" s="44">
        <v>5.2320639999999998E-3</v>
      </c>
      <c r="J22" s="44">
        <v>1.2287803999999999E-2</v>
      </c>
      <c r="K22" s="44">
        <v>2.0324106999999998E-2</v>
      </c>
      <c r="L22" s="44" t="s">
        <v>423</v>
      </c>
      <c r="M22" s="44">
        <v>0.17929529300000002</v>
      </c>
      <c r="N22" s="44">
        <v>1.4411999999999998E-2</v>
      </c>
      <c r="O22" s="44">
        <v>4.4800000000000005E-4</v>
      </c>
      <c r="P22" s="44">
        <v>2.1640000000000001E-3</v>
      </c>
      <c r="Q22" s="44">
        <v>6.6399999999999999E-4</v>
      </c>
      <c r="R22" s="44">
        <v>1.885E-3</v>
      </c>
      <c r="S22" s="44">
        <v>1.9360000000000002E-3</v>
      </c>
      <c r="T22" s="44">
        <v>1.415E-3</v>
      </c>
      <c r="U22" s="44">
        <v>3.4000000000000002E-4</v>
      </c>
      <c r="V22" s="44">
        <v>3.2706999999999993E-2</v>
      </c>
      <c r="W22" s="44">
        <v>2.3999999999999997E-2</v>
      </c>
      <c r="X22" s="44">
        <v>4.9038079999999991E-3</v>
      </c>
      <c r="Y22" s="44">
        <v>6.4175090000000001E-3</v>
      </c>
      <c r="Z22" s="44">
        <v>2.5521170000000004E-3</v>
      </c>
      <c r="AA22" s="44">
        <v>1.994694E-3</v>
      </c>
      <c r="AB22" s="44">
        <v>1.5868127999999999E-2</v>
      </c>
      <c r="AC22" s="44">
        <v>5.1999999999999997E-5</v>
      </c>
      <c r="AD22" s="44">
        <v>1.7566999999999999E-2</v>
      </c>
      <c r="AE22" s="196"/>
      <c r="AF22" s="44">
        <v>153.24950136657799</v>
      </c>
      <c r="AG22" s="44">
        <v>5958.0743467709181</v>
      </c>
      <c r="AH22" s="44">
        <v>9911.7450489277144</v>
      </c>
      <c r="AI22" s="44">
        <v>47.000565809999998</v>
      </c>
      <c r="AJ22" s="44">
        <v>3207.5402879034318</v>
      </c>
      <c r="AK22" s="44">
        <v>6899.3579700000009</v>
      </c>
      <c r="AL22" s="45" t="s">
        <v>70</v>
      </c>
    </row>
    <row r="23" spans="1:38" s="5" customFormat="1" ht="24.75" customHeight="1" thickBot="1" x14ac:dyDescent="0.25">
      <c r="A23" s="148" t="s">
        <v>84</v>
      </c>
      <c r="B23" s="148" t="s">
        <v>445</v>
      </c>
      <c r="C23" s="148" t="s">
        <v>446</v>
      </c>
      <c r="D23" s="152"/>
      <c r="E23" s="44">
        <v>0.54797142599999993</v>
      </c>
      <c r="F23" s="44">
        <v>5.6713338000000002E-2</v>
      </c>
      <c r="G23" s="44">
        <v>2.4485651999999998E-4</v>
      </c>
      <c r="H23" s="44">
        <v>1.3435200000000002E-4</v>
      </c>
      <c r="I23" s="44">
        <v>3.5334575999999999E-2</v>
      </c>
      <c r="J23" s="44">
        <v>3.5334575999999999E-2</v>
      </c>
      <c r="K23" s="44">
        <v>3.5334575999999999E-2</v>
      </c>
      <c r="L23" s="44" t="s">
        <v>423</v>
      </c>
      <c r="M23" s="44">
        <v>0.180938556</v>
      </c>
      <c r="N23" s="44" t="s">
        <v>423</v>
      </c>
      <c r="O23" s="44">
        <v>1.6793999999999999E-4</v>
      </c>
      <c r="P23" s="44" t="s">
        <v>423</v>
      </c>
      <c r="Q23" s="44" t="s">
        <v>423</v>
      </c>
      <c r="R23" s="44">
        <v>8.3970000000000008E-4</v>
      </c>
      <c r="S23" s="44">
        <v>2.85498E-2</v>
      </c>
      <c r="T23" s="44">
        <v>1.1755800000000001E-3</v>
      </c>
      <c r="U23" s="44">
        <v>1.6793999999999999E-4</v>
      </c>
      <c r="V23" s="44">
        <v>1.6794E-2</v>
      </c>
      <c r="W23" s="44" t="s">
        <v>423</v>
      </c>
      <c r="X23" s="44">
        <v>5.0381999999999998E-4</v>
      </c>
      <c r="Y23" s="44">
        <v>8.3970000000000008E-4</v>
      </c>
      <c r="Z23" s="44" t="s">
        <v>423</v>
      </c>
      <c r="AA23" s="44" t="s">
        <v>423</v>
      </c>
      <c r="AB23" s="44">
        <v>1.34352E-3</v>
      </c>
      <c r="AC23" s="44" t="s">
        <v>423</v>
      </c>
      <c r="AD23" s="44" t="s">
        <v>423</v>
      </c>
      <c r="AE23" s="196"/>
      <c r="AF23" s="44">
        <v>705.11288400000012</v>
      </c>
      <c r="AG23" s="44" t="s">
        <v>423</v>
      </c>
      <c r="AH23" s="44" t="s">
        <v>423</v>
      </c>
      <c r="AI23" s="44" t="s">
        <v>423</v>
      </c>
      <c r="AJ23" s="44" t="s">
        <v>423</v>
      </c>
      <c r="AK23" s="44" t="s">
        <v>423</v>
      </c>
      <c r="AL23" s="172"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71" t="s">
        <v>70</v>
      </c>
    </row>
    <row r="25" spans="1:38" s="5" customFormat="1" ht="24.75" customHeight="1" thickBot="1" x14ac:dyDescent="0.25">
      <c r="A25" s="148" t="s">
        <v>89</v>
      </c>
      <c r="B25" s="148" t="s">
        <v>90</v>
      </c>
      <c r="C25" s="148" t="s">
        <v>91</v>
      </c>
      <c r="D25" s="149"/>
      <c r="E25" s="44">
        <v>0.12048452</v>
      </c>
      <c r="F25" s="44">
        <v>0.57230146999999998</v>
      </c>
      <c r="G25" s="44">
        <v>3.0121129999999999E-2</v>
      </c>
      <c r="H25" s="44" t="s">
        <v>423</v>
      </c>
      <c r="I25" s="44">
        <v>3.0121130000000001E-4</v>
      </c>
      <c r="J25" s="44" t="s">
        <v>423</v>
      </c>
      <c r="K25" s="44" t="s">
        <v>443</v>
      </c>
      <c r="L25" s="44" t="s">
        <v>443</v>
      </c>
      <c r="M25" s="44">
        <v>36.145356</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1295.20859</v>
      </c>
      <c r="AG25" s="44" t="s">
        <v>423</v>
      </c>
      <c r="AH25" s="44" t="s">
        <v>423</v>
      </c>
      <c r="AI25" s="44" t="s">
        <v>423</v>
      </c>
      <c r="AJ25" s="44" t="s">
        <v>423</v>
      </c>
      <c r="AK25" s="44" t="s">
        <v>423</v>
      </c>
      <c r="AL25" s="172" t="s">
        <v>70</v>
      </c>
    </row>
    <row r="26" spans="1:38" s="5" customFormat="1" ht="24.75" customHeight="1" thickBot="1" x14ac:dyDescent="0.25">
      <c r="A26" s="148" t="s">
        <v>89</v>
      </c>
      <c r="B26" s="148" t="s">
        <v>92</v>
      </c>
      <c r="C26" s="148" t="s">
        <v>93</v>
      </c>
      <c r="D26" s="149"/>
      <c r="E26" s="44">
        <v>2.7692120000000004E-2</v>
      </c>
      <c r="F26" s="44">
        <v>0.13153757000000002</v>
      </c>
      <c r="G26" s="44">
        <v>6.923030000000001E-3</v>
      </c>
      <c r="H26" s="44" t="s">
        <v>443</v>
      </c>
      <c r="I26" s="44">
        <v>6.9230300000000007E-5</v>
      </c>
      <c r="J26" s="44" t="s">
        <v>443</v>
      </c>
      <c r="K26" s="44" t="s">
        <v>443</v>
      </c>
      <c r="L26" s="44" t="s">
        <v>443</v>
      </c>
      <c r="M26" s="44">
        <v>8.3076360000000005</v>
      </c>
      <c r="N26" s="44">
        <v>0.38166666666666671</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298.14829000000003</v>
      </c>
      <c r="AG26" s="44" t="s">
        <v>423</v>
      </c>
      <c r="AH26" s="44" t="s">
        <v>423</v>
      </c>
      <c r="AI26" s="44" t="s">
        <v>423</v>
      </c>
      <c r="AJ26" s="44" t="s">
        <v>423</v>
      </c>
      <c r="AK26" s="44" t="s">
        <v>423</v>
      </c>
      <c r="AL26" s="172" t="s">
        <v>70</v>
      </c>
    </row>
    <row r="27" spans="1:38" s="147" customFormat="1" ht="26.25" customHeight="1" thickBot="1" x14ac:dyDescent="0.25">
      <c r="A27" s="146" t="s">
        <v>94</v>
      </c>
      <c r="B27" s="146" t="s">
        <v>95</v>
      </c>
      <c r="C27" s="146" t="s">
        <v>96</v>
      </c>
      <c r="D27" s="42"/>
      <c r="E27" s="44">
        <v>17.947088179544441</v>
      </c>
      <c r="F27" s="44">
        <v>5.7320419501185249</v>
      </c>
      <c r="G27" s="44">
        <v>2.314687288462159E-2</v>
      </c>
      <c r="H27" s="44">
        <v>0.78424377553780744</v>
      </c>
      <c r="I27" s="44">
        <v>1.0618411820706186</v>
      </c>
      <c r="J27" s="44">
        <v>1.0618411820706186</v>
      </c>
      <c r="K27" s="44">
        <v>1.0618411820706186</v>
      </c>
      <c r="L27" s="44">
        <v>0.73417413464296477</v>
      </c>
      <c r="M27" s="44">
        <v>49.085055278896654</v>
      </c>
      <c r="N27" s="44">
        <v>1.2431355940021277E-3</v>
      </c>
      <c r="O27" s="44">
        <v>1.4354071127362195E-4</v>
      </c>
      <c r="P27" s="44">
        <v>9.2068304345635718E-3</v>
      </c>
      <c r="Q27" s="44">
        <v>2.3901354286372091E-4</v>
      </c>
      <c r="R27" s="44">
        <v>1.10871182441799E-2</v>
      </c>
      <c r="S27" s="44">
        <v>7.567219103108219E-3</v>
      </c>
      <c r="T27" s="44">
        <v>1.2951810403473304E-3</v>
      </c>
      <c r="U27" s="44">
        <v>1.9094566318019816E-4</v>
      </c>
      <c r="V27" s="44">
        <v>3.2928182981929989E-2</v>
      </c>
      <c r="W27" s="44">
        <v>1.1184495999999999</v>
      </c>
      <c r="X27" s="44">
        <v>3.3015854403399998E-2</v>
      </c>
      <c r="Y27" s="44">
        <v>3.7212377861399998E-2</v>
      </c>
      <c r="Z27" s="44">
        <v>2.8764730705100001E-2</v>
      </c>
      <c r="AA27" s="44">
        <v>3.1982527688700003E-2</v>
      </c>
      <c r="AB27" s="44">
        <v>0.13097549065859998</v>
      </c>
      <c r="AC27" s="44">
        <v>1.1184493E-3</v>
      </c>
      <c r="AD27" s="44">
        <v>2.2654169999999999E-4</v>
      </c>
      <c r="AE27" s="196"/>
      <c r="AF27" s="44">
        <v>75621.808728324599</v>
      </c>
      <c r="AG27" s="44" t="s">
        <v>423</v>
      </c>
      <c r="AH27" s="44">
        <v>2314.286830177</v>
      </c>
      <c r="AI27" s="44">
        <v>3848.2729930710002</v>
      </c>
      <c r="AJ27" s="44" t="s">
        <v>423</v>
      </c>
      <c r="AK27" s="44" t="s">
        <v>423</v>
      </c>
      <c r="AL27" s="45" t="s">
        <v>70</v>
      </c>
    </row>
    <row r="28" spans="1:38" s="147" customFormat="1" ht="26.25" customHeight="1" thickBot="1" x14ac:dyDescent="0.25">
      <c r="A28" s="146" t="s">
        <v>94</v>
      </c>
      <c r="B28" s="146" t="s">
        <v>97</v>
      </c>
      <c r="C28" s="146" t="s">
        <v>98</v>
      </c>
      <c r="D28" s="42"/>
      <c r="E28" s="44">
        <v>6.3408904112395073</v>
      </c>
      <c r="F28" s="44">
        <v>0.45361659988624309</v>
      </c>
      <c r="G28" s="44">
        <v>6.5292949377744585E-3</v>
      </c>
      <c r="H28" s="44">
        <v>2.9605339656097844E-2</v>
      </c>
      <c r="I28" s="44">
        <v>0.35826046209336837</v>
      </c>
      <c r="J28" s="44">
        <v>0.35826046209336837</v>
      </c>
      <c r="K28" s="44">
        <v>0.35826046209336837</v>
      </c>
      <c r="L28" s="44">
        <v>0.2516660629310089</v>
      </c>
      <c r="M28" s="44">
        <v>3.9130757096651396</v>
      </c>
      <c r="N28" s="44">
        <v>2.7302011173543835E-4</v>
      </c>
      <c r="O28" s="44">
        <v>2.8985891136421211E-5</v>
      </c>
      <c r="P28" s="44">
        <v>2.5462919720614669E-3</v>
      </c>
      <c r="Q28" s="44">
        <v>5.3762082365648981E-5</v>
      </c>
      <c r="R28" s="44">
        <v>3.761514618899022E-3</v>
      </c>
      <c r="S28" s="44">
        <v>2.5340165065356177E-3</v>
      </c>
      <c r="T28" s="44">
        <v>1.7908906315358648E-4</v>
      </c>
      <c r="U28" s="44">
        <v>4.955238245845554E-5</v>
      </c>
      <c r="V28" s="44">
        <v>8.7931378453061926E-3</v>
      </c>
      <c r="W28" s="44">
        <v>0.18803520000000001</v>
      </c>
      <c r="X28" s="44">
        <v>9.4714345360000004E-3</v>
      </c>
      <c r="Y28" s="44">
        <v>1.0628475322300001E-2</v>
      </c>
      <c r="Z28" s="44">
        <v>8.3135193661999993E-3</v>
      </c>
      <c r="AA28" s="44">
        <v>8.8842453554E-3</v>
      </c>
      <c r="AB28" s="44">
        <v>3.7297674579899999E-2</v>
      </c>
      <c r="AC28" s="44">
        <v>1.8803529999999999E-4</v>
      </c>
      <c r="AD28" s="44">
        <v>3.9093400000000001E-5</v>
      </c>
      <c r="AE28" s="196"/>
      <c r="AF28" s="44">
        <v>17556.908134511599</v>
      </c>
      <c r="AG28" s="44" t="s">
        <v>423</v>
      </c>
      <c r="AH28" s="44" t="s">
        <v>443</v>
      </c>
      <c r="AI28" s="44">
        <v>1323.7129895420001</v>
      </c>
      <c r="AJ28" s="44" t="s">
        <v>423</v>
      </c>
      <c r="AK28" s="44" t="s">
        <v>423</v>
      </c>
      <c r="AL28" s="45" t="s">
        <v>70</v>
      </c>
    </row>
    <row r="29" spans="1:38" s="147" customFormat="1" ht="26.25" customHeight="1" thickBot="1" x14ac:dyDescent="0.25">
      <c r="A29" s="146" t="s">
        <v>94</v>
      </c>
      <c r="B29" s="146" t="s">
        <v>99</v>
      </c>
      <c r="C29" s="146" t="s">
        <v>100</v>
      </c>
      <c r="D29" s="42"/>
      <c r="E29" s="44">
        <v>15.111502470631772</v>
      </c>
      <c r="F29" s="44">
        <v>0.62794832026404779</v>
      </c>
      <c r="G29" s="44">
        <v>9.5503745472390791E-3</v>
      </c>
      <c r="H29" s="44">
        <v>1.5924990593487759E-2</v>
      </c>
      <c r="I29" s="44">
        <v>0.31600659653405322</v>
      </c>
      <c r="J29" s="44">
        <v>0.31600659653405322</v>
      </c>
      <c r="K29" s="44">
        <v>0.31600659653405322</v>
      </c>
      <c r="L29" s="44">
        <v>0.19740986336105851</v>
      </c>
      <c r="M29" s="44">
        <v>3.836198390799491</v>
      </c>
      <c r="N29" s="44">
        <v>3.2917017179977086E-4</v>
      </c>
      <c r="O29" s="44">
        <v>3.2973728918502771E-5</v>
      </c>
      <c r="P29" s="44">
        <v>3.4774928470720176E-3</v>
      </c>
      <c r="Q29" s="44">
        <v>6.5805678490691335E-5</v>
      </c>
      <c r="R29" s="44">
        <v>5.5662610372164368E-3</v>
      </c>
      <c r="S29" s="44">
        <v>3.7330594763338148E-3</v>
      </c>
      <c r="T29" s="44">
        <v>1.3402160586872421E-4</v>
      </c>
      <c r="U29" s="44">
        <v>6.5663899144377115E-5</v>
      </c>
      <c r="V29" s="44">
        <v>1.1815248465598466E-2</v>
      </c>
      <c r="W29" s="44">
        <v>0.13902020000000001</v>
      </c>
      <c r="X29" s="44">
        <v>2.6658340522000001E-3</v>
      </c>
      <c r="Y29" s="44">
        <v>1.61431062029E-2</v>
      </c>
      <c r="Z29" s="44">
        <v>1.8038810417200003E-2</v>
      </c>
      <c r="AA29" s="44">
        <v>4.1468529692000001E-3</v>
      </c>
      <c r="AB29" s="44">
        <v>4.0994603641500003E-2</v>
      </c>
      <c r="AC29" s="44">
        <v>1.097557E-4</v>
      </c>
      <c r="AD29" s="44">
        <v>2.3942299999999999E-5</v>
      </c>
      <c r="AE29" s="196"/>
      <c r="AF29" s="44">
        <v>25327.851230112399</v>
      </c>
      <c r="AG29" s="44" t="s">
        <v>423</v>
      </c>
      <c r="AH29" s="44">
        <v>826.42606982289999</v>
      </c>
      <c r="AI29" s="44">
        <v>1967.9350787620001</v>
      </c>
      <c r="AJ29" s="44" t="s">
        <v>423</v>
      </c>
      <c r="AK29" s="44" t="s">
        <v>423</v>
      </c>
      <c r="AL29" s="45" t="s">
        <v>70</v>
      </c>
    </row>
    <row r="30" spans="1:38" s="147" customFormat="1" ht="26.25" customHeight="1" thickBot="1" x14ac:dyDescent="0.25">
      <c r="A30" s="146" t="s">
        <v>94</v>
      </c>
      <c r="B30" s="146" t="s">
        <v>101</v>
      </c>
      <c r="C30" s="146" t="s">
        <v>102</v>
      </c>
      <c r="D30" s="42"/>
      <c r="E30" s="44">
        <v>6.6479576077943706E-2</v>
      </c>
      <c r="F30" s="44">
        <v>0.58611354497926682</v>
      </c>
      <c r="G30" s="44">
        <v>1.3408465061129504E-4</v>
      </c>
      <c r="H30" s="44">
        <v>5.6340711011268344E-4</v>
      </c>
      <c r="I30" s="44">
        <v>1.149441649687862E-2</v>
      </c>
      <c r="J30" s="44">
        <v>1.149441649687862E-2</v>
      </c>
      <c r="K30" s="44">
        <v>1.149441649687862E-2</v>
      </c>
      <c r="L30" s="44">
        <v>2.0023046278542841E-3</v>
      </c>
      <c r="M30" s="44">
        <v>3.2076990178219558</v>
      </c>
      <c r="N30" s="44">
        <v>2.0285166819357549E-5</v>
      </c>
      <c r="O30" s="44">
        <v>4.5708134060190467E-4</v>
      </c>
      <c r="P30" s="44">
        <v>9.2289276923913498E-5</v>
      </c>
      <c r="Q30" s="44">
        <v>3.182388859445293E-6</v>
      </c>
      <c r="R30" s="44">
        <v>1.9824501577491564E-3</v>
      </c>
      <c r="S30" s="44">
        <v>7.7670254246601386E-2</v>
      </c>
      <c r="T30" s="44">
        <v>3.2061233945546363E-3</v>
      </c>
      <c r="U30" s="44">
        <v>4.5508590311054971E-4</v>
      </c>
      <c r="V30" s="44">
        <v>4.5267360704940154E-2</v>
      </c>
      <c r="W30" s="44">
        <v>6.0625000000000002E-3</v>
      </c>
      <c r="X30" s="44">
        <v>9.78995761E-5</v>
      </c>
      <c r="Y30" s="44">
        <v>1.4965783520000001E-4</v>
      </c>
      <c r="Z30" s="44">
        <v>6.9082013900000007E-5</v>
      </c>
      <c r="AA30" s="44">
        <v>1.710408773E-4</v>
      </c>
      <c r="AB30" s="44">
        <v>4.8768030249999998E-4</v>
      </c>
      <c r="AC30" s="44">
        <v>6.0622000000000002E-6</v>
      </c>
      <c r="AD30" s="44">
        <v>4.1416000000000003E-6</v>
      </c>
      <c r="AE30" s="196"/>
      <c r="AF30" s="44">
        <v>417.6507072128</v>
      </c>
      <c r="AG30" s="44" t="s">
        <v>423</v>
      </c>
      <c r="AH30" s="44" t="s">
        <v>443</v>
      </c>
      <c r="AI30" s="44">
        <v>22.041923435699999</v>
      </c>
      <c r="AJ30" s="44" t="s">
        <v>423</v>
      </c>
      <c r="AK30" s="44" t="s">
        <v>423</v>
      </c>
      <c r="AL30" s="45" t="s">
        <v>70</v>
      </c>
    </row>
    <row r="31" spans="1:38" s="147" customFormat="1" ht="26.25" customHeight="1" thickBot="1" x14ac:dyDescent="0.25">
      <c r="A31" s="146" t="s">
        <v>94</v>
      </c>
      <c r="B31" s="146" t="s">
        <v>103</v>
      </c>
      <c r="C31" s="146" t="s">
        <v>104</v>
      </c>
      <c r="D31" s="42"/>
      <c r="E31" s="44" t="s">
        <v>423</v>
      </c>
      <c r="F31" s="44">
        <v>1.9982478368633096</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85.818123838099993</v>
      </c>
      <c r="AG31" s="44" t="s">
        <v>423</v>
      </c>
      <c r="AH31" s="44" t="s">
        <v>423</v>
      </c>
      <c r="AI31" s="44">
        <v>4.5291351896999998</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0.4619508809890045</v>
      </c>
      <c r="J32" s="44">
        <v>0.85293425660849154</v>
      </c>
      <c r="K32" s="44">
        <v>1.1324851490657453</v>
      </c>
      <c r="L32" s="44">
        <v>4.8089337985098637E-2</v>
      </c>
      <c r="M32" s="44" t="s">
        <v>423</v>
      </c>
      <c r="N32" s="44">
        <v>1.1308353453571898</v>
      </c>
      <c r="O32" s="44">
        <v>5.3219012010902048E-3</v>
      </c>
      <c r="P32" s="44">
        <v>0</v>
      </c>
      <c r="Q32" s="44">
        <v>1.3094488616128164E-2</v>
      </c>
      <c r="R32" s="44">
        <v>0.418133095862605</v>
      </c>
      <c r="S32" s="44">
        <v>9.1477235038451106</v>
      </c>
      <c r="T32" s="44">
        <v>6.6698348017123876E-2</v>
      </c>
      <c r="U32" s="44">
        <v>9.2390176197800836E-3</v>
      </c>
      <c r="V32" s="44">
        <v>3.6552281158863109</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43302.851938149135</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0.22338551787785568</v>
      </c>
      <c r="J33" s="44">
        <v>0.4136768849589923</v>
      </c>
      <c r="K33" s="44">
        <v>0.82735376991798459</v>
      </c>
      <c r="L33" s="44">
        <v>8.769949961130636E-3</v>
      </c>
      <c r="M33" s="44" t="s">
        <v>423</v>
      </c>
      <c r="N33" s="44" t="s">
        <v>443</v>
      </c>
      <c r="O33" s="44" t="s">
        <v>443</v>
      </c>
      <c r="P33" s="44" t="s">
        <v>443</v>
      </c>
      <c r="Q33" s="44" t="s">
        <v>443</v>
      </c>
      <c r="R33" s="44" t="s">
        <v>443</v>
      </c>
      <c r="S33" s="44" t="s">
        <v>443</v>
      </c>
      <c r="T33" s="44" t="s">
        <v>443</v>
      </c>
      <c r="U33" s="44" t="s">
        <v>443</v>
      </c>
      <c r="V33" s="44" t="s">
        <v>443</v>
      </c>
      <c r="W33" s="44" t="s">
        <v>443</v>
      </c>
      <c r="X33" s="44">
        <f>(3.9+0.74)/10^6*K33</f>
        <v>3.8389214924194484E-6</v>
      </c>
      <c r="Y33" s="44">
        <f>0.42/10^6*K33</f>
        <v>3.4748858336555352E-7</v>
      </c>
      <c r="Z33" s="44">
        <f>0.62/10^6*K33</f>
        <v>5.1295933734915046E-7</v>
      </c>
      <c r="AA33" s="44" t="s">
        <v>443</v>
      </c>
      <c r="AB33" s="44" t="s">
        <v>443</v>
      </c>
      <c r="AC33" s="44" t="s">
        <v>443</v>
      </c>
      <c r="AD33" s="44" t="s">
        <v>443</v>
      </c>
      <c r="AE33" s="196"/>
      <c r="AF33" s="44" t="s">
        <v>423</v>
      </c>
      <c r="AG33" s="44" t="s">
        <v>423</v>
      </c>
      <c r="AH33" s="44" t="s">
        <v>423</v>
      </c>
      <c r="AI33" s="44" t="s">
        <v>423</v>
      </c>
      <c r="AJ33" s="44" t="s">
        <v>423</v>
      </c>
      <c r="AK33" s="44">
        <v>43302.851938149135</v>
      </c>
      <c r="AL33" s="45" t="s">
        <v>107</v>
      </c>
    </row>
    <row r="34" spans="1:38" s="5" customFormat="1" ht="24.75" customHeight="1" thickBot="1" x14ac:dyDescent="0.25">
      <c r="A34" s="148" t="s">
        <v>84</v>
      </c>
      <c r="B34" s="148" t="s">
        <v>110</v>
      </c>
      <c r="C34" s="148" t="s">
        <v>111</v>
      </c>
      <c r="D34" s="149"/>
      <c r="E34" s="44">
        <v>0.70263160000000002</v>
      </c>
      <c r="F34" s="44">
        <v>6.2351850000000007E-2</v>
      </c>
      <c r="G34" s="44">
        <v>1.9550321999999999E-4</v>
      </c>
      <c r="H34" s="44">
        <v>9.3863000000000006E-5</v>
      </c>
      <c r="I34" s="44">
        <v>1.8370330000000001E-2</v>
      </c>
      <c r="J34" s="44">
        <v>1.930896E-2</v>
      </c>
      <c r="K34" s="44">
        <v>2.0381679999999999E-2</v>
      </c>
      <c r="L34" s="44" t="s">
        <v>423</v>
      </c>
      <c r="M34" s="44">
        <v>0.1434763</v>
      </c>
      <c r="N34" s="44" t="s">
        <v>423</v>
      </c>
      <c r="O34" s="44">
        <v>1.3409000000000001E-4</v>
      </c>
      <c r="P34" s="44" t="s">
        <v>423</v>
      </c>
      <c r="Q34" s="44" t="s">
        <v>423</v>
      </c>
      <c r="R34" s="44">
        <v>6.7045000000000006E-4</v>
      </c>
      <c r="S34" s="44">
        <v>2.2795300000000001E-2</v>
      </c>
      <c r="T34" s="44">
        <v>9.3863000000000008E-4</v>
      </c>
      <c r="U34" s="44">
        <v>1.3409000000000001E-4</v>
      </c>
      <c r="V34" s="44">
        <v>1.3409000000000001E-2</v>
      </c>
      <c r="W34" s="44" t="s">
        <v>423</v>
      </c>
      <c r="X34" s="44">
        <v>4.0226999999999998E-4</v>
      </c>
      <c r="Y34" s="44">
        <v>6.7045000000000006E-4</v>
      </c>
      <c r="Z34" s="44" t="s">
        <v>423</v>
      </c>
      <c r="AA34" s="44" t="s">
        <v>423</v>
      </c>
      <c r="AB34" s="44">
        <v>1.0727200000000001E-3</v>
      </c>
      <c r="AC34" s="44" t="s">
        <v>423</v>
      </c>
      <c r="AD34" s="44" t="s">
        <v>423</v>
      </c>
      <c r="AE34" s="196"/>
      <c r="AF34" s="44">
        <v>562.990274</v>
      </c>
      <c r="AG34" s="44" t="s">
        <v>423</v>
      </c>
      <c r="AH34" s="44" t="s">
        <v>423</v>
      </c>
      <c r="AI34" s="44" t="s">
        <v>423</v>
      </c>
      <c r="AJ34" s="44" t="s">
        <v>423</v>
      </c>
      <c r="AK34" s="44" t="s">
        <v>423</v>
      </c>
      <c r="AL34" s="172" t="s">
        <v>70</v>
      </c>
    </row>
    <row r="35" spans="1:38" s="5" customFormat="1" ht="24.75" customHeight="1" thickBot="1" x14ac:dyDescent="0.25">
      <c r="A35" s="148" t="s">
        <v>112</v>
      </c>
      <c r="B35" s="148" t="s">
        <v>113</v>
      </c>
      <c r="C35" s="148" t="s">
        <v>114</v>
      </c>
      <c r="D35" s="149"/>
      <c r="E35" s="44">
        <v>6.1766399361</v>
      </c>
      <c r="F35" s="44">
        <v>0.21728177287999997</v>
      </c>
      <c r="G35" s="44">
        <v>1.5688590919999998</v>
      </c>
      <c r="H35" s="44" t="s">
        <v>423</v>
      </c>
      <c r="I35" s="44">
        <v>0.20887713643999997</v>
      </c>
      <c r="J35" s="44">
        <v>0.22851393189999999</v>
      </c>
      <c r="K35" s="44">
        <v>0.22851393189999999</v>
      </c>
      <c r="L35" s="44" t="s">
        <v>423</v>
      </c>
      <c r="M35" s="44">
        <v>0.58047786404000001</v>
      </c>
      <c r="N35" s="44">
        <v>1.1376834097999999E-2</v>
      </c>
      <c r="O35" s="44">
        <v>1.020279546E-3</v>
      </c>
      <c r="P35" s="44">
        <v>2.1174386379999998E-3</v>
      </c>
      <c r="Q35" s="44">
        <v>1.8232118183999998E-2</v>
      </c>
      <c r="R35" s="44">
        <v>1.9724097730000001E-2</v>
      </c>
      <c r="S35" s="44">
        <v>7.7756250047999992E-2</v>
      </c>
      <c r="T35" s="44">
        <v>0.80957795460000004</v>
      </c>
      <c r="U35" s="44">
        <v>1.043864546E-2</v>
      </c>
      <c r="V35" s="44">
        <v>9.4131545519999998E-2</v>
      </c>
      <c r="W35" s="44">
        <v>1.8216484098000002E-2</v>
      </c>
      <c r="X35" s="44" t="s">
        <v>423</v>
      </c>
      <c r="Y35" s="44" t="s">
        <v>423</v>
      </c>
      <c r="Z35" s="44" t="s">
        <v>423</v>
      </c>
      <c r="AA35" s="44" t="s">
        <v>423</v>
      </c>
      <c r="AB35" s="44" t="s">
        <v>423</v>
      </c>
      <c r="AC35" s="44">
        <v>7.6905363679999989E-3</v>
      </c>
      <c r="AD35" s="44">
        <v>1.5528052274799999E-2</v>
      </c>
      <c r="AE35" s="196"/>
      <c r="AF35" s="44">
        <v>3246.6660818356004</v>
      </c>
      <c r="AG35" s="44" t="s">
        <v>423</v>
      </c>
      <c r="AH35" s="44" t="s">
        <v>423</v>
      </c>
      <c r="AI35" s="44" t="s">
        <v>423</v>
      </c>
      <c r="AJ35" s="44" t="s">
        <v>423</v>
      </c>
      <c r="AK35" s="44" t="s">
        <v>423</v>
      </c>
      <c r="AL35" s="172" t="s">
        <v>70</v>
      </c>
    </row>
    <row r="36" spans="1:38" s="5" customFormat="1" ht="24.75" customHeight="1" thickBot="1" x14ac:dyDescent="0.25">
      <c r="A36" s="148" t="s">
        <v>112</v>
      </c>
      <c r="B36" s="148" t="s">
        <v>115</v>
      </c>
      <c r="C36" s="148" t="s">
        <v>116</v>
      </c>
      <c r="D36" s="149"/>
      <c r="E36" s="44">
        <v>0.16501056390000005</v>
      </c>
      <c r="F36" s="44">
        <v>5.8857271200000007E-3</v>
      </c>
      <c r="G36" s="44">
        <v>4.2040908000000009E-2</v>
      </c>
      <c r="H36" s="44" t="s">
        <v>423</v>
      </c>
      <c r="I36" s="44">
        <v>2.9428635600000004E-3</v>
      </c>
      <c r="J36" s="44">
        <v>3.1530681000000002E-3</v>
      </c>
      <c r="K36" s="44">
        <v>3.1530681000000002E-3</v>
      </c>
      <c r="L36" s="44" t="s">
        <v>423</v>
      </c>
      <c r="M36" s="44">
        <v>1.5555135960000003E-2</v>
      </c>
      <c r="N36" s="44">
        <v>2.7326590200000005E-4</v>
      </c>
      <c r="O36" s="44">
        <v>2.1020454000000004E-5</v>
      </c>
      <c r="P36" s="44">
        <v>6.3061362000000015E-5</v>
      </c>
      <c r="Q36" s="44">
        <v>8.4081816000000016E-5</v>
      </c>
      <c r="R36" s="44">
        <v>1.0510227000000003E-4</v>
      </c>
      <c r="S36" s="44">
        <v>1.8497999520000004E-3</v>
      </c>
      <c r="T36" s="44">
        <v>2.1020454000000004E-3</v>
      </c>
      <c r="U36" s="44">
        <v>2.1020454000000006E-4</v>
      </c>
      <c r="V36" s="44">
        <v>2.5224544800000002E-3</v>
      </c>
      <c r="W36" s="44">
        <v>2.7326590200000005E-4</v>
      </c>
      <c r="X36" s="44" t="s">
        <v>423</v>
      </c>
      <c r="Y36" s="44" t="s">
        <v>423</v>
      </c>
      <c r="Z36" s="44" t="s">
        <v>423</v>
      </c>
      <c r="AA36" s="44" t="s">
        <v>423</v>
      </c>
      <c r="AB36" s="44" t="s">
        <v>423</v>
      </c>
      <c r="AC36" s="44">
        <v>1.6816363200000003E-4</v>
      </c>
      <c r="AD36" s="44">
        <v>7.9877725200000021E-5</v>
      </c>
      <c r="AE36" s="196"/>
      <c r="AF36" s="44">
        <v>88.256478164400022</v>
      </c>
      <c r="AG36" s="44" t="s">
        <v>423</v>
      </c>
      <c r="AH36" s="44" t="s">
        <v>423</v>
      </c>
      <c r="AI36" s="44" t="s">
        <v>423</v>
      </c>
      <c r="AJ36" s="44" t="s">
        <v>423</v>
      </c>
      <c r="AK36" s="44" t="s">
        <v>423</v>
      </c>
      <c r="AL36" s="172"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7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71" t="s">
        <v>70</v>
      </c>
    </row>
    <row r="39" spans="1:38" s="5" customFormat="1" ht="26.25" customHeight="1" thickBot="1" x14ac:dyDescent="0.25">
      <c r="A39" s="41" t="s">
        <v>121</v>
      </c>
      <c r="B39" s="41" t="s">
        <v>122</v>
      </c>
      <c r="C39" s="41" t="s">
        <v>123</v>
      </c>
      <c r="D39" s="42"/>
      <c r="E39" s="44">
        <v>0.72487298099999997</v>
      </c>
      <c r="F39" s="44">
        <v>0.15777824100000001</v>
      </c>
      <c r="G39" s="44">
        <v>2.4186563410000002</v>
      </c>
      <c r="H39" s="44">
        <v>5.5703200000000001E-3</v>
      </c>
      <c r="I39" s="44">
        <v>1.6443529000000002E-2</v>
      </c>
      <c r="J39" s="44">
        <v>1.8051172000000004E-2</v>
      </c>
      <c r="K39" s="44">
        <v>1.9335516000000004E-2</v>
      </c>
      <c r="L39" s="44" t="s">
        <v>423</v>
      </c>
      <c r="M39" s="44">
        <v>0.26387182399999998</v>
      </c>
      <c r="N39" s="44">
        <v>2.0664999999999999E-2</v>
      </c>
      <c r="O39" s="44">
        <v>2.343E-3</v>
      </c>
      <c r="P39" s="44">
        <v>2.2460000000000002E-3</v>
      </c>
      <c r="Q39" s="44">
        <v>2.238E-3</v>
      </c>
      <c r="R39" s="44">
        <v>1.9122000000000004E-2</v>
      </c>
      <c r="S39" s="44">
        <v>4.1269999999999996E-3</v>
      </c>
      <c r="T39" s="44">
        <v>0.14163900000000004</v>
      </c>
      <c r="U39" s="44">
        <v>8.6899999999999998E-4</v>
      </c>
      <c r="V39" s="44">
        <v>9.8303000000000001E-2</v>
      </c>
      <c r="W39" s="44">
        <v>3.6999999999999998E-2</v>
      </c>
      <c r="X39" s="44">
        <v>3.3019969999999997E-3</v>
      </c>
      <c r="Y39" s="44">
        <v>5.25502E-3</v>
      </c>
      <c r="Z39" s="44">
        <v>2.2169079999999988E-3</v>
      </c>
      <c r="AA39" s="44">
        <v>1.8149880000000002E-3</v>
      </c>
      <c r="AB39" s="44">
        <v>1.2588913E-2</v>
      </c>
      <c r="AC39" s="44" t="s">
        <v>423</v>
      </c>
      <c r="AD39" s="44">
        <v>1.4256999999999999E-2</v>
      </c>
      <c r="AE39" s="196"/>
      <c r="AF39" s="44">
        <v>702.09613112731495</v>
      </c>
      <c r="AG39" s="44">
        <v>83.854918279883989</v>
      </c>
      <c r="AH39" s="44">
        <v>8288.6060496314694</v>
      </c>
      <c r="AI39" s="44">
        <v>151.65618525679599</v>
      </c>
      <c r="AJ39" s="44">
        <v>1427.8443423808098</v>
      </c>
      <c r="AK39" s="44" t="s">
        <v>423</v>
      </c>
      <c r="AL39" s="45" t="s">
        <v>70</v>
      </c>
    </row>
    <row r="40" spans="1:38" s="5" customFormat="1" ht="24.75" customHeight="1" thickBot="1" x14ac:dyDescent="0.25">
      <c r="A40" s="148" t="s">
        <v>84</v>
      </c>
      <c r="B40" s="148" t="s">
        <v>124</v>
      </c>
      <c r="C40" s="148" t="s">
        <v>448</v>
      </c>
      <c r="D40" s="149"/>
      <c r="E40" s="44">
        <v>0.21969681505882352</v>
      </c>
      <c r="F40" s="44">
        <v>2.273793694117647E-2</v>
      </c>
      <c r="G40" s="44">
        <v>9.8169712941176461E-5</v>
      </c>
      <c r="H40" s="44">
        <v>5.3865411764705883E-5</v>
      </c>
      <c r="I40" s="44">
        <v>1.4166603294117647E-2</v>
      </c>
      <c r="J40" s="44">
        <v>1.4166603294117647E-2</v>
      </c>
      <c r="K40" s="44">
        <v>1.4166603294117647E-2</v>
      </c>
      <c r="L40" s="44" t="s">
        <v>423</v>
      </c>
      <c r="M40" s="44">
        <v>7.2543243294117654E-2</v>
      </c>
      <c r="N40" s="44" t="s">
        <v>423</v>
      </c>
      <c r="O40" s="44">
        <v>6.7331764705882353E-5</v>
      </c>
      <c r="P40" s="44" t="s">
        <v>423</v>
      </c>
      <c r="Q40" s="44" t="s">
        <v>423</v>
      </c>
      <c r="R40" s="44">
        <v>3.3665882352941181E-4</v>
      </c>
      <c r="S40" s="44">
        <v>1.1446400000000001E-2</v>
      </c>
      <c r="T40" s="44">
        <v>4.7132235294117654E-4</v>
      </c>
      <c r="U40" s="44">
        <v>6.7331764705882353E-5</v>
      </c>
      <c r="V40" s="44">
        <v>6.7331764705882355E-3</v>
      </c>
      <c r="W40" s="44" t="s">
        <v>423</v>
      </c>
      <c r="X40" s="44">
        <v>2.0199529411764707E-4</v>
      </c>
      <c r="Y40" s="44">
        <v>3.3665882352941181E-4</v>
      </c>
      <c r="Z40" s="44" t="s">
        <v>423</v>
      </c>
      <c r="AA40" s="44" t="s">
        <v>423</v>
      </c>
      <c r="AB40" s="44">
        <v>5.3865411764705893E-4</v>
      </c>
      <c r="AC40" s="44" t="s">
        <v>423</v>
      </c>
      <c r="AD40" s="44" t="s">
        <v>423</v>
      </c>
      <c r="AE40" s="196"/>
      <c r="AF40" s="44">
        <v>282.69914729411767</v>
      </c>
      <c r="AG40" s="44" t="s">
        <v>423</v>
      </c>
      <c r="AH40" s="44" t="s">
        <v>423</v>
      </c>
      <c r="AI40" s="44" t="s">
        <v>423</v>
      </c>
      <c r="AJ40" s="44" t="s">
        <v>423</v>
      </c>
      <c r="AK40" s="44" t="s">
        <v>423</v>
      </c>
      <c r="AL40" s="172" t="s">
        <v>70</v>
      </c>
    </row>
    <row r="41" spans="1:38" s="5" customFormat="1" ht="24.6" customHeight="1" thickBot="1" x14ac:dyDescent="0.25">
      <c r="A41" s="148" t="s">
        <v>121</v>
      </c>
      <c r="B41" s="148" t="s">
        <v>126</v>
      </c>
      <c r="C41" s="148" t="s">
        <v>449</v>
      </c>
      <c r="D41" s="149"/>
      <c r="E41" s="44">
        <v>2.7117580158167116</v>
      </c>
      <c r="F41" s="44">
        <v>20.880212737176723</v>
      </c>
      <c r="G41" s="44">
        <v>6.3322246536300009</v>
      </c>
      <c r="H41" s="44">
        <v>2.1906665815958966</v>
      </c>
      <c r="I41" s="44">
        <v>24.857182624299952</v>
      </c>
      <c r="J41" s="44">
        <v>25.549734243952759</v>
      </c>
      <c r="K41" s="44">
        <v>27.054220130308021</v>
      </c>
      <c r="L41" s="44">
        <v>2.4460328072327053</v>
      </c>
      <c r="M41" s="44">
        <v>157.20959789084856</v>
      </c>
      <c r="N41" s="44">
        <v>1.8684749370996123</v>
      </c>
      <c r="O41" s="44">
        <v>0.42699866043845691</v>
      </c>
      <c r="P41" s="44">
        <v>5.7110278657280009E-2</v>
      </c>
      <c r="Q41" s="44">
        <v>2.8561679974744004E-2</v>
      </c>
      <c r="R41" s="44">
        <v>0.81519487677554803</v>
      </c>
      <c r="S41" s="44">
        <v>0.35823555305815474</v>
      </c>
      <c r="T41" s="44">
        <v>0.16458659816628302</v>
      </c>
      <c r="U41" s="44">
        <v>2.9230795940404002E-2</v>
      </c>
      <c r="V41" s="44">
        <v>17.95750878278179</v>
      </c>
      <c r="W41" s="44">
        <v>29.564293631919071</v>
      </c>
      <c r="X41" s="44">
        <v>5.5053020325881219</v>
      </c>
      <c r="Y41" s="44">
        <v>5.6074469155644291</v>
      </c>
      <c r="Z41" s="44">
        <v>2.1391810032864402</v>
      </c>
      <c r="AA41" s="44">
        <v>2.9132529450551656</v>
      </c>
      <c r="AB41" s="44">
        <v>16.165182896494155</v>
      </c>
      <c r="AC41" s="44">
        <v>0.16313628813224001</v>
      </c>
      <c r="AD41" s="44">
        <v>1.1312266075468467</v>
      </c>
      <c r="AE41" s="196"/>
      <c r="AF41" s="44">
        <v>32.833051999999995</v>
      </c>
      <c r="AG41" s="44">
        <v>6643.2550520000004</v>
      </c>
      <c r="AH41" s="44">
        <v>3861.1973000000003</v>
      </c>
      <c r="AI41" s="44">
        <v>31803.493999999999</v>
      </c>
      <c r="AJ41" s="44" t="s">
        <v>423</v>
      </c>
      <c r="AK41" s="44" t="s">
        <v>423</v>
      </c>
      <c r="AL41" s="172"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2" t="s">
        <v>409</v>
      </c>
      <c r="AG42" s="42" t="s">
        <v>423</v>
      </c>
      <c r="AH42" s="42" t="s">
        <v>423</v>
      </c>
      <c r="AI42" s="42" t="s">
        <v>423</v>
      </c>
      <c r="AJ42" s="42" t="s">
        <v>423</v>
      </c>
      <c r="AK42" s="42" t="s">
        <v>423</v>
      </c>
      <c r="AL42" s="171" t="s">
        <v>70</v>
      </c>
    </row>
    <row r="43" spans="1:38" s="5" customFormat="1" ht="26.25" customHeight="1" thickBot="1" x14ac:dyDescent="0.25">
      <c r="A43" s="41" t="s">
        <v>121</v>
      </c>
      <c r="B43" s="41" t="s">
        <v>130</v>
      </c>
      <c r="C43" s="41" t="s">
        <v>131</v>
      </c>
      <c r="D43" s="42"/>
      <c r="E43" s="44">
        <v>0.13959982599999998</v>
      </c>
      <c r="F43" s="44">
        <v>2.1444557999999999E-2</v>
      </c>
      <c r="G43" s="44">
        <v>0.31278147199999995</v>
      </c>
      <c r="H43" s="44">
        <v>6.4020859999999995E-3</v>
      </c>
      <c r="I43" s="44">
        <v>2.2265736000000001E-2</v>
      </c>
      <c r="J43" s="44">
        <v>2.3760634999999995E-2</v>
      </c>
      <c r="K43" s="44">
        <v>2.5102814999999997E-2</v>
      </c>
      <c r="L43" s="44" t="s">
        <v>423</v>
      </c>
      <c r="M43" s="44">
        <v>0.11794170900000002</v>
      </c>
      <c r="N43" s="44">
        <v>2.1659999999999999E-2</v>
      </c>
      <c r="O43" s="44">
        <v>2.4620000000000002E-3</v>
      </c>
      <c r="P43" s="44">
        <v>1.8359999999999995E-3</v>
      </c>
      <c r="Q43" s="44">
        <v>8.8299999999999978E-4</v>
      </c>
      <c r="R43" s="44">
        <v>7.2059999999999997E-3</v>
      </c>
      <c r="S43" s="44">
        <v>2.8779999999999995E-3</v>
      </c>
      <c r="T43" s="44">
        <v>8.648999999999997E-3</v>
      </c>
      <c r="U43" s="44">
        <v>5.6099999999999998E-4</v>
      </c>
      <c r="V43" s="44">
        <v>0.11363900000000002</v>
      </c>
      <c r="W43" s="44">
        <v>3.1E-2</v>
      </c>
      <c r="X43" s="44">
        <v>3.8577429999999998E-3</v>
      </c>
      <c r="Y43" s="44">
        <v>5.5742870000000016E-3</v>
      </c>
      <c r="Z43" s="44">
        <v>2.3485529999999993E-3</v>
      </c>
      <c r="AA43" s="44">
        <v>1.6922689999999995E-3</v>
      </c>
      <c r="AB43" s="44">
        <v>1.3472851999999997E-2</v>
      </c>
      <c r="AC43" s="44" t="s">
        <v>423</v>
      </c>
      <c r="AD43" s="44">
        <v>2.7386999999999991E-2</v>
      </c>
      <c r="AE43" s="196"/>
      <c r="AF43" s="44">
        <v>32.878529999999998</v>
      </c>
      <c r="AG43" s="44">
        <v>161.09810827411999</v>
      </c>
      <c r="AH43" s="44">
        <v>901.10683569938408</v>
      </c>
      <c r="AI43" s="44">
        <v>173.02933073166798</v>
      </c>
      <c r="AJ43" s="44">
        <v>204.36648364509</v>
      </c>
      <c r="AK43" s="44" t="s">
        <v>423</v>
      </c>
      <c r="AL43" s="45" t="s">
        <v>70</v>
      </c>
    </row>
    <row r="44" spans="1:38" s="5" customFormat="1" ht="24.75" customHeight="1" thickBot="1" x14ac:dyDescent="0.25">
      <c r="A44" s="148" t="s">
        <v>84</v>
      </c>
      <c r="B44" s="148" t="s">
        <v>132</v>
      </c>
      <c r="C44" s="148" t="s">
        <v>133</v>
      </c>
      <c r="D44" s="149"/>
      <c r="E44" s="44">
        <v>3.8319860412086957</v>
      </c>
      <c r="F44" s="44">
        <v>0.39390819159999996</v>
      </c>
      <c r="G44" s="44">
        <v>1.6214515622608695E-3</v>
      </c>
      <c r="H44" s="44">
        <v>8.8968535652173908E-4</v>
      </c>
      <c r="I44" s="44">
        <v>0.21274601087826087</v>
      </c>
      <c r="J44" s="44">
        <v>0.21274601087826087</v>
      </c>
      <c r="K44" s="44">
        <v>0.21274601087826087</v>
      </c>
      <c r="L44" s="44">
        <v>0.12355505388695652</v>
      </c>
      <c r="M44" s="44">
        <v>1.2754751692434783</v>
      </c>
      <c r="N44" s="44" t="s">
        <v>423</v>
      </c>
      <c r="O44" s="44">
        <v>1.112106695652174E-3</v>
      </c>
      <c r="P44" s="44" t="s">
        <v>423</v>
      </c>
      <c r="Q44" s="44" t="s">
        <v>423</v>
      </c>
      <c r="R44" s="44">
        <v>5.5605334782608696E-3</v>
      </c>
      <c r="S44" s="44">
        <v>0.18905813826086956</v>
      </c>
      <c r="T44" s="44">
        <v>7.7847468695652179E-3</v>
      </c>
      <c r="U44" s="44">
        <v>1.112106695652174E-3</v>
      </c>
      <c r="V44" s="44">
        <v>0.11121066956521738</v>
      </c>
      <c r="W44" s="44" t="s">
        <v>423</v>
      </c>
      <c r="X44" s="44">
        <v>3.3363200869565217E-3</v>
      </c>
      <c r="Y44" s="44">
        <v>5.5605334782608696E-3</v>
      </c>
      <c r="Z44" s="44" t="s">
        <v>423</v>
      </c>
      <c r="AA44" s="44" t="s">
        <v>423</v>
      </c>
      <c r="AB44" s="44">
        <v>8.8968535652173917E-3</v>
      </c>
      <c r="AC44" s="44" t="s">
        <v>423</v>
      </c>
      <c r="AD44" s="44" t="s">
        <v>423</v>
      </c>
      <c r="AE44" s="196"/>
      <c r="AF44" s="44">
        <v>4669.2911723652178</v>
      </c>
      <c r="AG44" s="44" t="s">
        <v>423</v>
      </c>
      <c r="AH44" s="44" t="s">
        <v>423</v>
      </c>
      <c r="AI44" s="44" t="s">
        <v>423</v>
      </c>
      <c r="AJ44" s="44" t="s">
        <v>423</v>
      </c>
      <c r="AK44" s="44" t="s">
        <v>423</v>
      </c>
      <c r="AL44" s="172"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7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7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71" t="s">
        <v>70</v>
      </c>
    </row>
    <row r="48" spans="1:38" s="5" customFormat="1" ht="24.75" customHeight="1" thickBot="1" x14ac:dyDescent="0.25">
      <c r="A48" s="148" t="s">
        <v>140</v>
      </c>
      <c r="B48" s="148" t="s">
        <v>11</v>
      </c>
      <c r="C48" s="148" t="s">
        <v>141</v>
      </c>
      <c r="D48" s="149"/>
      <c r="E48" s="44" t="s">
        <v>423</v>
      </c>
      <c r="F48" s="44">
        <v>7.2317408000000016</v>
      </c>
      <c r="G48" s="44" t="s">
        <v>423</v>
      </c>
      <c r="H48" s="44" t="s">
        <v>423</v>
      </c>
      <c r="I48" s="44">
        <v>0.20485775400000003</v>
      </c>
      <c r="J48" s="44">
        <v>1.331575401</v>
      </c>
      <c r="K48" s="44">
        <v>2.799722638</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34.277342000000004</v>
      </c>
      <c r="AL48" s="172"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7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71" t="s">
        <v>147</v>
      </c>
    </row>
    <row r="51" spans="1:38" s="5" customFormat="1" ht="26.25" customHeight="1" thickBot="1" x14ac:dyDescent="0.25">
      <c r="A51" s="41" t="s">
        <v>140</v>
      </c>
      <c r="B51" s="41" t="s">
        <v>148</v>
      </c>
      <c r="C51" s="41" t="s">
        <v>149</v>
      </c>
      <c r="D51" s="42"/>
      <c r="E51" s="44" t="s">
        <v>423</v>
      </c>
      <c r="F51" s="44">
        <v>1.05106E-2</v>
      </c>
      <c r="G51" s="44">
        <v>1.1405E-5</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105.10599999999999</v>
      </c>
      <c r="AL51" s="45" t="s">
        <v>150</v>
      </c>
    </row>
    <row r="52" spans="1:38" s="5" customFormat="1" ht="24.75" customHeight="1" thickBot="1" x14ac:dyDescent="0.25">
      <c r="A52" s="148" t="s">
        <v>140</v>
      </c>
      <c r="B52" s="148" t="s">
        <v>151</v>
      </c>
      <c r="C52" s="148" t="s">
        <v>450</v>
      </c>
      <c r="D52" s="148"/>
      <c r="E52" s="44">
        <v>1.6282559999999997</v>
      </c>
      <c r="F52" s="44">
        <v>1.3568800000000001</v>
      </c>
      <c r="G52" s="44">
        <v>4.2063280000000001</v>
      </c>
      <c r="H52" s="44">
        <v>7.4628400000000001E-3</v>
      </c>
      <c r="I52" s="44">
        <v>2.9172920000000001E-2</v>
      </c>
      <c r="J52" s="44">
        <v>6.7165559999999999E-2</v>
      </c>
      <c r="K52" s="44">
        <v>0.10855039999999999</v>
      </c>
      <c r="L52" s="44" t="s">
        <v>423</v>
      </c>
      <c r="M52" s="44">
        <v>0.61059599999999992</v>
      </c>
      <c r="N52" s="44">
        <v>3.4600439999999996E-2</v>
      </c>
      <c r="O52" s="44">
        <v>3.4600439999999996E-2</v>
      </c>
      <c r="P52" s="44">
        <v>3.4600439999999996E-2</v>
      </c>
      <c r="Q52" s="44">
        <v>3.4600439999999996E-2</v>
      </c>
      <c r="R52" s="44">
        <v>3.4600439999999996E-2</v>
      </c>
      <c r="S52" s="44">
        <v>3.4600439999999996E-2</v>
      </c>
      <c r="T52" s="44">
        <v>3.4600439999999996E-2</v>
      </c>
      <c r="U52" s="44">
        <v>3.4600439999999996E-2</v>
      </c>
      <c r="V52" s="44">
        <v>3.4600439999999996E-2</v>
      </c>
      <c r="W52" s="44">
        <v>3.8671080000000004E-2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6784.4</v>
      </c>
      <c r="AL52" s="172" t="s">
        <v>153</v>
      </c>
    </row>
    <row r="53" spans="1:38" s="5" customFormat="1" ht="26.25" customHeight="1" thickBot="1" x14ac:dyDescent="0.25">
      <c r="A53" s="41" t="s">
        <v>140</v>
      </c>
      <c r="B53" s="41" t="s">
        <v>154</v>
      </c>
      <c r="C53" s="41" t="s">
        <v>155</v>
      </c>
      <c r="D53" s="42"/>
      <c r="E53" s="44" t="s">
        <v>423</v>
      </c>
      <c r="F53" s="44">
        <v>2.0589527800000003</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2423.37282</v>
      </c>
      <c r="AL53" s="45" t="s">
        <v>156</v>
      </c>
    </row>
    <row r="54" spans="1:38" s="5" customFormat="1" ht="26.25" customHeight="1" thickBot="1" x14ac:dyDescent="0.25">
      <c r="A54" s="41" t="s">
        <v>140</v>
      </c>
      <c r="B54" s="41" t="s">
        <v>12</v>
      </c>
      <c r="C54" s="41" t="s">
        <v>157</v>
      </c>
      <c r="D54" s="42"/>
      <c r="E54" s="44" t="s">
        <v>423</v>
      </c>
      <c r="F54" s="44">
        <v>2.0179589969999996</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20179.589689999997</v>
      </c>
      <c r="AL54" s="45" t="s">
        <v>158</v>
      </c>
    </row>
    <row r="55" spans="1:38" s="5" customFormat="1" ht="26.25" customHeight="1" thickBot="1" x14ac:dyDescent="0.25">
      <c r="A55" s="41" t="s">
        <v>140</v>
      </c>
      <c r="B55" s="41" t="s">
        <v>13</v>
      </c>
      <c r="C55" s="41" t="s">
        <v>159</v>
      </c>
      <c r="D55" s="42"/>
      <c r="E55" s="44">
        <v>0.37820687400000003</v>
      </c>
      <c r="F55" s="44" t="s">
        <v>423</v>
      </c>
      <c r="G55" s="44">
        <v>0.539294987</v>
      </c>
      <c r="H55" s="44" t="s">
        <v>423</v>
      </c>
      <c r="I55" s="44" t="s">
        <v>423</v>
      </c>
      <c r="J55" s="44" t="s">
        <v>423</v>
      </c>
      <c r="K55" s="44" t="s">
        <v>423</v>
      </c>
      <c r="L55" s="44" t="s">
        <v>423</v>
      </c>
      <c r="M55" s="44">
        <v>8.404597200000001E-2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7003.8310000000001</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71" t="s">
        <v>147</v>
      </c>
    </row>
    <row r="57" spans="1:38" s="5" customFormat="1" ht="26.25" customHeight="1" thickBot="1" x14ac:dyDescent="0.25">
      <c r="A57" s="41" t="s">
        <v>73</v>
      </c>
      <c r="B57" s="41" t="s">
        <v>19</v>
      </c>
      <c r="C57" s="41" t="s">
        <v>163</v>
      </c>
      <c r="D57" s="42"/>
      <c r="E57" s="44">
        <v>3.0068026889999997</v>
      </c>
      <c r="F57" s="44">
        <v>4.3611964999999996E-2</v>
      </c>
      <c r="G57" s="44">
        <v>0.90615971500000003</v>
      </c>
      <c r="H57" s="44" t="s">
        <v>423</v>
      </c>
      <c r="I57" s="44">
        <v>2.3623148E-2</v>
      </c>
      <c r="J57" s="44">
        <v>4.2521666E-2</v>
      </c>
      <c r="K57" s="44">
        <v>4.7246296E-2</v>
      </c>
      <c r="L57" s="44" t="s">
        <v>423</v>
      </c>
      <c r="M57" s="44">
        <v>3.5253004940000001</v>
      </c>
      <c r="N57" s="44">
        <v>2.3700000000000001E-4</v>
      </c>
      <c r="O57" s="44">
        <v>2.0000000000000002E-5</v>
      </c>
      <c r="P57" s="44">
        <v>1.1900000000000001E-4</v>
      </c>
      <c r="Q57" s="44">
        <v>6.5999999999999992E-5</v>
      </c>
      <c r="R57" s="44">
        <v>9.8999999999999994E-5</v>
      </c>
      <c r="S57" s="44">
        <v>1.5799999999999999E-4</v>
      </c>
      <c r="T57" s="44">
        <v>1.1900000000000001E-4</v>
      </c>
      <c r="U57" s="44">
        <v>6.0999999999999999E-5</v>
      </c>
      <c r="V57" s="44">
        <v>1.0270000000000001E-3</v>
      </c>
      <c r="W57" s="44">
        <v>8.9999999999999993E-3</v>
      </c>
      <c r="X57" s="44">
        <v>1.5748800000000001E-4</v>
      </c>
      <c r="Y57" s="44">
        <v>6.7840799999999992E-4</v>
      </c>
      <c r="Z57" s="44">
        <v>1.8656199999999998E-4</v>
      </c>
      <c r="AA57" s="44">
        <v>1.04184E-4</v>
      </c>
      <c r="AB57" s="44">
        <v>1.1266420000000002E-3</v>
      </c>
      <c r="AC57" s="44">
        <v>1.1144999999999999E-2</v>
      </c>
      <c r="AD57" s="44">
        <v>0.24955700000000003</v>
      </c>
      <c r="AE57" s="196"/>
      <c r="AF57" s="44">
        <v>3229.2079521070159</v>
      </c>
      <c r="AG57" s="44">
        <v>1932.6646346820003</v>
      </c>
      <c r="AH57" s="44">
        <v>90.339083539084996</v>
      </c>
      <c r="AI57" s="44">
        <v>27.023984639999998</v>
      </c>
      <c r="AJ57" s="44">
        <v>3207.5402879034318</v>
      </c>
      <c r="AK57" s="44">
        <v>2422.8869399999999</v>
      </c>
      <c r="AL57" s="45" t="s">
        <v>164</v>
      </c>
    </row>
    <row r="58" spans="1:38" s="5" customFormat="1" ht="26.25" customHeight="1" thickBot="1" x14ac:dyDescent="0.25">
      <c r="A58" s="41" t="s">
        <v>73</v>
      </c>
      <c r="B58" s="41" t="s">
        <v>20</v>
      </c>
      <c r="C58" s="41" t="s">
        <v>165</v>
      </c>
      <c r="D58" s="42"/>
      <c r="E58" s="44">
        <v>0.42440212300000002</v>
      </c>
      <c r="F58" s="44">
        <v>7.6214925000000003E-2</v>
      </c>
      <c r="G58" s="44">
        <v>9.2192162999999994E-2</v>
      </c>
      <c r="H58" s="44" t="s">
        <v>423</v>
      </c>
      <c r="I58" s="44">
        <v>0.108352516</v>
      </c>
      <c r="J58" s="44">
        <v>0.54876127399999997</v>
      </c>
      <c r="K58" s="44">
        <v>1.3978604569999999</v>
      </c>
      <c r="L58" s="44" t="s">
        <v>423</v>
      </c>
      <c r="M58" s="44">
        <v>0.56810505599999994</v>
      </c>
      <c r="N58" s="44">
        <v>7.9900000000000001E-4</v>
      </c>
      <c r="O58" s="44">
        <v>1.2999999999999999E-5</v>
      </c>
      <c r="P58" s="44">
        <v>6.6600000000000003E-4</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v>3.3742000000000001E-2</v>
      </c>
      <c r="AE58" s="196"/>
      <c r="AF58" s="44">
        <v>368.26786799999996</v>
      </c>
      <c r="AG58" s="44">
        <v>324.59945972200001</v>
      </c>
      <c r="AH58" s="44">
        <v>615.630765</v>
      </c>
      <c r="AI58" s="44" t="s">
        <v>423</v>
      </c>
      <c r="AJ58" s="44" t="s">
        <v>423</v>
      </c>
      <c r="AK58" s="44">
        <v>336.14535000000001</v>
      </c>
      <c r="AL58" s="45" t="s">
        <v>166</v>
      </c>
    </row>
    <row r="59" spans="1:38" s="5" customFormat="1" ht="26.25" customHeight="1" thickBot="1" x14ac:dyDescent="0.25">
      <c r="A59" s="41" t="s">
        <v>73</v>
      </c>
      <c r="B59" s="174" t="s">
        <v>22</v>
      </c>
      <c r="C59" s="41" t="s">
        <v>167</v>
      </c>
      <c r="D59" s="42"/>
      <c r="E59" s="44">
        <v>0.44393113099999998</v>
      </c>
      <c r="F59" s="44">
        <v>0.13797859399999998</v>
      </c>
      <c r="G59" s="44">
        <v>4.0193769999999993E-3</v>
      </c>
      <c r="H59" s="44" t="s">
        <v>423</v>
      </c>
      <c r="I59" s="44">
        <v>0.15294795799999999</v>
      </c>
      <c r="J59" s="44">
        <v>0.176657021</v>
      </c>
      <c r="K59" s="44">
        <v>0.195859334</v>
      </c>
      <c r="L59" s="44" t="s">
        <v>423</v>
      </c>
      <c r="M59" s="44">
        <v>0.17397301099999998</v>
      </c>
      <c r="N59" s="44">
        <v>1.584457</v>
      </c>
      <c r="O59" s="44">
        <v>8.8749999999999996E-2</v>
      </c>
      <c r="P59" s="44">
        <v>1.3519999999999999E-3</v>
      </c>
      <c r="Q59" s="44">
        <v>0.14041900000000002</v>
      </c>
      <c r="R59" s="44">
        <v>0.21521000000000001</v>
      </c>
      <c r="S59" s="44">
        <v>3.1549999999999998E-3</v>
      </c>
      <c r="T59" s="44">
        <v>0.449708</v>
      </c>
      <c r="U59" s="44">
        <v>0.73306499999999986</v>
      </c>
      <c r="V59" s="44">
        <v>0.16675000000000001</v>
      </c>
      <c r="W59" s="44">
        <v>3.0000000000000005E-3</v>
      </c>
      <c r="X59" s="44">
        <v>4.3199999999999993E-6</v>
      </c>
      <c r="Y59" s="44">
        <v>1.7397999999999998E-5</v>
      </c>
      <c r="Z59" s="44">
        <v>6.5979999999999993E-6</v>
      </c>
      <c r="AA59" s="44">
        <v>6.4780000000000005E-6</v>
      </c>
      <c r="AB59" s="44">
        <v>3.4794000000000006E-5</v>
      </c>
      <c r="AC59" s="44" t="s">
        <v>423</v>
      </c>
      <c r="AD59" s="44" t="s">
        <v>423</v>
      </c>
      <c r="AE59" s="196"/>
      <c r="AF59" s="44" t="s">
        <v>423</v>
      </c>
      <c r="AG59" s="44" t="s">
        <v>423</v>
      </c>
      <c r="AH59" s="44">
        <v>5999.06955834568</v>
      </c>
      <c r="AI59" s="44" t="s">
        <v>423</v>
      </c>
      <c r="AJ59" s="44" t="s">
        <v>423</v>
      </c>
      <c r="AK59" s="44">
        <v>1104.3607299999999</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7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7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7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71" t="s">
        <v>147</v>
      </c>
    </row>
    <row r="64" spans="1:38" s="5" customFormat="1" ht="24.75" customHeight="1" thickBot="1" x14ac:dyDescent="0.25">
      <c r="A64" s="148" t="s">
        <v>73</v>
      </c>
      <c r="B64" s="157" t="s">
        <v>10</v>
      </c>
      <c r="C64" s="148" t="s">
        <v>179</v>
      </c>
      <c r="D64" s="149"/>
      <c r="E64" s="44">
        <v>0.49221600000000004</v>
      </c>
      <c r="F64" s="44">
        <v>4.4299439999999995E-2</v>
      </c>
      <c r="G64" s="44" t="s">
        <v>423</v>
      </c>
      <c r="H64" s="44">
        <v>2.4610800000000002E-2</v>
      </c>
      <c r="I64" s="44" t="s">
        <v>423</v>
      </c>
      <c r="J64" s="44" t="s">
        <v>423</v>
      </c>
      <c r="K64" s="44" t="s">
        <v>423</v>
      </c>
      <c r="L64" s="44" t="s">
        <v>423</v>
      </c>
      <c r="M64" s="44">
        <v>2.9532960000000002E-3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492.21600000000001</v>
      </c>
      <c r="AL64" s="172" t="s">
        <v>180</v>
      </c>
    </row>
    <row r="65" spans="1:38" s="5" customFormat="1" ht="24.75" customHeight="1" thickBot="1" x14ac:dyDescent="0.25">
      <c r="A65" s="148" t="s">
        <v>73</v>
      </c>
      <c r="B65" s="148" t="s">
        <v>9</v>
      </c>
      <c r="C65" s="148" t="s">
        <v>181</v>
      </c>
      <c r="D65" s="148"/>
      <c r="E65" s="44">
        <v>0.48877880000000001</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768.28200000000004</v>
      </c>
      <c r="AL65" s="171" t="s">
        <v>182</v>
      </c>
    </row>
    <row r="66" spans="1:38" s="5" customFormat="1" ht="24.75" customHeight="1" thickBot="1" x14ac:dyDescent="0.25">
      <c r="A66" s="148" t="s">
        <v>73</v>
      </c>
      <c r="B66" s="148" t="s">
        <v>16</v>
      </c>
      <c r="C66" s="148" t="s">
        <v>183</v>
      </c>
      <c r="D66" s="149"/>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2" t="s">
        <v>423</v>
      </c>
      <c r="AG66" s="42" t="s">
        <v>423</v>
      </c>
      <c r="AH66" s="42" t="s">
        <v>423</v>
      </c>
      <c r="AI66" s="42" t="s">
        <v>423</v>
      </c>
      <c r="AJ66" s="42" t="s">
        <v>423</v>
      </c>
      <c r="AK66" s="44" t="s">
        <v>423</v>
      </c>
      <c r="AL66" s="17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1.19609E-4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2.4409999999999998</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4" t="s">
        <v>423</v>
      </c>
      <c r="AL68" s="171" t="s">
        <v>189</v>
      </c>
    </row>
    <row r="69" spans="1:38" s="5" customFormat="1" ht="26.25" customHeight="1" thickBot="1" x14ac:dyDescent="0.25">
      <c r="A69" s="41" t="s">
        <v>73</v>
      </c>
      <c r="B69" s="41" t="s">
        <v>190</v>
      </c>
      <c r="C69" s="41" t="s">
        <v>191</v>
      </c>
      <c r="D69" s="48"/>
      <c r="E69" s="44" t="s">
        <v>423</v>
      </c>
      <c r="F69" s="44" t="s">
        <v>423</v>
      </c>
      <c r="G69" s="44" t="s">
        <v>423</v>
      </c>
      <c r="H69" s="44">
        <v>1.3860873</v>
      </c>
      <c r="I69" s="44" t="s">
        <v>423</v>
      </c>
      <c r="J69" s="44" t="s">
        <v>423</v>
      </c>
      <c r="K69" s="44">
        <v>0.1540097</v>
      </c>
      <c r="L69" s="44" t="s">
        <v>423</v>
      </c>
      <c r="M69" s="44">
        <v>13.860873</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196.57308</v>
      </c>
      <c r="AL69" s="45" t="s">
        <v>192</v>
      </c>
    </row>
    <row r="70" spans="1:38" s="5" customFormat="1" ht="26.25" customHeight="1" thickBot="1" x14ac:dyDescent="0.25">
      <c r="A70" s="41" t="s">
        <v>73</v>
      </c>
      <c r="B70" s="41" t="s">
        <v>193</v>
      </c>
      <c r="C70" s="41" t="s">
        <v>194</v>
      </c>
      <c r="D70" s="48"/>
      <c r="E70" s="44" t="s">
        <v>423</v>
      </c>
      <c r="F70" s="44">
        <v>8.7830019999999995E-2</v>
      </c>
      <c r="G70" s="44">
        <v>24.752488</v>
      </c>
      <c r="H70" s="44">
        <v>2.7647099999999997E-2</v>
      </c>
      <c r="I70" s="44">
        <v>5.3038787999999996E-2</v>
      </c>
      <c r="J70" s="44">
        <v>7.4990784000000005E-2</v>
      </c>
      <c r="K70" s="44">
        <v>1.9368784800000001</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2895.2235999999998</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71" t="s">
        <v>147</v>
      </c>
    </row>
    <row r="72" spans="1:38" s="5" customFormat="1" ht="24.75" customHeight="1" thickBot="1" x14ac:dyDescent="0.25">
      <c r="A72" s="148" t="s">
        <v>73</v>
      </c>
      <c r="B72" s="148" t="s">
        <v>6</v>
      </c>
      <c r="C72" s="148" t="s">
        <v>197</v>
      </c>
      <c r="D72" s="149"/>
      <c r="E72" s="44">
        <v>8.7001088329999976E-2</v>
      </c>
      <c r="F72" s="44">
        <v>3.7162000485999991E-2</v>
      </c>
      <c r="G72" s="44">
        <v>4.0154348459999989E-2</v>
      </c>
      <c r="H72" s="44" t="s">
        <v>423</v>
      </c>
      <c r="I72" s="44">
        <v>1.4054021960999995E-2</v>
      </c>
      <c r="J72" s="44">
        <v>1.6061739383999993E-2</v>
      </c>
      <c r="K72" s="44">
        <v>2.8276174229999992E-2</v>
      </c>
      <c r="L72" s="44">
        <v>5.0594479059599983E-5</v>
      </c>
      <c r="M72" s="44">
        <v>1.1377065396999997</v>
      </c>
      <c r="N72" s="44">
        <v>1.7400217665999995</v>
      </c>
      <c r="O72" s="44">
        <v>0.13384782819999996</v>
      </c>
      <c r="P72" s="44">
        <v>3.3461957049999991E-2</v>
      </c>
      <c r="Q72" s="44">
        <v>1.0038587114999997E-2</v>
      </c>
      <c r="R72" s="44">
        <v>6.6923914099999982E-2</v>
      </c>
      <c r="S72" s="44">
        <v>1.3384782819999996E-2</v>
      </c>
      <c r="T72" s="44">
        <v>0.46846739869999982</v>
      </c>
      <c r="U72" s="44">
        <v>0</v>
      </c>
      <c r="V72" s="44">
        <v>2.4092609075999993</v>
      </c>
      <c r="W72" s="44">
        <v>2.0077174229999994</v>
      </c>
      <c r="X72" s="44" t="s">
        <v>423</v>
      </c>
      <c r="Y72" s="44" t="s">
        <v>423</v>
      </c>
      <c r="Z72" s="44" t="s">
        <v>423</v>
      </c>
      <c r="AA72" s="44" t="s">
        <v>423</v>
      </c>
      <c r="AB72" s="44">
        <v>0.32123478767999991</v>
      </c>
      <c r="AC72" s="44" t="s">
        <v>442</v>
      </c>
      <c r="AD72" s="44">
        <v>1.6730978524999995</v>
      </c>
      <c r="AE72" s="196"/>
      <c r="AF72" s="44" t="s">
        <v>423</v>
      </c>
      <c r="AG72" s="44" t="s">
        <v>423</v>
      </c>
      <c r="AH72" s="44" t="s">
        <v>423</v>
      </c>
      <c r="AI72" s="44" t="s">
        <v>423</v>
      </c>
      <c r="AJ72" s="44" t="s">
        <v>423</v>
      </c>
      <c r="AK72" s="44">
        <v>1580.2391409999998</v>
      </c>
      <c r="AL72" s="172" t="s">
        <v>198</v>
      </c>
    </row>
    <row r="73" spans="1:38" s="5" customFormat="1" ht="26.25" customHeight="1" thickBot="1" x14ac:dyDescent="0.25">
      <c r="A73" s="41" t="s">
        <v>73</v>
      </c>
      <c r="B73" s="41" t="s">
        <v>7</v>
      </c>
      <c r="C73" s="41" t="s">
        <v>199</v>
      </c>
      <c r="D73" s="42"/>
      <c r="E73" s="44" t="s">
        <v>423</v>
      </c>
      <c r="F73" s="44" t="s">
        <v>423</v>
      </c>
      <c r="G73" s="44" t="s">
        <v>423</v>
      </c>
      <c r="H73" s="44" t="s">
        <v>423</v>
      </c>
      <c r="I73" s="44">
        <v>5.4299999999999997E-6</v>
      </c>
      <c r="J73" s="44">
        <v>7.6930000000000007E-6</v>
      </c>
      <c r="K73" s="44">
        <v>9.0500000000000014E-6</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9.0500000000000008E-3</v>
      </c>
      <c r="AL73" s="45" t="s">
        <v>200</v>
      </c>
    </row>
    <row r="74" spans="1:38" s="5" customFormat="1" ht="26.25" customHeight="1" thickBot="1" x14ac:dyDescent="0.25">
      <c r="A74" s="41" t="s">
        <v>73</v>
      </c>
      <c r="B74" s="41" t="s">
        <v>14</v>
      </c>
      <c r="C74" s="41" t="s">
        <v>201</v>
      </c>
      <c r="D74" s="42"/>
      <c r="E74" s="44">
        <v>4.3036906E-2</v>
      </c>
      <c r="F74" s="44">
        <v>1.2299424E-2</v>
      </c>
      <c r="G74" s="44">
        <v>1.4656025E-2</v>
      </c>
      <c r="H74" s="44" t="s">
        <v>423</v>
      </c>
      <c r="I74" s="44">
        <v>3.4409069999999996E-3</v>
      </c>
      <c r="J74" s="44">
        <v>8.7586710000000009E-3</v>
      </c>
      <c r="K74" s="44">
        <v>1.2512387999999998E-2</v>
      </c>
      <c r="L74" s="44" t="s">
        <v>423</v>
      </c>
      <c r="M74" s="44">
        <v>1.5784140000000002E-2</v>
      </c>
      <c r="N74" s="44" t="s">
        <v>423</v>
      </c>
      <c r="O74" s="44" t="s">
        <v>423</v>
      </c>
      <c r="P74" s="44" t="s">
        <v>423</v>
      </c>
      <c r="Q74" s="44" t="s">
        <v>423</v>
      </c>
      <c r="R74" s="44" t="s">
        <v>423</v>
      </c>
      <c r="S74" s="44" t="s">
        <v>423</v>
      </c>
      <c r="T74" s="44" t="s">
        <v>423</v>
      </c>
      <c r="U74" s="44" t="s">
        <v>423</v>
      </c>
      <c r="V74" s="44" t="s">
        <v>423</v>
      </c>
      <c r="W74" s="44">
        <v>0.70400000000000007</v>
      </c>
      <c r="X74" s="44" t="s">
        <v>423</v>
      </c>
      <c r="Y74" s="44" t="s">
        <v>423</v>
      </c>
      <c r="Z74" s="44" t="s">
        <v>423</v>
      </c>
      <c r="AA74" s="44" t="s">
        <v>423</v>
      </c>
      <c r="AB74" s="44" t="s">
        <v>423</v>
      </c>
      <c r="AC74" s="44">
        <v>0.100537</v>
      </c>
      <c r="AD74" s="44" t="s">
        <v>423</v>
      </c>
      <c r="AE74" s="196"/>
      <c r="AF74" s="44">
        <v>8.01</v>
      </c>
      <c r="AG74" s="44" t="s">
        <v>423</v>
      </c>
      <c r="AH74" s="44">
        <v>526.05103002255203</v>
      </c>
      <c r="AI74" s="44" t="s">
        <v>423</v>
      </c>
      <c r="AJ74" s="44" t="s">
        <v>423</v>
      </c>
      <c r="AK74" s="44">
        <v>20.10746</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71" t="s">
        <v>205</v>
      </c>
    </row>
    <row r="76" spans="1:38" s="5" customFormat="1" ht="26.25" customHeight="1" thickBot="1" x14ac:dyDescent="0.25">
      <c r="A76" s="41" t="s">
        <v>73</v>
      </c>
      <c r="B76" s="41" t="s">
        <v>17</v>
      </c>
      <c r="C76" s="41" t="s">
        <v>206</v>
      </c>
      <c r="D76" s="42"/>
      <c r="E76" s="44">
        <v>8.1978241999999993E-2</v>
      </c>
      <c r="F76" s="44">
        <v>2.1527046000000001E-2</v>
      </c>
      <c r="G76" s="44">
        <v>5.5037873000000001E-2</v>
      </c>
      <c r="H76" s="44" t="s">
        <v>423</v>
      </c>
      <c r="I76" s="44">
        <v>2.7683210000000002E-3</v>
      </c>
      <c r="J76" s="44">
        <v>8.7007800000000004E-4</v>
      </c>
      <c r="K76" s="44">
        <v>1.094495E-3</v>
      </c>
      <c r="L76" s="44" t="s">
        <v>423</v>
      </c>
      <c r="M76" s="44">
        <v>8.4235161000000003E-2</v>
      </c>
      <c r="N76" s="44">
        <v>0.272789</v>
      </c>
      <c r="O76" s="44">
        <v>7.6340000000000002E-3</v>
      </c>
      <c r="P76" s="44">
        <v>1.6555E-2</v>
      </c>
      <c r="Q76" s="44">
        <v>1.8210999999999998E-2</v>
      </c>
      <c r="R76" s="44" t="s">
        <v>423</v>
      </c>
      <c r="S76" s="44" t="s">
        <v>423</v>
      </c>
      <c r="T76" s="44" t="s">
        <v>423</v>
      </c>
      <c r="U76" s="44" t="s">
        <v>423</v>
      </c>
      <c r="V76" s="44">
        <v>3.5226E-2</v>
      </c>
      <c r="W76" s="44">
        <v>0.61399999999999999</v>
      </c>
      <c r="X76" s="44" t="s">
        <v>423</v>
      </c>
      <c r="Y76" s="44" t="s">
        <v>423</v>
      </c>
      <c r="Z76" s="44" t="s">
        <v>423</v>
      </c>
      <c r="AA76" s="44" t="s">
        <v>423</v>
      </c>
      <c r="AB76" s="44" t="s">
        <v>423</v>
      </c>
      <c r="AC76" s="44" t="s">
        <v>423</v>
      </c>
      <c r="AD76" s="44">
        <v>2.4000000000000003E-4</v>
      </c>
      <c r="AE76" s="196"/>
      <c r="AF76" s="44">
        <v>103.15096679999999</v>
      </c>
      <c r="AG76" s="44">
        <v>67.726440179999997</v>
      </c>
      <c r="AH76" s="44">
        <v>623.33882399999993</v>
      </c>
      <c r="AI76" s="44" t="s">
        <v>423</v>
      </c>
      <c r="AJ76" s="44" t="s">
        <v>423</v>
      </c>
      <c r="AK76" s="44">
        <v>97.491540000000001</v>
      </c>
      <c r="AL76" s="45" t="s">
        <v>207</v>
      </c>
    </row>
    <row r="77" spans="1:38" s="5" customFormat="1" ht="26.25" customHeight="1" thickBot="1" x14ac:dyDescent="0.25">
      <c r="A77" s="41" t="s">
        <v>73</v>
      </c>
      <c r="B77" s="41" t="s">
        <v>208</v>
      </c>
      <c r="C77" s="41" t="s">
        <v>209</v>
      </c>
      <c r="D77" s="42"/>
      <c r="E77" s="44">
        <v>0.33108323199999995</v>
      </c>
      <c r="F77" s="44">
        <v>0.14470222100000002</v>
      </c>
      <c r="G77" s="44">
        <v>1.283654096</v>
      </c>
      <c r="H77" s="44" t="s">
        <v>423</v>
      </c>
      <c r="I77" s="44">
        <v>1.1084749999999998E-3</v>
      </c>
      <c r="J77" s="44">
        <v>1.2189159999999998E-3</v>
      </c>
      <c r="K77" s="44">
        <v>1.3862679999999997E-3</v>
      </c>
      <c r="L77" s="44" t="s">
        <v>423</v>
      </c>
      <c r="M77" s="44">
        <v>1.4912950730000001</v>
      </c>
      <c r="N77" s="44">
        <v>2.9661E-2</v>
      </c>
      <c r="O77" s="44">
        <v>8.6499999999999997E-3</v>
      </c>
      <c r="P77" s="44">
        <v>3.4169999999999999E-2</v>
      </c>
      <c r="Q77" s="44">
        <v>9.3800000000000003E-4</v>
      </c>
      <c r="R77" s="44" t="s">
        <v>423</v>
      </c>
      <c r="S77" s="44" t="s">
        <v>423</v>
      </c>
      <c r="T77" s="44" t="s">
        <v>423</v>
      </c>
      <c r="U77" s="44" t="s">
        <v>423</v>
      </c>
      <c r="V77" s="44">
        <v>0.43677899999999997</v>
      </c>
      <c r="W77" s="44">
        <v>1.8520000000000001</v>
      </c>
      <c r="X77" s="44" t="s">
        <v>423</v>
      </c>
      <c r="Y77" s="44" t="s">
        <v>423</v>
      </c>
      <c r="Z77" s="44" t="s">
        <v>423</v>
      </c>
      <c r="AA77" s="44" t="s">
        <v>423</v>
      </c>
      <c r="AB77" s="44" t="s">
        <v>423</v>
      </c>
      <c r="AC77" s="44" t="s">
        <v>423</v>
      </c>
      <c r="AD77" s="44">
        <v>5.1E-5</v>
      </c>
      <c r="AE77" s="196"/>
      <c r="AF77" s="44">
        <v>104.33068400000001</v>
      </c>
      <c r="AG77" s="44">
        <v>1593.64087885</v>
      </c>
      <c r="AH77" s="44">
        <v>25.158400500000003</v>
      </c>
      <c r="AI77" s="44" t="s">
        <v>423</v>
      </c>
      <c r="AJ77" s="44" t="s">
        <v>423</v>
      </c>
      <c r="AK77" s="44">
        <v>72.576689999999999</v>
      </c>
      <c r="AL77" s="45" t="s">
        <v>210</v>
      </c>
    </row>
    <row r="78" spans="1:38" s="5" customFormat="1" ht="26.25" customHeight="1" thickBot="1" x14ac:dyDescent="0.25">
      <c r="A78" s="41" t="s">
        <v>73</v>
      </c>
      <c r="B78" s="41" t="s">
        <v>211</v>
      </c>
      <c r="C78" s="41" t="s">
        <v>212</v>
      </c>
      <c r="D78" s="42"/>
      <c r="E78" s="44">
        <v>0.117376914</v>
      </c>
      <c r="F78" s="44">
        <v>1.6982951E-2</v>
      </c>
      <c r="G78" s="44">
        <v>0.19532818999999998</v>
      </c>
      <c r="H78" s="44" t="s">
        <v>423</v>
      </c>
      <c r="I78" s="44">
        <v>4.5203809999999995E-3</v>
      </c>
      <c r="J78" s="44">
        <v>5.8886210000000001E-3</v>
      </c>
      <c r="K78" s="44">
        <v>7.2972799999999997E-3</v>
      </c>
      <c r="L78" s="44" t="s">
        <v>423</v>
      </c>
      <c r="M78" s="44">
        <v>6.1818493000000002E-2</v>
      </c>
      <c r="N78" s="44">
        <v>0.40293000000000001</v>
      </c>
      <c r="O78" s="44">
        <v>0.29080400000000001</v>
      </c>
      <c r="P78" s="44">
        <v>9.2000000000000003E-4</v>
      </c>
      <c r="Q78" s="44">
        <v>0.13958900000000002</v>
      </c>
      <c r="R78" s="44">
        <v>0.39457999999999999</v>
      </c>
      <c r="S78" s="44">
        <v>1.18336</v>
      </c>
      <c r="T78" s="44">
        <v>0.35755999999999999</v>
      </c>
      <c r="U78" s="44">
        <v>7.7000000000000001E-5</v>
      </c>
      <c r="V78" s="44">
        <v>8.5520000000000006E-3</v>
      </c>
      <c r="W78" s="44">
        <v>4.0549999999999997</v>
      </c>
      <c r="X78" s="44">
        <v>1.945507E-3</v>
      </c>
      <c r="Y78" s="44">
        <v>2.5184700000000001E-3</v>
      </c>
      <c r="Z78" s="44">
        <v>1.013374E-3</v>
      </c>
      <c r="AA78" s="44">
        <v>7.9102999999999997E-4</v>
      </c>
      <c r="AB78" s="44">
        <v>6.268381E-3</v>
      </c>
      <c r="AC78" s="44" t="s">
        <v>423</v>
      </c>
      <c r="AD78" s="44">
        <v>7.5680000000000001E-3</v>
      </c>
      <c r="AE78" s="196"/>
      <c r="AF78" s="44">
        <v>156.17336799999998</v>
      </c>
      <c r="AG78" s="44">
        <v>42.758400000000002</v>
      </c>
      <c r="AH78" s="44">
        <v>101.06240131899999</v>
      </c>
      <c r="AI78" s="44" t="s">
        <v>423</v>
      </c>
      <c r="AJ78" s="44" t="s">
        <v>423</v>
      </c>
      <c r="AK78" s="44">
        <v>456.08</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7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71" t="s">
        <v>147</v>
      </c>
    </row>
    <row r="81" spans="1:39"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71" t="s">
        <v>221</v>
      </c>
    </row>
    <row r="82" spans="1:39" s="5" customFormat="1" ht="24.75" customHeight="1" thickBot="1" x14ac:dyDescent="0.25">
      <c r="A82" s="148" t="s">
        <v>222</v>
      </c>
      <c r="B82" s="148" t="s">
        <v>223</v>
      </c>
      <c r="C82" s="154" t="s">
        <v>224</v>
      </c>
      <c r="D82" s="149"/>
      <c r="E82" s="44" t="s">
        <v>423</v>
      </c>
      <c r="F82" s="44">
        <v>8.460040799999998</v>
      </c>
      <c r="G82" s="44" t="s">
        <v>423</v>
      </c>
      <c r="H82" s="44" t="s">
        <v>423</v>
      </c>
      <c r="I82" s="44" t="s">
        <v>443</v>
      </c>
      <c r="J82" s="44" t="s">
        <v>423</v>
      </c>
      <c r="K82" s="44" t="s">
        <v>423</v>
      </c>
      <c r="L82" s="44" t="s">
        <v>423</v>
      </c>
      <c r="M82" s="44" t="s">
        <v>423</v>
      </c>
      <c r="N82" s="44" t="s">
        <v>423</v>
      </c>
      <c r="O82" s="44" t="s">
        <v>423</v>
      </c>
      <c r="P82" s="44">
        <v>3.9480190399999994E-5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7050.0339999999997</v>
      </c>
      <c r="AL82" s="172" t="s">
        <v>454</v>
      </c>
    </row>
    <row r="83" spans="1:39" s="5" customFormat="1" ht="24.75" customHeight="1" thickBot="1" x14ac:dyDescent="0.25">
      <c r="A83" s="148" t="s">
        <v>222</v>
      </c>
      <c r="B83" s="148" t="s">
        <v>226</v>
      </c>
      <c r="C83" s="148" t="s">
        <v>227</v>
      </c>
      <c r="D83" s="149"/>
      <c r="E83" s="44">
        <v>7.244022E-2</v>
      </c>
      <c r="F83" s="44">
        <v>3.0522564000000002E-2</v>
      </c>
      <c r="G83" s="44">
        <v>3.6016626000000003E-2</v>
      </c>
      <c r="H83" s="44" t="s">
        <v>423</v>
      </c>
      <c r="I83" s="44">
        <v>0.96837884200000002</v>
      </c>
      <c r="J83" s="44">
        <v>4.1501950430000001</v>
      </c>
      <c r="K83" s="44">
        <v>17.984178521</v>
      </c>
      <c r="L83" s="44" t="s">
        <v>423</v>
      </c>
      <c r="M83" s="44">
        <v>0.40696753100000005</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2034.83764</v>
      </c>
      <c r="AL83" s="179" t="s">
        <v>455</v>
      </c>
    </row>
    <row r="84" spans="1:39" s="5" customFormat="1" ht="26.25" customHeight="1" thickBot="1" x14ac:dyDescent="0.25">
      <c r="A84" s="41" t="s">
        <v>73</v>
      </c>
      <c r="B84" s="174" t="s">
        <v>228</v>
      </c>
      <c r="C84" s="47" t="s">
        <v>229</v>
      </c>
      <c r="D84" s="42"/>
      <c r="E84" s="44" t="s">
        <v>423</v>
      </c>
      <c r="F84" s="44">
        <v>5.7899114000000002E-3</v>
      </c>
      <c r="G84" s="44" t="s">
        <v>423</v>
      </c>
      <c r="H84" s="44" t="s">
        <v>423</v>
      </c>
      <c r="I84" s="44">
        <v>3.5630224E-3</v>
      </c>
      <c r="J84" s="44">
        <v>1.7815112000000001E-2</v>
      </c>
      <c r="K84" s="44">
        <v>7.1260448000000004E-2</v>
      </c>
      <c r="L84" s="44">
        <v>4.1356511323408309</v>
      </c>
      <c r="M84" s="44">
        <v>4.2310891E-4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6.3625400000000001</v>
      </c>
      <c r="AL84" s="45" t="s">
        <v>147</v>
      </c>
    </row>
    <row r="85" spans="1:39" s="5" customFormat="1" ht="24.75" customHeight="1" thickBot="1" x14ac:dyDescent="0.25">
      <c r="A85" s="148" t="s">
        <v>73</v>
      </c>
      <c r="B85" s="148" t="s">
        <v>230</v>
      </c>
      <c r="C85" s="154" t="s">
        <v>456</v>
      </c>
      <c r="D85" s="149"/>
      <c r="E85" s="44" t="s">
        <v>423</v>
      </c>
      <c r="F85" s="44">
        <v>3.3614399000000001</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4.74756</v>
      </c>
      <c r="AL85" s="172" t="s">
        <v>232</v>
      </c>
    </row>
    <row r="86" spans="1:39" s="5" customFormat="1" ht="24.75" customHeight="1" thickBot="1" x14ac:dyDescent="0.25">
      <c r="A86" s="148" t="s">
        <v>222</v>
      </c>
      <c r="B86" s="148" t="s">
        <v>233</v>
      </c>
      <c r="C86" s="154" t="s">
        <v>234</v>
      </c>
      <c r="D86" s="149"/>
      <c r="E86" s="44" t="s">
        <v>423</v>
      </c>
      <c r="F86" s="44">
        <v>0.13935170000000002</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0.19627</v>
      </c>
      <c r="AL86" s="172" t="s">
        <v>225</v>
      </c>
    </row>
    <row r="87" spans="1:39" s="5" customFormat="1" ht="24.75" customHeight="1" thickBot="1" x14ac:dyDescent="0.25">
      <c r="A87" s="148" t="s">
        <v>222</v>
      </c>
      <c r="B87" s="148" t="s">
        <v>235</v>
      </c>
      <c r="C87" s="154" t="s">
        <v>236</v>
      </c>
      <c r="D87" s="149"/>
      <c r="E87" s="44" t="s">
        <v>423</v>
      </c>
      <c r="F87" s="44">
        <v>1.80186E-3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1.018E-2</v>
      </c>
      <c r="AL87" s="172" t="s">
        <v>225</v>
      </c>
    </row>
    <row r="88" spans="1:39" s="5" customFormat="1" ht="24.75" customHeight="1" thickBot="1" x14ac:dyDescent="0.25">
      <c r="A88" s="148" t="s">
        <v>222</v>
      </c>
      <c r="B88" s="148" t="s">
        <v>237</v>
      </c>
      <c r="C88" s="154" t="s">
        <v>238</v>
      </c>
      <c r="D88" s="149"/>
      <c r="E88" s="44" t="s">
        <v>423</v>
      </c>
      <c r="F88" s="44">
        <v>0.43795969380000005</v>
      </c>
      <c r="G88" s="44" t="s">
        <v>423</v>
      </c>
      <c r="H88" s="44" t="s">
        <v>423</v>
      </c>
      <c r="I88" s="44" t="s">
        <v>443</v>
      </c>
      <c r="J88" s="44" t="s">
        <v>423</v>
      </c>
      <c r="K88" s="44">
        <v>0.19508400000000001</v>
      </c>
      <c r="L88" s="44" t="s">
        <v>423</v>
      </c>
      <c r="M88" s="44" t="s">
        <v>423</v>
      </c>
      <c r="N88" s="44" t="s">
        <v>423</v>
      </c>
      <c r="O88" s="44">
        <v>1.6257000000000001E-9</v>
      </c>
      <c r="P88" s="44" t="s">
        <v>443</v>
      </c>
      <c r="Q88" s="44">
        <v>8.1285000000000006E-9</v>
      </c>
      <c r="R88" s="44">
        <v>9.7542000000000001E-8</v>
      </c>
      <c r="S88" s="44" t="s">
        <v>423</v>
      </c>
      <c r="T88" s="44">
        <v>8.1284999999999998E-7</v>
      </c>
      <c r="U88" s="44">
        <v>8.1285000000000006E-9</v>
      </c>
      <c r="V88" s="44" t="s">
        <v>423</v>
      </c>
      <c r="W88" s="44" t="s">
        <v>423</v>
      </c>
      <c r="X88" s="44">
        <v>6.5028000000000002E-2</v>
      </c>
      <c r="Y88" s="44" t="s">
        <v>423</v>
      </c>
      <c r="Z88" s="44" t="s">
        <v>423</v>
      </c>
      <c r="AA88" s="44" t="s">
        <v>423</v>
      </c>
      <c r="AB88" s="44">
        <v>6.5028000000000002E-2</v>
      </c>
      <c r="AC88" s="44" t="s">
        <v>423</v>
      </c>
      <c r="AD88" s="44" t="s">
        <v>423</v>
      </c>
      <c r="AE88" s="196"/>
      <c r="AF88" s="44" t="s">
        <v>423</v>
      </c>
      <c r="AG88" s="44" t="s">
        <v>423</v>
      </c>
      <c r="AH88" s="44" t="s">
        <v>423</v>
      </c>
      <c r="AI88" s="44" t="s">
        <v>423</v>
      </c>
      <c r="AJ88" s="44" t="s">
        <v>423</v>
      </c>
      <c r="AK88" s="44">
        <v>52.039405799999997</v>
      </c>
      <c r="AL88" s="172" t="s">
        <v>225</v>
      </c>
    </row>
    <row r="89" spans="1:39" s="5" customFormat="1" ht="24.75" customHeight="1" thickBot="1" x14ac:dyDescent="0.25">
      <c r="A89" s="148" t="s">
        <v>222</v>
      </c>
      <c r="B89" s="148" t="s">
        <v>239</v>
      </c>
      <c r="C89" s="154" t="s">
        <v>240</v>
      </c>
      <c r="D89" s="149"/>
      <c r="E89" s="44" t="s">
        <v>423</v>
      </c>
      <c r="F89" s="44">
        <v>0.93221730000000014</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1.2770100000000002</v>
      </c>
      <c r="AL89" s="172" t="s">
        <v>225</v>
      </c>
    </row>
    <row r="90" spans="1:39"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2.169205506714997E-4</v>
      </c>
      <c r="O90" s="44">
        <v>2.9793906959699929E-2</v>
      </c>
      <c r="P90" s="44">
        <v>0</v>
      </c>
      <c r="Q90" s="44">
        <v>0</v>
      </c>
      <c r="R90" s="44">
        <v>0.12544802930399973</v>
      </c>
      <c r="S90" s="44">
        <v>5.0832586874224894</v>
      </c>
      <c r="T90" s="44">
        <v>0.20836133617211211</v>
      </c>
      <c r="U90" s="44">
        <v>2.9663231929174961E-2</v>
      </c>
      <c r="V90" s="44">
        <v>2.9414949371177466</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71" t="s">
        <v>147</v>
      </c>
      <c r="AM90" s="50" t="s">
        <v>410</v>
      </c>
    </row>
    <row r="91" spans="1:39" s="147" customFormat="1" ht="26.25" customHeight="1" thickBot="1" x14ac:dyDescent="0.25">
      <c r="A91" s="146" t="s">
        <v>222</v>
      </c>
      <c r="B91" s="146" t="s">
        <v>243</v>
      </c>
      <c r="C91" s="146" t="s">
        <v>244</v>
      </c>
      <c r="D91" s="42"/>
      <c r="E91" s="44">
        <v>2.7490238011199999E-2</v>
      </c>
      <c r="F91" s="44">
        <v>1.61076814968656</v>
      </c>
      <c r="G91" s="44">
        <v>4.4665075200000003E-3</v>
      </c>
      <c r="H91" s="44">
        <v>6.2493707023599993E-2</v>
      </c>
      <c r="I91" s="44">
        <v>0.89354288778143998</v>
      </c>
      <c r="J91" s="44">
        <v>1.1370541020499199</v>
      </c>
      <c r="K91" s="44">
        <v>1.2993622607020801</v>
      </c>
      <c r="L91" s="44">
        <v>2.0633792260478838E-11</v>
      </c>
      <c r="M91" s="44">
        <v>0.84031040297839998</v>
      </c>
      <c r="N91" s="44">
        <v>1.159517184</v>
      </c>
      <c r="O91" s="44">
        <v>8.3505997233599999E-2</v>
      </c>
      <c r="P91" s="44">
        <v>8.4301632E-5</v>
      </c>
      <c r="Q91" s="44">
        <v>1.9670380800000001E-3</v>
      </c>
      <c r="R91" s="44">
        <v>2.3072025600000001E-2</v>
      </c>
      <c r="S91" s="44">
        <v>0.73798245675359997</v>
      </c>
      <c r="T91" s="44">
        <v>8.0510219001599992E-2</v>
      </c>
      <c r="U91" s="44" t="s">
        <v>443</v>
      </c>
      <c r="V91" s="44">
        <v>0.42519231637679999</v>
      </c>
      <c r="W91" s="44">
        <v>1.5058724583999999E-3</v>
      </c>
      <c r="X91" s="44">
        <v>2.0821272288239997E-3</v>
      </c>
      <c r="Y91" s="44">
        <v>8.8490228627999994E-4</v>
      </c>
      <c r="Z91" s="44">
        <v>8.8490228627999994E-4</v>
      </c>
      <c r="AA91" s="44">
        <v>8.8490228627999994E-4</v>
      </c>
      <c r="AB91" s="44">
        <v>4.7368340876639999E-3</v>
      </c>
      <c r="AC91" s="44" t="s">
        <v>443</v>
      </c>
      <c r="AD91" s="44" t="s">
        <v>443</v>
      </c>
      <c r="AE91" s="196"/>
      <c r="AF91" s="44" t="s">
        <v>423</v>
      </c>
      <c r="AG91" s="44" t="s">
        <v>423</v>
      </c>
      <c r="AH91" s="44" t="s">
        <v>423</v>
      </c>
      <c r="AI91" s="44" t="s">
        <v>423</v>
      </c>
      <c r="AJ91" s="44" t="s">
        <v>423</v>
      </c>
      <c r="AK91" s="44">
        <v>828.82982058399989</v>
      </c>
      <c r="AL91" s="45" t="s">
        <v>147</v>
      </c>
    </row>
    <row r="92" spans="1:39" s="5" customFormat="1" ht="26.25" customHeight="1" thickBot="1" x14ac:dyDescent="0.25">
      <c r="A92" s="41" t="s">
        <v>73</v>
      </c>
      <c r="B92" s="41" t="s">
        <v>245</v>
      </c>
      <c r="C92" s="41" t="s">
        <v>246</v>
      </c>
      <c r="D92" s="48"/>
      <c r="E92" s="44">
        <v>0.5520478889999999</v>
      </c>
      <c r="F92" s="44">
        <v>2.21832E-2</v>
      </c>
      <c r="G92" s="44">
        <v>5.3913201410000005</v>
      </c>
      <c r="H92" s="44" t="s">
        <v>423</v>
      </c>
      <c r="I92" s="44">
        <v>0.117943847</v>
      </c>
      <c r="J92" s="44">
        <v>0.15725846300000001</v>
      </c>
      <c r="K92" s="44">
        <v>0.19657307800000001</v>
      </c>
      <c r="L92" s="44" t="s">
        <v>423</v>
      </c>
      <c r="M92" s="44">
        <v>0.52220893000000002</v>
      </c>
      <c r="N92" s="44" t="s">
        <v>423</v>
      </c>
      <c r="O92" s="44" t="s">
        <v>423</v>
      </c>
      <c r="P92" s="44" t="s">
        <v>423</v>
      </c>
      <c r="Q92" s="44" t="s">
        <v>423</v>
      </c>
      <c r="R92" s="44" t="s">
        <v>423</v>
      </c>
      <c r="S92" s="44" t="s">
        <v>423</v>
      </c>
      <c r="T92" s="44" t="s">
        <v>423</v>
      </c>
      <c r="U92" s="44" t="s">
        <v>423</v>
      </c>
      <c r="V92" s="44" t="s">
        <v>423</v>
      </c>
      <c r="W92" s="44">
        <v>7.0000000000000001E-3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196.57308</v>
      </c>
      <c r="AL92" s="45" t="s">
        <v>247</v>
      </c>
    </row>
    <row r="93" spans="1:39" s="5" customFormat="1" ht="26.25" customHeight="1" thickBot="1" x14ac:dyDescent="0.25">
      <c r="A93" s="41" t="s">
        <v>73</v>
      </c>
      <c r="B93" s="41" t="s">
        <v>248</v>
      </c>
      <c r="C93" s="41" t="s">
        <v>249</v>
      </c>
      <c r="D93" s="48"/>
      <c r="E93" s="44" t="s">
        <v>423</v>
      </c>
      <c r="F93" s="44">
        <v>5.8664025369999999</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1074.76243</v>
      </c>
      <c r="AL93" s="45" t="s">
        <v>250</v>
      </c>
    </row>
    <row r="94" spans="1:39"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71" t="s">
        <v>147</v>
      </c>
    </row>
    <row r="95" spans="1:39"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71" t="s">
        <v>147</v>
      </c>
    </row>
    <row r="96" spans="1:39"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7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7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71" t="s">
        <v>147</v>
      </c>
    </row>
    <row r="99" spans="1:38" s="5" customFormat="1" ht="26.25" customHeight="1" thickBot="1" x14ac:dyDescent="0.25">
      <c r="A99" s="41" t="s">
        <v>261</v>
      </c>
      <c r="B99" s="41" t="s">
        <v>262</v>
      </c>
      <c r="C99" s="41" t="s">
        <v>263</v>
      </c>
      <c r="D99" s="48"/>
      <c r="E99" s="44">
        <v>8.3722837525829225E-3</v>
      </c>
      <c r="F99" s="44">
        <v>4.4518717674654589</v>
      </c>
      <c r="G99" s="44" t="s">
        <v>423</v>
      </c>
      <c r="H99" s="44">
        <v>2.2413540630196587</v>
      </c>
      <c r="I99" s="44">
        <v>9.2809245124999995E-2</v>
      </c>
      <c r="J99" s="44">
        <v>0.14260932787500002</v>
      </c>
      <c r="K99" s="44">
        <v>0.31238233724999998</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261.6925</v>
      </c>
      <c r="AL99" s="45" t="s">
        <v>264</v>
      </c>
    </row>
    <row r="100" spans="1:38" s="5" customFormat="1" ht="26.25" customHeight="1" thickBot="1" x14ac:dyDescent="0.25">
      <c r="A100" s="41" t="s">
        <v>261</v>
      </c>
      <c r="B100" s="41" t="s">
        <v>265</v>
      </c>
      <c r="C100" s="41" t="s">
        <v>266</v>
      </c>
      <c r="D100" s="48"/>
      <c r="E100" s="44">
        <v>2.1900808203601844E-2</v>
      </c>
      <c r="F100" s="44">
        <v>2.7639079331213803</v>
      </c>
      <c r="G100" s="44" t="s">
        <v>423</v>
      </c>
      <c r="H100" s="44">
        <v>1.8904437346068435</v>
      </c>
      <c r="I100" s="44">
        <v>3.68974054E-2</v>
      </c>
      <c r="J100" s="44">
        <v>5.631966992500001E-2</v>
      </c>
      <c r="K100" s="44">
        <v>0.122131404375</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287</v>
      </c>
      <c r="AL100" s="45" t="s">
        <v>264</v>
      </c>
    </row>
    <row r="101" spans="1:38" s="5" customFormat="1" ht="26.25" customHeight="1" thickBot="1" x14ac:dyDescent="0.25">
      <c r="A101" s="41" t="s">
        <v>261</v>
      </c>
      <c r="B101" s="41" t="s">
        <v>267</v>
      </c>
      <c r="C101" s="41" t="s">
        <v>268</v>
      </c>
      <c r="D101" s="48"/>
      <c r="E101" s="44">
        <v>2.1559874534018285E-3</v>
      </c>
      <c r="F101" s="44">
        <v>0.22619712050000002</v>
      </c>
      <c r="G101" s="44" t="s">
        <v>423</v>
      </c>
      <c r="H101" s="44">
        <v>0.2771396340820606</v>
      </c>
      <c r="I101" s="44">
        <v>9.3691114999999991E-3</v>
      </c>
      <c r="J101" s="44">
        <v>2.8107334499999997E-2</v>
      </c>
      <c r="K101" s="44">
        <v>6.5583780499999994E-2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1338.4445000000001</v>
      </c>
      <c r="AL101" s="45" t="s">
        <v>264</v>
      </c>
    </row>
    <row r="102" spans="1:38" s="5" customFormat="1" ht="26.25" customHeight="1" thickBot="1" x14ac:dyDescent="0.25">
      <c r="A102" s="41" t="s">
        <v>261</v>
      </c>
      <c r="B102" s="41" t="s">
        <v>269</v>
      </c>
      <c r="C102" s="41" t="s">
        <v>270</v>
      </c>
      <c r="D102" s="48"/>
      <c r="E102" s="44">
        <v>1.1132032466999621E-2</v>
      </c>
      <c r="F102" s="44">
        <v>0.40626166250000001</v>
      </c>
      <c r="G102" s="44" t="s">
        <v>423</v>
      </c>
      <c r="H102" s="44">
        <v>1.9886598904224768</v>
      </c>
      <c r="I102" s="44">
        <v>2.7868882616179016E-4</v>
      </c>
      <c r="J102" s="44">
        <v>6.2063884337349431E-3</v>
      </c>
      <c r="K102" s="44">
        <v>4.2017398554216892E-2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604.79</v>
      </c>
      <c r="AL102" s="45" t="s">
        <v>264</v>
      </c>
    </row>
    <row r="103" spans="1:38" s="5" customFormat="1" ht="26.25" customHeight="1" thickBot="1" x14ac:dyDescent="0.25">
      <c r="A103" s="41" t="s">
        <v>261</v>
      </c>
      <c r="B103" s="41" t="s">
        <v>271</v>
      </c>
      <c r="C103" s="41" t="s">
        <v>272</v>
      </c>
      <c r="D103" s="48"/>
      <c r="E103" s="44">
        <v>1.131007748790857E-5</v>
      </c>
      <c r="F103" s="44">
        <v>5.3336873E-2</v>
      </c>
      <c r="G103" s="44" t="s">
        <v>423</v>
      </c>
      <c r="H103" s="44">
        <v>9.9995484342857103E-3</v>
      </c>
      <c r="I103" s="44">
        <v>3.4013198559999995E-3</v>
      </c>
      <c r="J103" s="44">
        <v>5.1792825079999992E-3</v>
      </c>
      <c r="K103" s="44">
        <v>1.1208894979999997E-2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12.541</v>
      </c>
      <c r="AL103" s="45" t="s">
        <v>264</v>
      </c>
    </row>
    <row r="104" spans="1:38" s="5" customFormat="1" ht="26.25" customHeight="1" thickBot="1" x14ac:dyDescent="0.25">
      <c r="A104" s="41" t="s">
        <v>261</v>
      </c>
      <c r="B104" s="41" t="s">
        <v>273</v>
      </c>
      <c r="C104" s="41" t="s">
        <v>274</v>
      </c>
      <c r="D104" s="48"/>
      <c r="E104" s="44">
        <v>5.7528456325485705E-4</v>
      </c>
      <c r="F104" s="44">
        <v>0.13401221000000002</v>
      </c>
      <c r="G104" s="44" t="s">
        <v>423</v>
      </c>
      <c r="H104" s="44">
        <v>2.5483320355071989E-2</v>
      </c>
      <c r="I104" s="44">
        <v>4.0648721999999996E-4</v>
      </c>
      <c r="J104" s="44">
        <v>1.2194616599999998E-3</v>
      </c>
      <c r="K104" s="44">
        <v>2.8454105400000001E-3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247.255</v>
      </c>
      <c r="AL104" s="45" t="s">
        <v>264</v>
      </c>
    </row>
    <row r="105" spans="1:38" s="5" customFormat="1" ht="26.25" customHeight="1" thickBot="1" x14ac:dyDescent="0.25">
      <c r="A105" s="41" t="s">
        <v>261</v>
      </c>
      <c r="B105" s="41" t="s">
        <v>275</v>
      </c>
      <c r="C105" s="41" t="s">
        <v>276</v>
      </c>
      <c r="D105" s="48"/>
      <c r="E105" s="44">
        <v>1.9712585264301703E-3</v>
      </c>
      <c r="F105" s="44">
        <v>0.25948608750000002</v>
      </c>
      <c r="G105" s="44" t="s">
        <v>423</v>
      </c>
      <c r="H105" s="44">
        <v>0.10472382740125478</v>
      </c>
      <c r="I105" s="44">
        <v>4.1911100280000004E-3</v>
      </c>
      <c r="J105" s="44">
        <v>6.5860300440000004E-3</v>
      </c>
      <c r="K105" s="44">
        <v>1.4369520095999998E-2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60.698500000000003</v>
      </c>
      <c r="AL105" s="45" t="s">
        <v>264</v>
      </c>
    </row>
    <row r="106" spans="1:38" s="5" customFormat="1" ht="26.25" customHeight="1" thickBot="1" x14ac:dyDescent="0.25">
      <c r="A106" s="41" t="s">
        <v>261</v>
      </c>
      <c r="B106" s="41" t="s">
        <v>277</v>
      </c>
      <c r="C106" s="41" t="s">
        <v>278</v>
      </c>
      <c r="D106" s="48"/>
      <c r="E106" s="44">
        <v>3.4724999999999999E-3</v>
      </c>
      <c r="F106" s="44">
        <v>2.04183E-2</v>
      </c>
      <c r="G106" s="44" t="s">
        <v>423</v>
      </c>
      <c r="H106" s="44">
        <v>6.1905891757714267E-3</v>
      </c>
      <c r="I106" s="44">
        <v>6.850548000000001E-4</v>
      </c>
      <c r="J106" s="44">
        <v>1.09608768E-3</v>
      </c>
      <c r="K106" s="44">
        <v>2.32918632E-3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13.89</v>
      </c>
      <c r="AL106" s="45" t="s">
        <v>264</v>
      </c>
    </row>
    <row r="107" spans="1:38" s="5" customFormat="1" ht="26.25" customHeight="1" thickBot="1" x14ac:dyDescent="0.25">
      <c r="A107" s="41" t="s">
        <v>261</v>
      </c>
      <c r="B107" s="41" t="s">
        <v>279</v>
      </c>
      <c r="C107" s="41" t="s">
        <v>280</v>
      </c>
      <c r="D107" s="48"/>
      <c r="E107" s="44">
        <v>4.0639241327999988E-2</v>
      </c>
      <c r="F107" s="44">
        <v>1.1596200000000001</v>
      </c>
      <c r="G107" s="44" t="s">
        <v>423</v>
      </c>
      <c r="H107" s="44">
        <v>0.87109330324799983</v>
      </c>
      <c r="I107" s="44">
        <v>2.1083999999999999E-2</v>
      </c>
      <c r="J107" s="44">
        <v>0.28111999999999998</v>
      </c>
      <c r="K107" s="44">
        <v>1.3353200000000001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7028</v>
      </c>
      <c r="AL107" s="45" t="s">
        <v>264</v>
      </c>
    </row>
    <row r="108" spans="1:38" s="5" customFormat="1" ht="26.25" customHeight="1" thickBot="1" x14ac:dyDescent="0.25">
      <c r="A108" s="41" t="s">
        <v>261</v>
      </c>
      <c r="B108" s="41" t="s">
        <v>281</v>
      </c>
      <c r="C108" s="41" t="s">
        <v>282</v>
      </c>
      <c r="D108" s="48"/>
      <c r="E108" s="44">
        <v>4.3110579896999998E-2</v>
      </c>
      <c r="F108" s="44">
        <v>0.60782400000000003</v>
      </c>
      <c r="G108" s="44" t="s">
        <v>423</v>
      </c>
      <c r="H108" s="44">
        <v>1.324991928645</v>
      </c>
      <c r="I108" s="44">
        <v>1.1256E-2</v>
      </c>
      <c r="J108" s="44">
        <v>0.11255999999999999</v>
      </c>
      <c r="K108" s="44">
        <v>0.22511999999999999</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5628</v>
      </c>
      <c r="AL108" s="45" t="s">
        <v>264</v>
      </c>
    </row>
    <row r="109" spans="1:38" s="5" customFormat="1" ht="26.25" customHeight="1" thickBot="1" x14ac:dyDescent="0.25">
      <c r="A109" s="41" t="s">
        <v>261</v>
      </c>
      <c r="B109" s="41" t="s">
        <v>283</v>
      </c>
      <c r="C109" s="41" t="s">
        <v>284</v>
      </c>
      <c r="D109" s="48"/>
      <c r="E109" s="44">
        <v>5.9895050682983461E-4</v>
      </c>
      <c r="F109" s="44">
        <v>1.5159000000000001E-2</v>
      </c>
      <c r="G109" s="44" t="s">
        <v>423</v>
      </c>
      <c r="H109" s="44">
        <v>1.7231345350335239E-2</v>
      </c>
      <c r="I109" s="44">
        <v>6.2E-4</v>
      </c>
      <c r="J109" s="44">
        <v>3.4099999999999998E-3</v>
      </c>
      <c r="K109" s="44">
        <v>3.4099999999999998E-3</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31</v>
      </c>
      <c r="AL109" s="45" t="s">
        <v>264</v>
      </c>
    </row>
    <row r="110" spans="1:38" s="5" customFormat="1" ht="26.25" customHeight="1" thickBot="1" x14ac:dyDescent="0.25">
      <c r="A110" s="41" t="s">
        <v>261</v>
      </c>
      <c r="B110" s="41" t="s">
        <v>285</v>
      </c>
      <c r="C110" s="41" t="s">
        <v>286</v>
      </c>
      <c r="D110" s="48"/>
      <c r="E110" s="44">
        <v>3.7461869788763237E-2</v>
      </c>
      <c r="F110" s="44">
        <v>0.75354900000000002</v>
      </c>
      <c r="G110" s="44" t="s">
        <v>423</v>
      </c>
      <c r="H110" s="44">
        <v>0.84040507031076306</v>
      </c>
      <c r="I110" s="44">
        <v>3.2259999999999997E-2</v>
      </c>
      <c r="J110" s="44">
        <v>0.23014000000000004</v>
      </c>
      <c r="K110" s="44">
        <v>0.23014000000000004</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1541</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14.0448</v>
      </c>
      <c r="F112" s="44" t="s">
        <v>423</v>
      </c>
      <c r="G112" s="44" t="s">
        <v>423</v>
      </c>
      <c r="H112" s="44">
        <v>15.212325769062076</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351.12</v>
      </c>
      <c r="AL112" s="45" t="s">
        <v>292</v>
      </c>
    </row>
    <row r="113" spans="1:38" s="5" customFormat="1" ht="26.25" customHeight="1" thickBot="1" x14ac:dyDescent="0.25">
      <c r="A113" s="41" t="s">
        <v>289</v>
      </c>
      <c r="B113" s="180" t="s">
        <v>293</v>
      </c>
      <c r="C113" s="180" t="s">
        <v>294</v>
      </c>
      <c r="D113" s="42"/>
      <c r="E113" s="44">
        <v>1.4147308806548944</v>
      </c>
      <c r="F113" s="44" t="s">
        <v>423</v>
      </c>
      <c r="G113" s="44" t="s">
        <v>423</v>
      </c>
      <c r="H113" s="44">
        <v>8.8012076773415142</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3.5133056399999994E-2</v>
      </c>
      <c r="F114" s="44" t="s">
        <v>423</v>
      </c>
      <c r="G114" s="44" t="s">
        <v>423</v>
      </c>
      <c r="H114" s="44">
        <v>0.1141824333</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22.521189999999997</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1.3800026250456585</v>
      </c>
      <c r="F116" s="44" t="s">
        <v>423</v>
      </c>
      <c r="G116" s="44" t="s">
        <v>423</v>
      </c>
      <c r="H116" s="44">
        <v>2.9140453589459536</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0.20119162059788084</v>
      </c>
      <c r="J119" s="44">
        <v>5.2309821355449024</v>
      </c>
      <c r="K119" s="44">
        <v>5.2309821355449024</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3353.1936766313474</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3.1339921000000004</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5678.5370000000003</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8.6494733142660006E-4</v>
      </c>
      <c r="F123" s="44">
        <v>1.8803202857100001E-4</v>
      </c>
      <c r="G123" s="44">
        <v>1.8803202857100001E-4</v>
      </c>
      <c r="H123" s="44">
        <v>9.0255373714079996E-4</v>
      </c>
      <c r="I123" s="44">
        <v>2.0307459085668E-3</v>
      </c>
      <c r="J123" s="44">
        <v>2.1435651257094E-3</v>
      </c>
      <c r="K123" s="44">
        <v>2.1811715314236E-3</v>
      </c>
      <c r="L123" s="44">
        <v>1.8803202857100001E-4</v>
      </c>
      <c r="M123" s="44">
        <v>2.5083472611371397E-2</v>
      </c>
      <c r="N123" s="44">
        <v>4.1367046285620002E-5</v>
      </c>
      <c r="O123" s="44">
        <v>3.3093637028496002E-4</v>
      </c>
      <c r="P123" s="44">
        <v>5.2648967999880002E-5</v>
      </c>
      <c r="Q123" s="44">
        <v>2.4068099657088002E-6</v>
      </c>
      <c r="R123" s="44">
        <v>3.008512457136E-5</v>
      </c>
      <c r="S123" s="44">
        <v>2.7452676171365997E-5</v>
      </c>
      <c r="T123" s="44">
        <v>1.9555330971383999E-5</v>
      </c>
      <c r="U123" s="44">
        <v>7.5212811428399999E-6</v>
      </c>
      <c r="V123" s="44">
        <v>2.1059587199952001E-4</v>
      </c>
      <c r="W123" s="44">
        <v>0.18803202857100001</v>
      </c>
      <c r="X123" s="44">
        <v>1.47793174456806E-4</v>
      </c>
      <c r="Y123" s="44">
        <v>4.1254227068477397E-4</v>
      </c>
      <c r="Z123" s="44">
        <v>1.7599797874245601E-4</v>
      </c>
      <c r="AA123" s="44">
        <v>1.2635752319971203E-4</v>
      </c>
      <c r="AB123" s="44">
        <v>8.6269094708374796E-4</v>
      </c>
      <c r="AC123" s="44" t="s">
        <v>423</v>
      </c>
      <c r="AD123" s="44" t="s">
        <v>423</v>
      </c>
      <c r="AE123" s="196"/>
      <c r="AF123" s="44" t="s">
        <v>423</v>
      </c>
      <c r="AG123" s="44" t="s">
        <v>423</v>
      </c>
      <c r="AH123" s="44" t="s">
        <v>423</v>
      </c>
      <c r="AI123" s="44" t="s">
        <v>423</v>
      </c>
      <c r="AJ123" s="44" t="s">
        <v>423</v>
      </c>
      <c r="AK123" s="44">
        <v>88.815210000000008</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1.4645251410991307</v>
      </c>
      <c r="G125" s="44" t="s">
        <v>423</v>
      </c>
      <c r="H125" s="44" t="s">
        <v>443</v>
      </c>
      <c r="I125" s="44">
        <v>5.8254548929649167E-5</v>
      </c>
      <c r="J125" s="44">
        <v>3.8659837016948988E-4</v>
      </c>
      <c r="K125" s="44">
        <v>8.1732897437659284E-4</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1765.28936150452</v>
      </c>
      <c r="AL125" s="45" t="s">
        <v>321</v>
      </c>
    </row>
    <row r="126" spans="1:38" s="5" customFormat="1" ht="26.25" customHeight="1" thickBot="1" x14ac:dyDescent="0.25">
      <c r="A126" s="41" t="s">
        <v>318</v>
      </c>
      <c r="B126" s="41" t="s">
        <v>322</v>
      </c>
      <c r="C126" s="41" t="s">
        <v>323</v>
      </c>
      <c r="D126" s="42"/>
      <c r="E126" s="44" t="s">
        <v>443</v>
      </c>
      <c r="F126" s="44" t="s">
        <v>443</v>
      </c>
      <c r="G126" s="44" t="s">
        <v>423</v>
      </c>
      <c r="H126" s="44">
        <v>0.15708000000000003</v>
      </c>
      <c r="I126" s="44" t="s">
        <v>443</v>
      </c>
      <c r="J126" s="44" t="s">
        <v>443</v>
      </c>
      <c r="K126" s="44" t="s">
        <v>443</v>
      </c>
      <c r="L126" s="44" t="s">
        <v>443</v>
      </c>
      <c r="M126" s="44">
        <v>0.13328000000000001</v>
      </c>
      <c r="N126" s="44" t="s">
        <v>423</v>
      </c>
      <c r="O126" s="44" t="s">
        <v>423</v>
      </c>
      <c r="P126" s="44" t="s">
        <v>423</v>
      </c>
      <c r="Q126" s="44" t="s">
        <v>423</v>
      </c>
      <c r="R126" s="44" t="s">
        <v>423</v>
      </c>
      <c r="S126" s="44" t="s">
        <v>423</v>
      </c>
      <c r="T126" s="44" t="s">
        <v>423</v>
      </c>
      <c r="U126" s="44" t="s">
        <v>423</v>
      </c>
      <c r="V126" s="44" t="s">
        <v>423</v>
      </c>
      <c r="W126" s="44" t="s">
        <v>423</v>
      </c>
      <c r="X126" s="44" t="s">
        <v>423</v>
      </c>
      <c r="Y126" s="44" t="s">
        <v>423</v>
      </c>
      <c r="Z126" s="44" t="s">
        <v>423</v>
      </c>
      <c r="AA126" s="44" t="s">
        <v>423</v>
      </c>
      <c r="AB126" s="44" t="s">
        <v>423</v>
      </c>
      <c r="AC126" s="44" t="s">
        <v>423</v>
      </c>
      <c r="AD126" s="44" t="s">
        <v>423</v>
      </c>
      <c r="AE126" s="196"/>
      <c r="AF126" s="44" t="s">
        <v>423</v>
      </c>
      <c r="AG126" s="44" t="s">
        <v>423</v>
      </c>
      <c r="AH126" s="44" t="s">
        <v>423</v>
      </c>
      <c r="AI126" s="44" t="s">
        <v>423</v>
      </c>
      <c r="AJ126" s="44" t="s">
        <v>423</v>
      </c>
      <c r="AK126" s="44">
        <v>238</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443</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423</v>
      </c>
      <c r="AG127" s="44" t="s">
        <v>423</v>
      </c>
      <c r="AH127" s="44" t="s">
        <v>423</v>
      </c>
      <c r="AI127" s="44" t="s">
        <v>423</v>
      </c>
      <c r="AJ127" s="44" t="s">
        <v>423</v>
      </c>
      <c r="AK127" s="44" t="s">
        <v>443</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423</v>
      </c>
      <c r="AG128" s="44" t="s">
        <v>423</v>
      </c>
      <c r="AH128" s="44" t="s">
        <v>423</v>
      </c>
      <c r="AI128" s="44" t="s">
        <v>423</v>
      </c>
      <c r="AJ128" s="44" t="s">
        <v>423</v>
      </c>
      <c r="AK128" s="44" t="s">
        <v>423</v>
      </c>
      <c r="AL128" s="45" t="s">
        <v>330</v>
      </c>
    </row>
    <row r="129" spans="1:38" s="5" customFormat="1" ht="26.25" customHeight="1" thickBot="1" x14ac:dyDescent="0.25">
      <c r="A129" s="41" t="s">
        <v>318</v>
      </c>
      <c r="B129" s="41" t="s">
        <v>331</v>
      </c>
      <c r="C129" s="47" t="s">
        <v>332</v>
      </c>
      <c r="D129" s="42"/>
      <c r="E129" s="44">
        <v>7.3939316400000012E-3</v>
      </c>
      <c r="F129" s="44">
        <v>6.2890912800000004E-2</v>
      </c>
      <c r="G129" s="44">
        <v>3.9944228400000002E-4</v>
      </c>
      <c r="H129" s="44" t="s">
        <v>443</v>
      </c>
      <c r="I129" s="44">
        <v>3.399508800000001E-5</v>
      </c>
      <c r="J129" s="44">
        <v>5.9491404000000002E-5</v>
      </c>
      <c r="K129" s="44">
        <v>8.4987720000000001E-5</v>
      </c>
      <c r="L129" s="44">
        <v>1.1898280800000005E-6</v>
      </c>
      <c r="M129" s="44">
        <v>5.9491404000000016E-4</v>
      </c>
      <c r="N129" s="44">
        <v>1.1048403600000003E-2</v>
      </c>
      <c r="O129" s="44">
        <v>8.4987720000000014E-4</v>
      </c>
      <c r="P129" s="44">
        <v>4.7593123200000002E-4</v>
      </c>
      <c r="Q129" s="44">
        <v>1.3598035200000004E-4</v>
      </c>
      <c r="R129" s="44" t="s">
        <v>457</v>
      </c>
      <c r="S129" s="44" t="s">
        <v>457</v>
      </c>
      <c r="T129" s="44">
        <v>1.1898280800000003E-3</v>
      </c>
      <c r="U129" s="44" t="s">
        <v>443</v>
      </c>
      <c r="V129" s="44" t="s">
        <v>443</v>
      </c>
      <c r="W129" s="44">
        <v>2.9745702000000001</v>
      </c>
      <c r="X129" s="44" t="s">
        <v>443</v>
      </c>
      <c r="Y129" s="44" t="s">
        <v>443</v>
      </c>
      <c r="Z129" s="44" t="s">
        <v>443</v>
      </c>
      <c r="AA129" s="44" t="s">
        <v>443</v>
      </c>
      <c r="AB129" s="44">
        <v>1.6997544E-4</v>
      </c>
      <c r="AC129" s="44">
        <v>1.6997544000000003E-2</v>
      </c>
      <c r="AD129" s="44" t="s">
        <v>423</v>
      </c>
      <c r="AE129" s="196"/>
      <c r="AF129" s="44" t="s">
        <v>423</v>
      </c>
      <c r="AG129" s="44" t="s">
        <v>423</v>
      </c>
      <c r="AH129" s="44" t="s">
        <v>423</v>
      </c>
      <c r="AI129" s="44" t="s">
        <v>423</v>
      </c>
      <c r="AJ129" s="44" t="s">
        <v>423</v>
      </c>
      <c r="AK129" s="44">
        <v>8.4987720000000007</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1.4183982E-3</v>
      </c>
      <c r="F131" s="44">
        <v>5.5159929999999994E-4</v>
      </c>
      <c r="G131" s="44">
        <v>8.6679890000000009E-4</v>
      </c>
      <c r="H131" s="44" t="s">
        <v>443</v>
      </c>
      <c r="I131" s="44" t="s">
        <v>443</v>
      </c>
      <c r="J131" s="44" t="s">
        <v>443</v>
      </c>
      <c r="K131" s="44">
        <v>1.8123976999999999E-3</v>
      </c>
      <c r="L131" s="44">
        <v>4.1685147099999992E-5</v>
      </c>
      <c r="M131" s="44">
        <v>1.1819985000000002E-3</v>
      </c>
      <c r="N131" s="44">
        <v>2.8367963999999999E-2</v>
      </c>
      <c r="O131" s="44">
        <v>2.3639970000000005E-3</v>
      </c>
      <c r="P131" s="44">
        <v>4.2551946E-2</v>
      </c>
      <c r="Q131" s="44">
        <v>7.8799900000000011E-5</v>
      </c>
      <c r="R131" s="44">
        <v>3.1519960000000004E-4</v>
      </c>
      <c r="S131" s="44">
        <v>4.727994000000001E-3</v>
      </c>
      <c r="T131" s="44">
        <v>2.3639970000000001E-4</v>
      </c>
      <c r="U131" s="44" t="s">
        <v>443</v>
      </c>
      <c r="V131" s="44" t="s">
        <v>443</v>
      </c>
      <c r="W131" s="44">
        <v>0.31519960000000002</v>
      </c>
      <c r="X131" s="44" t="s">
        <v>443</v>
      </c>
      <c r="Y131" s="44" t="s">
        <v>443</v>
      </c>
      <c r="Z131" s="44" t="s">
        <v>443</v>
      </c>
      <c r="AA131" s="44" t="s">
        <v>443</v>
      </c>
      <c r="AB131" s="44">
        <v>3.1519960000000001E-8</v>
      </c>
      <c r="AC131" s="44">
        <v>7.8799900000000011E-5</v>
      </c>
      <c r="AD131" s="44">
        <v>1.575998E-5</v>
      </c>
      <c r="AE131" s="196"/>
      <c r="AF131" s="44" t="s">
        <v>423</v>
      </c>
      <c r="AG131" s="44" t="s">
        <v>423</v>
      </c>
      <c r="AH131" s="44" t="s">
        <v>423</v>
      </c>
      <c r="AI131" s="44" t="s">
        <v>423</v>
      </c>
      <c r="AJ131" s="44" t="s">
        <v>423</v>
      </c>
      <c r="AK131" s="44">
        <v>0.787999</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9.3769499999999985E-3</v>
      </c>
      <c r="F133" s="44">
        <v>1.4775799999999998E-4</v>
      </c>
      <c r="G133" s="44">
        <v>1.284358E-3</v>
      </c>
      <c r="H133" s="44" t="s">
        <v>423</v>
      </c>
      <c r="I133" s="44">
        <v>3.9440020000000006E-4</v>
      </c>
      <c r="J133" s="44">
        <v>3.9440020000000006E-4</v>
      </c>
      <c r="K133" s="44">
        <v>4.3827296000000009E-4</v>
      </c>
      <c r="L133" s="44" t="s">
        <v>443</v>
      </c>
      <c r="M133" s="44">
        <v>1.5912400000000003E-3</v>
      </c>
      <c r="N133" s="44">
        <v>3.4132098000000003E-4</v>
      </c>
      <c r="O133" s="44">
        <v>5.7170980000000004E-5</v>
      </c>
      <c r="P133" s="44">
        <v>1.693534E-2</v>
      </c>
      <c r="Q133" s="44">
        <v>1.5469125999999998E-4</v>
      </c>
      <c r="R133" s="44">
        <v>1.5412295999999999E-4</v>
      </c>
      <c r="S133" s="44">
        <v>1.4127938000000001E-4</v>
      </c>
      <c r="T133" s="44">
        <v>1.9697277999999996E-4</v>
      </c>
      <c r="U133" s="44">
        <v>2.2481948000000002E-4</v>
      </c>
      <c r="V133" s="44">
        <v>1.8199239200000002E-3</v>
      </c>
      <c r="W133" s="44">
        <v>3.0688200000000002E-4</v>
      </c>
      <c r="X133" s="44">
        <v>1.5003119999999999E-7</v>
      </c>
      <c r="Y133" s="44">
        <v>8.1948859999999997E-8</v>
      </c>
      <c r="Z133" s="44">
        <v>7.3197040000000003E-8</v>
      </c>
      <c r="AA133" s="44">
        <v>7.944834E-8</v>
      </c>
      <c r="AB133" s="44">
        <v>3.8462544E-7</v>
      </c>
      <c r="AC133" s="44">
        <v>1.7048999999999999E-3</v>
      </c>
      <c r="AD133" s="44">
        <v>4.6600599999999997E-3</v>
      </c>
      <c r="AE133" s="196"/>
      <c r="AF133" s="44" t="s">
        <v>423</v>
      </c>
      <c r="AG133" s="44" t="s">
        <v>423</v>
      </c>
      <c r="AH133" s="44" t="s">
        <v>423</v>
      </c>
      <c r="AI133" s="44" t="s">
        <v>423</v>
      </c>
      <c r="AJ133" s="44" t="s">
        <v>423</v>
      </c>
      <c r="AK133" s="44">
        <v>11366</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1.261E-4</v>
      </c>
      <c r="G136" s="44" t="s">
        <v>423</v>
      </c>
      <c r="H136" s="44">
        <v>1.4224144000000001</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531165.40272000001</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0.39913608666666667</v>
      </c>
      <c r="J139" s="44">
        <v>0.39913608666666667</v>
      </c>
      <c r="K139" s="44">
        <v>0.39913608666666667</v>
      </c>
      <c r="L139" s="44" t="s">
        <v>423</v>
      </c>
      <c r="M139" s="44" t="s">
        <v>423</v>
      </c>
      <c r="N139" s="44">
        <v>1.1530866666666665E-3</v>
      </c>
      <c r="O139" s="44">
        <v>2.3205399999999998E-3</v>
      </c>
      <c r="P139" s="44">
        <v>2.3205399999999998E-3</v>
      </c>
      <c r="Q139" s="44">
        <v>3.6878000000000006E-3</v>
      </c>
      <c r="R139" s="44">
        <v>3.5167266666666663E-3</v>
      </c>
      <c r="S139" s="44">
        <v>8.1852133333333334E-3</v>
      </c>
      <c r="T139" s="44" t="s">
        <v>423</v>
      </c>
      <c r="U139" s="44" t="s">
        <v>423</v>
      </c>
      <c r="V139" s="44" t="s">
        <v>423</v>
      </c>
      <c r="W139" s="44">
        <v>4.0602426666666673</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8041</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71" t="s">
        <v>147</v>
      </c>
    </row>
    <row r="141" spans="1:38" s="56" customFormat="1" ht="37.5" customHeight="1" thickBot="1" x14ac:dyDescent="0.25">
      <c r="A141" s="51"/>
      <c r="B141" s="52" t="s">
        <v>359</v>
      </c>
      <c r="C141" s="53" t="s">
        <v>424</v>
      </c>
      <c r="D141" s="51" t="s">
        <v>360</v>
      </c>
      <c r="E141" s="54">
        <f>SUM(E14:E140)</f>
        <v>104.0217197357554</v>
      </c>
      <c r="F141" s="54">
        <f t="shared" ref="F141:AK141" si="0">SUM(F14:F140)</f>
        <v>82.146257714516409</v>
      </c>
      <c r="G141" s="54">
        <f t="shared" si="0"/>
        <v>101.32416139885805</v>
      </c>
      <c r="H141" s="54">
        <f t="shared" si="0"/>
        <v>42.876338790723501</v>
      </c>
      <c r="I141" s="54">
        <f t="shared" si="0"/>
        <v>31.772354026041757</v>
      </c>
      <c r="J141" s="54">
        <f t="shared" si="0"/>
        <v>44.124582051258628</v>
      </c>
      <c r="K141" s="54">
        <f t="shared" si="0"/>
        <v>66.60831426130369</v>
      </c>
      <c r="L141" s="54">
        <f t="shared" si="0"/>
        <v>7.9476321484730539</v>
      </c>
      <c r="M141" s="54">
        <f t="shared" si="0"/>
        <v>291.66144956930907</v>
      </c>
      <c r="N141" s="54">
        <f t="shared" si="0"/>
        <v>9.7579641136114503</v>
      </c>
      <c r="O141" s="54">
        <f t="shared" si="0"/>
        <v>1.2285176073411208</v>
      </c>
      <c r="P141" s="54">
        <f t="shared" si="0"/>
        <v>0.43197626826030089</v>
      </c>
      <c r="Q141" s="54">
        <f t="shared" si="0"/>
        <v>2.3360108839289175</v>
      </c>
      <c r="R141" s="54">
        <f t="shared" si="0"/>
        <v>2.5242844998952259</v>
      </c>
      <c r="S141" s="54">
        <f t="shared" si="0"/>
        <v>19.438160600882309</v>
      </c>
      <c r="T141" s="54">
        <f t="shared" si="0"/>
        <v>4.4267996031245236</v>
      </c>
      <c r="U141" s="54">
        <f t="shared" si="0"/>
        <v>0.90315340068725336</v>
      </c>
      <c r="V141" s="54">
        <f t="shared" si="0"/>
        <v>31.917287795588226</v>
      </c>
      <c r="W141" s="54">
        <f t="shared" si="0"/>
        <v>62.233596634615139</v>
      </c>
      <c r="X141" s="54">
        <f t="shared" si="0"/>
        <v>5.6716434228928705</v>
      </c>
      <c r="Y141" s="54">
        <f t="shared" si="0"/>
        <v>5.7564278860824265</v>
      </c>
      <c r="Z141" s="54">
        <f t="shared" si="0"/>
        <v>2.2224499812102398</v>
      </c>
      <c r="AA141" s="54">
        <f t="shared" si="0"/>
        <v>2.980623197203585</v>
      </c>
      <c r="AB141" s="54">
        <f t="shared" si="0"/>
        <v>16.952544582659669</v>
      </c>
      <c r="AC141" s="54">
        <f t="shared" si="0"/>
        <v>0.30293253453223995</v>
      </c>
      <c r="AD141" s="54">
        <f t="shared" si="0"/>
        <v>3.6220449290268464</v>
      </c>
      <c r="AE141" s="38"/>
      <c r="AF141" s="54">
        <f t="shared" si="0"/>
        <v>137659.57187123498</v>
      </c>
      <c r="AG141" s="54">
        <f t="shared" si="0"/>
        <v>261154.4820292205</v>
      </c>
      <c r="AH141" s="54">
        <f t="shared" si="0"/>
        <v>93743.0030732218</v>
      </c>
      <c r="AI141" s="54">
        <f t="shared" si="0"/>
        <v>47367.807519843103</v>
      </c>
      <c r="AJ141" s="54">
        <f t="shared" si="0"/>
        <v>12905.052480883864</v>
      </c>
      <c r="AK141" s="54">
        <f t="shared" si="0"/>
        <v>738882.6081748181</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43"/>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104.0217197357554</v>
      </c>
      <c r="F152" s="85">
        <f t="shared" ref="F152:AD152" si="1">SUM(F$141, F$151, IF(AND(ISNUMBER(SEARCH($B$4,"AT|BE|CH|GB|IE|LT|LU|NL")),SUM(F$143:F$149)&gt;0),SUM(F$143:F$149)-SUM(F$27:F$33),0))</f>
        <v>82.146257714516409</v>
      </c>
      <c r="G152" s="85">
        <f t="shared" si="1"/>
        <v>101.32416139885805</v>
      </c>
      <c r="H152" s="85">
        <f t="shared" si="1"/>
        <v>42.876338790723501</v>
      </c>
      <c r="I152" s="85">
        <f t="shared" si="1"/>
        <v>31.772354026041757</v>
      </c>
      <c r="J152" s="85">
        <f t="shared" si="1"/>
        <v>44.124582051258628</v>
      </c>
      <c r="K152" s="85">
        <f t="shared" si="1"/>
        <v>66.60831426130369</v>
      </c>
      <c r="L152" s="85">
        <f t="shared" si="1"/>
        <v>7.9476321484730539</v>
      </c>
      <c r="M152" s="85">
        <f t="shared" si="1"/>
        <v>291.66144956930907</v>
      </c>
      <c r="N152" s="85">
        <f t="shared" si="1"/>
        <v>9.7579641136114503</v>
      </c>
      <c r="O152" s="85">
        <f t="shared" si="1"/>
        <v>1.2285176073411208</v>
      </c>
      <c r="P152" s="85">
        <f t="shared" si="1"/>
        <v>0.43197626826030089</v>
      </c>
      <c r="Q152" s="85">
        <f t="shared" si="1"/>
        <v>2.3360108839289175</v>
      </c>
      <c r="R152" s="85">
        <f t="shared" si="1"/>
        <v>2.5242844998952259</v>
      </c>
      <c r="S152" s="85">
        <f t="shared" si="1"/>
        <v>19.438160600882309</v>
      </c>
      <c r="T152" s="85">
        <f t="shared" si="1"/>
        <v>4.4267996031245236</v>
      </c>
      <c r="U152" s="85">
        <f t="shared" si="1"/>
        <v>0.90315340068725336</v>
      </c>
      <c r="V152" s="85">
        <f t="shared" si="1"/>
        <v>31.917287795588226</v>
      </c>
      <c r="W152" s="85">
        <f t="shared" si="1"/>
        <v>62.233596634615139</v>
      </c>
      <c r="X152" s="85">
        <f t="shared" si="1"/>
        <v>5.6716434228928705</v>
      </c>
      <c r="Y152" s="85">
        <f t="shared" si="1"/>
        <v>5.7564278860824265</v>
      </c>
      <c r="Z152" s="85">
        <f t="shared" si="1"/>
        <v>2.2224499812102398</v>
      </c>
      <c r="AA152" s="85">
        <f t="shared" si="1"/>
        <v>2.980623197203585</v>
      </c>
      <c r="AB152" s="85">
        <f t="shared" si="1"/>
        <v>16.952544582659669</v>
      </c>
      <c r="AC152" s="85">
        <f t="shared" si="1"/>
        <v>0.30293253453223995</v>
      </c>
      <c r="AD152" s="85">
        <f t="shared" si="1"/>
        <v>3.6220449290268464</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104.0217197357554</v>
      </c>
      <c r="F154" s="85">
        <f>SUM(F$141, F$153, -1 * IF(OR($B$6=2005,$B$6&gt;=2020),SUM(F$99:F$122),0), IF(AND(ISNUMBER(SEARCH($B$4,"AT|BE|CH|GB|IE|LT|LU|NL")),SUM(F$143:F$149)&gt;0),SUM(F$143:F$149)-SUM(F$27:F$33),0))</f>
        <v>82.146257714516409</v>
      </c>
      <c r="G154" s="85">
        <f>SUM(G$141, G$153, IF(AND(ISNUMBER(SEARCH($B$4,"AT|BE|CH|GB|IE|LT|LU|NL")),SUM(G$143:G$149)&gt;0),SUM(G$143:G$149)-SUM(G$27:G$33),0))</f>
        <v>101.32416139885805</v>
      </c>
      <c r="H154" s="85">
        <f>SUM(H$141, H$153, IF(AND(ISNUMBER(SEARCH($B$4,"AT|BE|CH|GB|IE|LT|LU|NL")),SUM(H$143:H$149)&gt;0),SUM(H$143:H$149)-SUM(H$27:H$33),0))</f>
        <v>42.876338790723501</v>
      </c>
      <c r="I154" s="85">
        <f t="shared" ref="I154:AD154" si="2">SUM(I$141, I$153, IF(AND(ISNUMBER(SEARCH($B$4,"AT|BE|CH|GB|IE|LT|LU|NL")),SUM(I$143:I$149)&gt;0),SUM(I$143:I$149)-SUM(I$27:I$33),0))</f>
        <v>31.772354026041757</v>
      </c>
      <c r="J154" s="85">
        <f t="shared" si="2"/>
        <v>44.124582051258628</v>
      </c>
      <c r="K154" s="85">
        <f t="shared" si="2"/>
        <v>66.60831426130369</v>
      </c>
      <c r="L154" s="85">
        <f t="shared" si="2"/>
        <v>7.9476321484730539</v>
      </c>
      <c r="M154" s="85">
        <f t="shared" si="2"/>
        <v>291.66144956930907</v>
      </c>
      <c r="N154" s="85">
        <f t="shared" si="2"/>
        <v>9.7579641136114503</v>
      </c>
      <c r="O154" s="85">
        <f t="shared" si="2"/>
        <v>1.2285176073411208</v>
      </c>
      <c r="P154" s="85">
        <f t="shared" si="2"/>
        <v>0.43197626826030089</v>
      </c>
      <c r="Q154" s="85">
        <f t="shared" si="2"/>
        <v>2.3360108839289175</v>
      </c>
      <c r="R154" s="85">
        <f t="shared" si="2"/>
        <v>2.5242844998952259</v>
      </c>
      <c r="S154" s="85">
        <f t="shared" si="2"/>
        <v>19.438160600882309</v>
      </c>
      <c r="T154" s="85">
        <f t="shared" si="2"/>
        <v>4.4267996031245236</v>
      </c>
      <c r="U154" s="85">
        <f t="shared" si="2"/>
        <v>0.90315340068725336</v>
      </c>
      <c r="V154" s="85">
        <f t="shared" si="2"/>
        <v>31.917287795588226</v>
      </c>
      <c r="W154" s="85">
        <f t="shared" si="2"/>
        <v>62.233596634615139</v>
      </c>
      <c r="X154" s="85">
        <f t="shared" si="2"/>
        <v>5.6716434228928705</v>
      </c>
      <c r="Y154" s="85">
        <f t="shared" si="2"/>
        <v>5.7564278860824265</v>
      </c>
      <c r="Z154" s="85">
        <f t="shared" si="2"/>
        <v>2.2224499812102398</v>
      </c>
      <c r="AA154" s="85">
        <f t="shared" si="2"/>
        <v>2.980623197203585</v>
      </c>
      <c r="AB154" s="85">
        <f t="shared" si="2"/>
        <v>16.952544582659669</v>
      </c>
      <c r="AC154" s="85">
        <f t="shared" si="2"/>
        <v>0.30293253453223995</v>
      </c>
      <c r="AD154" s="85">
        <f t="shared" si="2"/>
        <v>3.6220449290268464</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0.80631947999999998</v>
      </c>
      <c r="F157" s="95">
        <v>3.8300175300000001</v>
      </c>
      <c r="G157" s="95">
        <v>0.20157986999999999</v>
      </c>
      <c r="H157" s="95" t="s">
        <v>423</v>
      </c>
      <c r="I157" s="95">
        <v>2.0157986999999999E-3</v>
      </c>
      <c r="J157" s="95" t="s">
        <v>423</v>
      </c>
      <c r="K157" s="95" t="s">
        <v>443</v>
      </c>
      <c r="L157" s="95" t="s">
        <v>443</v>
      </c>
      <c r="M157" s="95">
        <v>241.89584400000001</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8667.9344099999998</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5.2503880000000003E-2</v>
      </c>
      <c r="F158" s="95">
        <v>0.24939343000000003</v>
      </c>
      <c r="G158" s="95">
        <v>1.3125970000000001E-2</v>
      </c>
      <c r="H158" s="95" t="s">
        <v>443</v>
      </c>
      <c r="I158" s="95">
        <v>1.3125970000000002E-4</v>
      </c>
      <c r="J158" s="95" t="s">
        <v>423</v>
      </c>
      <c r="K158" s="95" t="s">
        <v>443</v>
      </c>
      <c r="L158" s="95" t="s">
        <v>443</v>
      </c>
      <c r="M158" s="95">
        <v>15.751164000000001</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564.41671000000008</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2018</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16.290077459000003</v>
      </c>
      <c r="F14" s="44">
        <v>0.28607886000000005</v>
      </c>
      <c r="G14" s="44">
        <v>37.733627583000008</v>
      </c>
      <c r="H14" s="44">
        <v>9.7924520000000001E-3</v>
      </c>
      <c r="I14" s="44">
        <v>0.28000000000000003</v>
      </c>
      <c r="J14" s="44">
        <v>0.36</v>
      </c>
      <c r="K14" s="44">
        <v>0.39</v>
      </c>
      <c r="L14" s="44" t="s">
        <v>423</v>
      </c>
      <c r="M14" s="44">
        <v>0.82168603099999993</v>
      </c>
      <c r="N14" s="44">
        <v>0.87908799999999998</v>
      </c>
      <c r="O14" s="44">
        <v>6.3653999999999988E-2</v>
      </c>
      <c r="P14" s="44">
        <v>0.140401</v>
      </c>
      <c r="Q14" s="44">
        <v>1.720259</v>
      </c>
      <c r="R14" s="44">
        <v>0.24924600000000002</v>
      </c>
      <c r="S14" s="44">
        <v>2.2674629999999998</v>
      </c>
      <c r="T14" s="44">
        <v>1.3561139999999996</v>
      </c>
      <c r="U14" s="44">
        <v>3.1968999999999997E-2</v>
      </c>
      <c r="V14" s="44">
        <v>1.6746209999999997</v>
      </c>
      <c r="W14" s="44">
        <v>1.9889999999999999</v>
      </c>
      <c r="X14" s="44">
        <v>3.1908030000000003E-3</v>
      </c>
      <c r="Y14" s="44">
        <v>4.9269300000000012E-3</v>
      </c>
      <c r="Z14" s="44">
        <v>1.688892E-3</v>
      </c>
      <c r="AA14" s="44">
        <v>1.3111830000000001E-3</v>
      </c>
      <c r="AB14" s="44">
        <v>1.1117808E-2</v>
      </c>
      <c r="AC14" s="44" t="s">
        <v>423</v>
      </c>
      <c r="AD14" s="44">
        <v>4.4836000000000001E-2</v>
      </c>
      <c r="AE14" s="196"/>
      <c r="AF14" s="44">
        <v>1084.5145083827199</v>
      </c>
      <c r="AG14" s="44">
        <v>203406.15241412702</v>
      </c>
      <c r="AH14" s="44">
        <v>32486.335242944959</v>
      </c>
      <c r="AI14" s="44">
        <v>10656.4752149</v>
      </c>
      <c r="AJ14" s="44">
        <v>3802.5323701999996</v>
      </c>
      <c r="AK14" s="44" t="s">
        <v>423</v>
      </c>
      <c r="AL14" s="45" t="s">
        <v>70</v>
      </c>
    </row>
    <row r="15" spans="1:38" s="5" customFormat="1" ht="26.25" customHeight="1" thickBot="1" x14ac:dyDescent="0.25">
      <c r="A15" s="41" t="s">
        <v>73</v>
      </c>
      <c r="B15" s="41" t="s">
        <v>21</v>
      </c>
      <c r="C15" s="41" t="s">
        <v>74</v>
      </c>
      <c r="D15" s="42"/>
      <c r="E15" s="44">
        <v>1.2972541129999999</v>
      </c>
      <c r="F15" s="44">
        <v>3.3207706000000003E-2</v>
      </c>
      <c r="G15" s="44">
        <v>1.6624273789999999</v>
      </c>
      <c r="H15" s="44" t="s">
        <v>423</v>
      </c>
      <c r="I15" s="44">
        <v>2.9736600000000003E-4</v>
      </c>
      <c r="J15" s="44">
        <v>2.9736600000000003E-4</v>
      </c>
      <c r="K15" s="44">
        <v>2.9736600000000003E-4</v>
      </c>
      <c r="L15" s="44" t="s">
        <v>423</v>
      </c>
      <c r="M15" s="44">
        <v>0.87518227699999995</v>
      </c>
      <c r="N15" s="44">
        <v>1.4899999999999999E-4</v>
      </c>
      <c r="O15" s="44">
        <v>1.9799999999999999E-4</v>
      </c>
      <c r="P15" s="44">
        <v>4.0499999999999998E-4</v>
      </c>
      <c r="Q15" s="44">
        <v>1.0099999999999999E-4</v>
      </c>
      <c r="R15" s="44">
        <v>2.7700000000000001E-4</v>
      </c>
      <c r="S15" s="44">
        <v>3.4999999999999997E-5</v>
      </c>
      <c r="T15" s="44">
        <v>5.5000000000000002E-5</v>
      </c>
      <c r="U15" s="44">
        <v>3.1000000000000001E-5</v>
      </c>
      <c r="V15" s="44">
        <v>6.3E-5</v>
      </c>
      <c r="W15" s="44">
        <v>9.8460000000000001</v>
      </c>
      <c r="X15" s="44">
        <v>1.2799999999999998E-7</v>
      </c>
      <c r="Y15" s="44">
        <v>2.0900000000000001E-7</v>
      </c>
      <c r="Z15" s="44">
        <v>1.8699999999999999E-7</v>
      </c>
      <c r="AA15" s="44">
        <v>1.9299999999999997E-7</v>
      </c>
      <c r="AB15" s="44">
        <v>7.1699999999999997E-7</v>
      </c>
      <c r="AC15" s="44" t="s">
        <v>423</v>
      </c>
      <c r="AD15" s="44">
        <v>0.31401299999999999</v>
      </c>
      <c r="AE15" s="196"/>
      <c r="AF15" s="44">
        <v>968.80363999999986</v>
      </c>
      <c r="AG15" s="44" t="s">
        <v>423</v>
      </c>
      <c r="AH15" s="44">
        <v>7468.1294599999992</v>
      </c>
      <c r="AI15" s="44" t="s">
        <v>423</v>
      </c>
      <c r="AJ15" s="44">
        <v>2.5683200000000004</v>
      </c>
      <c r="AK15" s="44" t="s">
        <v>423</v>
      </c>
      <c r="AL15" s="45" t="s">
        <v>70</v>
      </c>
    </row>
    <row r="16" spans="1:38" s="5" customFormat="1" ht="26.25" customHeight="1" thickBot="1" x14ac:dyDescent="0.25">
      <c r="A16" s="41" t="s">
        <v>73</v>
      </c>
      <c r="B16" s="41" t="s">
        <v>1</v>
      </c>
      <c r="C16" s="41" t="s">
        <v>75</v>
      </c>
      <c r="D16" s="42"/>
      <c r="E16" s="44" t="s">
        <v>442</v>
      </c>
      <c r="F16" s="44" t="s">
        <v>442</v>
      </c>
      <c r="G16" s="44" t="s">
        <v>442</v>
      </c>
      <c r="H16" s="44" t="s">
        <v>442</v>
      </c>
      <c r="I16" s="44" t="s">
        <v>442</v>
      </c>
      <c r="J16" s="44" t="s">
        <v>442</v>
      </c>
      <c r="K16" s="44" t="s">
        <v>442</v>
      </c>
      <c r="L16" s="44" t="s">
        <v>442</v>
      </c>
      <c r="M16" s="44" t="s">
        <v>442</v>
      </c>
      <c r="N16" s="44" t="s">
        <v>442</v>
      </c>
      <c r="O16" s="44" t="s">
        <v>442</v>
      </c>
      <c r="P16" s="44" t="s">
        <v>442</v>
      </c>
      <c r="Q16" s="44" t="s">
        <v>442</v>
      </c>
      <c r="R16" s="44" t="s">
        <v>442</v>
      </c>
      <c r="S16" s="44" t="s">
        <v>442</v>
      </c>
      <c r="T16" s="44" t="s">
        <v>442</v>
      </c>
      <c r="U16" s="44" t="s">
        <v>442</v>
      </c>
      <c r="V16" s="44" t="s">
        <v>442</v>
      </c>
      <c r="W16" s="44" t="s">
        <v>442</v>
      </c>
      <c r="X16" s="44" t="s">
        <v>442</v>
      </c>
      <c r="Y16" s="44" t="s">
        <v>442</v>
      </c>
      <c r="Z16" s="44" t="s">
        <v>442</v>
      </c>
      <c r="AA16" s="44" t="s">
        <v>442</v>
      </c>
      <c r="AB16" s="44" t="s">
        <v>442</v>
      </c>
      <c r="AC16" s="44" t="s">
        <v>442</v>
      </c>
      <c r="AD16" s="44" t="s">
        <v>442</v>
      </c>
      <c r="AE16" s="196"/>
      <c r="AF16" s="44" t="s">
        <v>442</v>
      </c>
      <c r="AG16" s="44" t="s">
        <v>442</v>
      </c>
      <c r="AH16" s="44" t="s">
        <v>442</v>
      </c>
      <c r="AI16" s="44" t="s">
        <v>442</v>
      </c>
      <c r="AJ16" s="44" t="s">
        <v>442</v>
      </c>
      <c r="AK16" s="44" t="s">
        <v>442</v>
      </c>
      <c r="AL16" s="45" t="s">
        <v>70</v>
      </c>
    </row>
    <row r="17" spans="1:38" s="5" customFormat="1" ht="26.25" customHeight="1" thickBot="1" x14ac:dyDescent="0.25">
      <c r="A17" s="41" t="s">
        <v>73</v>
      </c>
      <c r="B17" s="41" t="s">
        <v>2</v>
      </c>
      <c r="C17" s="41" t="s">
        <v>76</v>
      </c>
      <c r="D17" s="42"/>
      <c r="E17" s="44">
        <v>3.4253802650000003</v>
      </c>
      <c r="F17" s="44">
        <v>0.14153997800000001</v>
      </c>
      <c r="G17" s="44">
        <v>1.852606464</v>
      </c>
      <c r="H17" s="44">
        <v>0.13799028199999999</v>
      </c>
      <c r="I17" s="44">
        <v>0.66232567200000014</v>
      </c>
      <c r="J17" s="44">
        <v>0.72332061699999961</v>
      </c>
      <c r="K17" s="44">
        <v>0.78236445500000018</v>
      </c>
      <c r="L17" s="44" t="s">
        <v>423</v>
      </c>
      <c r="M17" s="44">
        <v>1.8373149229999999</v>
      </c>
      <c r="N17" s="44">
        <v>0.15921799999999997</v>
      </c>
      <c r="O17" s="44">
        <v>5.1486000000000011E-2</v>
      </c>
      <c r="P17" s="44">
        <v>1.5007E-2</v>
      </c>
      <c r="Q17" s="44">
        <v>2.0734999999999993E-2</v>
      </c>
      <c r="R17" s="44">
        <v>0.10937200000000002</v>
      </c>
      <c r="S17" s="44">
        <v>4.0212999999999999E-2</v>
      </c>
      <c r="T17" s="44">
        <v>0.14891399999999996</v>
      </c>
      <c r="U17" s="44">
        <v>1.0214999999999998E-2</v>
      </c>
      <c r="V17" s="44">
        <v>1.9725249999999999</v>
      </c>
      <c r="W17" s="44">
        <v>0.43900000000000006</v>
      </c>
      <c r="X17" s="44">
        <v>4.0547119E-2</v>
      </c>
      <c r="Y17" s="44">
        <v>6.4449217000000003E-2</v>
      </c>
      <c r="Z17" s="44">
        <v>2.1093074E-2</v>
      </c>
      <c r="AA17" s="44">
        <v>1.6753813000000006E-2</v>
      </c>
      <c r="AB17" s="44">
        <v>0.14284322299999999</v>
      </c>
      <c r="AC17" s="44" t="s">
        <v>423</v>
      </c>
      <c r="AD17" s="44">
        <v>3.4412999999999999E-2</v>
      </c>
      <c r="AE17" s="196"/>
      <c r="AF17" s="44">
        <v>646.48448430847998</v>
      </c>
      <c r="AG17" s="44">
        <v>13858.301556227141</v>
      </c>
      <c r="AH17" s="44">
        <v>18501.61944566774</v>
      </c>
      <c r="AI17" s="44">
        <v>4626.2581247837397</v>
      </c>
      <c r="AJ17" s="44">
        <v>3583.8204962379195</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6.25" customHeight="1" thickBot="1" x14ac:dyDescent="0.25">
      <c r="A19" s="41" t="s">
        <v>73</v>
      </c>
      <c r="B19" s="41" t="s">
        <v>78</v>
      </c>
      <c r="C19" s="41" t="s">
        <v>79</v>
      </c>
      <c r="D19" s="42"/>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409</v>
      </c>
      <c r="AD19" s="44" t="s">
        <v>409</v>
      </c>
      <c r="AE19" s="196"/>
      <c r="AF19" s="44" t="s">
        <v>423</v>
      </c>
      <c r="AG19" s="44" t="s">
        <v>423</v>
      </c>
      <c r="AH19" s="44" t="s">
        <v>423</v>
      </c>
      <c r="AI19" s="44" t="s">
        <v>423</v>
      </c>
      <c r="AJ19" s="44" t="s">
        <v>423</v>
      </c>
      <c r="AK19" s="44" t="s">
        <v>423</v>
      </c>
      <c r="AL19" s="45" t="s">
        <v>70</v>
      </c>
    </row>
    <row r="20" spans="1:38" s="5" customFormat="1" ht="26.25" customHeight="1" thickBot="1" x14ac:dyDescent="0.25">
      <c r="A20" s="41" t="s">
        <v>73</v>
      </c>
      <c r="B20" s="41" t="s">
        <v>5</v>
      </c>
      <c r="C20" s="41" t="s">
        <v>80</v>
      </c>
      <c r="D20" s="42"/>
      <c r="E20" s="44">
        <v>8.624420599999999E-2</v>
      </c>
      <c r="F20" s="44">
        <v>1.9332198000000002E-2</v>
      </c>
      <c r="G20" s="44">
        <v>5.3640000000000003E-4</v>
      </c>
      <c r="H20" s="44" t="s">
        <v>423</v>
      </c>
      <c r="I20" s="44">
        <v>2.2791439999999999E-3</v>
      </c>
      <c r="J20" s="44">
        <v>2.6047370000000002E-3</v>
      </c>
      <c r="K20" s="44">
        <v>3.2559209999999997E-3</v>
      </c>
      <c r="L20" s="44" t="s">
        <v>423</v>
      </c>
      <c r="M20" s="44">
        <v>2.6202311000000002E-2</v>
      </c>
      <c r="N20" s="44">
        <v>2.8199999999999997E-4</v>
      </c>
      <c r="O20" s="44">
        <v>2.1000000000000002E-5</v>
      </c>
      <c r="P20" s="44">
        <v>6.0000000000000002E-6</v>
      </c>
      <c r="Q20" s="44">
        <v>9.9999999999999995E-7</v>
      </c>
      <c r="R20" s="44">
        <v>1.1000000000000001E-5</v>
      </c>
      <c r="S20" s="44">
        <v>1.9999999999999999E-6</v>
      </c>
      <c r="T20" s="44">
        <v>7.6000000000000004E-5</v>
      </c>
      <c r="U20" s="44" t="s">
        <v>423</v>
      </c>
      <c r="V20" s="44">
        <v>3.9100000000000002E-4</v>
      </c>
      <c r="W20" s="44" t="s">
        <v>423</v>
      </c>
      <c r="X20" s="44">
        <v>5.7599999999999997E-7</v>
      </c>
      <c r="Y20" s="44">
        <v>2.322E-6</v>
      </c>
      <c r="Z20" s="44">
        <v>8.8100000000000001E-7</v>
      </c>
      <c r="AA20" s="44">
        <v>8.6499999999999998E-7</v>
      </c>
      <c r="AB20" s="44">
        <v>4.6439999999999999E-6</v>
      </c>
      <c r="AC20" s="44" t="s">
        <v>423</v>
      </c>
      <c r="AD20" s="44" t="s">
        <v>423</v>
      </c>
      <c r="AE20" s="196"/>
      <c r="AF20" s="44" t="s">
        <v>423</v>
      </c>
      <c r="AG20" s="44" t="s">
        <v>423</v>
      </c>
      <c r="AH20" s="44">
        <v>0.80059734000000005</v>
      </c>
      <c r="AI20" s="44" t="s">
        <v>423</v>
      </c>
      <c r="AJ20" s="44" t="s">
        <v>423</v>
      </c>
      <c r="AK20" s="44">
        <v>203.72120000000001</v>
      </c>
      <c r="AL20" s="45" t="s">
        <v>70</v>
      </c>
    </row>
    <row r="21" spans="1:38" s="5" customFormat="1" ht="26.25" customHeight="1" thickBot="1" x14ac:dyDescent="0.25">
      <c r="A21" s="41" t="s">
        <v>73</v>
      </c>
      <c r="B21" s="41" t="s">
        <v>81</v>
      </c>
      <c r="C21" s="41" t="s">
        <v>82</v>
      </c>
      <c r="D21" s="42"/>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409</v>
      </c>
      <c r="AD21" s="44" t="s">
        <v>409</v>
      </c>
      <c r="AE21" s="196"/>
      <c r="AF21" s="44" t="s">
        <v>423</v>
      </c>
      <c r="AG21" s="44" t="s">
        <v>423</v>
      </c>
      <c r="AH21" s="44" t="s">
        <v>423</v>
      </c>
      <c r="AI21" s="44" t="s">
        <v>423</v>
      </c>
      <c r="AJ21" s="44" t="s">
        <v>423</v>
      </c>
      <c r="AK21" s="44" t="s">
        <v>423</v>
      </c>
      <c r="AL21" s="45" t="s">
        <v>70</v>
      </c>
    </row>
    <row r="22" spans="1:38" s="5" customFormat="1" ht="26.25" customHeight="1" thickBot="1" x14ac:dyDescent="0.25">
      <c r="A22" s="41" t="s">
        <v>73</v>
      </c>
      <c r="B22" s="41" t="s">
        <v>3</v>
      </c>
      <c r="C22" s="41" t="s">
        <v>83</v>
      </c>
      <c r="D22" s="42"/>
      <c r="E22" s="44">
        <v>0.20110862000000002</v>
      </c>
      <c r="F22" s="44">
        <v>7.4338912999999993E-2</v>
      </c>
      <c r="G22" s="44">
        <v>0.30199372200000013</v>
      </c>
      <c r="H22" s="44" t="s">
        <v>423</v>
      </c>
      <c r="I22" s="44">
        <v>9.6659859999999997E-3</v>
      </c>
      <c r="J22" s="44">
        <v>1.966468E-2</v>
      </c>
      <c r="K22" s="44">
        <v>3.1034997000000005E-2</v>
      </c>
      <c r="L22" s="44" t="s">
        <v>423</v>
      </c>
      <c r="M22" s="44">
        <v>0.200555709</v>
      </c>
      <c r="N22" s="44">
        <v>1.7383000000000003E-2</v>
      </c>
      <c r="O22" s="44">
        <v>5.8600000000000004E-4</v>
      </c>
      <c r="P22" s="44">
        <v>2.2859999999999998E-3</v>
      </c>
      <c r="Q22" s="44">
        <v>7.3700000000000002E-4</v>
      </c>
      <c r="R22" s="44">
        <v>2.3410000000000002E-3</v>
      </c>
      <c r="S22" s="44">
        <v>2.3419999999999999E-3</v>
      </c>
      <c r="T22" s="44">
        <v>1.6969999999999997E-3</v>
      </c>
      <c r="U22" s="44">
        <v>3.7500000000000001E-4</v>
      </c>
      <c r="V22" s="44">
        <v>4.0706000000000013E-2</v>
      </c>
      <c r="W22" s="44">
        <v>2.8999999999999998E-2</v>
      </c>
      <c r="X22" s="44">
        <v>5.9181019999999997E-3</v>
      </c>
      <c r="Y22" s="44">
        <v>7.7528230000000007E-3</v>
      </c>
      <c r="Z22" s="44">
        <v>3.078721E-3</v>
      </c>
      <c r="AA22" s="44">
        <v>2.4064700000000004E-3</v>
      </c>
      <c r="AB22" s="44">
        <v>1.9156115999999997E-2</v>
      </c>
      <c r="AC22" s="44">
        <v>6.3E-5</v>
      </c>
      <c r="AD22" s="44">
        <v>2.1072999999999998E-2</v>
      </c>
      <c r="AE22" s="196"/>
      <c r="AF22" s="44">
        <v>196.98483831299998</v>
      </c>
      <c r="AG22" s="44">
        <v>5162.7402136534502</v>
      </c>
      <c r="AH22" s="44">
        <v>23746.122478310052</v>
      </c>
      <c r="AI22" s="44">
        <v>40.292974999999998</v>
      </c>
      <c r="AJ22" s="44">
        <v>3503.3721645349801</v>
      </c>
      <c r="AK22" s="44" t="s">
        <v>423</v>
      </c>
      <c r="AL22" s="45" t="s">
        <v>70</v>
      </c>
    </row>
    <row r="23" spans="1:38" s="5" customFormat="1" ht="26.25" customHeight="1" thickBot="1" x14ac:dyDescent="0.25">
      <c r="A23" s="41" t="s">
        <v>84</v>
      </c>
      <c r="B23" s="41" t="s">
        <v>85</v>
      </c>
      <c r="C23" s="41" t="s">
        <v>86</v>
      </c>
      <c r="D23" s="173"/>
      <c r="E23" s="44">
        <v>0.64296303157894741</v>
      </c>
      <c r="F23" s="44">
        <v>6.6544673684210534E-2</v>
      </c>
      <c r="G23" s="44">
        <v>2.8927326315789477E-4</v>
      </c>
      <c r="H23" s="44">
        <v>1.5764210526315791E-4</v>
      </c>
      <c r="I23" s="44">
        <v>4.145987368421053E-2</v>
      </c>
      <c r="J23" s="44">
        <v>4.145987368421053E-2</v>
      </c>
      <c r="K23" s="44">
        <v>4.145987368421053E-2</v>
      </c>
      <c r="L23" s="44" t="s">
        <v>423</v>
      </c>
      <c r="M23" s="44">
        <v>0.21230450526315792</v>
      </c>
      <c r="N23" s="44" t="s">
        <v>423</v>
      </c>
      <c r="O23" s="44">
        <v>1.9705263157894737E-4</v>
      </c>
      <c r="P23" s="44" t="s">
        <v>423</v>
      </c>
      <c r="Q23" s="44" t="s">
        <v>423</v>
      </c>
      <c r="R23" s="44">
        <v>9.8526315789473689E-4</v>
      </c>
      <c r="S23" s="44">
        <v>3.3498947368421059E-2</v>
      </c>
      <c r="T23" s="44">
        <v>1.3793684210526317E-3</v>
      </c>
      <c r="U23" s="44">
        <v>1.9705263157894737E-4</v>
      </c>
      <c r="V23" s="44">
        <v>1.9705263157894736E-2</v>
      </c>
      <c r="W23" s="44" t="s">
        <v>423</v>
      </c>
      <c r="X23" s="44">
        <v>5.9115789473684205E-4</v>
      </c>
      <c r="Y23" s="44">
        <v>9.8526315789473689E-4</v>
      </c>
      <c r="Z23" s="44" t="s">
        <v>423</v>
      </c>
      <c r="AA23" s="44" t="s">
        <v>423</v>
      </c>
      <c r="AB23" s="44">
        <v>1.5764210526315789E-3</v>
      </c>
      <c r="AC23" s="44" t="s">
        <v>423</v>
      </c>
      <c r="AD23" s="44" t="s">
        <v>423</v>
      </c>
      <c r="AE23" s="196"/>
      <c r="AF23" s="44">
        <v>827.77869473684223</v>
      </c>
      <c r="AG23" s="44" t="s">
        <v>423</v>
      </c>
      <c r="AH23" s="44" t="s">
        <v>423</v>
      </c>
      <c r="AI23" s="44" t="s">
        <v>423</v>
      </c>
      <c r="AJ23" s="44" t="s">
        <v>423</v>
      </c>
      <c r="AK23" s="44" t="s">
        <v>423</v>
      </c>
      <c r="AL23" s="45" t="s">
        <v>70</v>
      </c>
    </row>
    <row r="24" spans="1:38" s="5" customFormat="1" ht="26.25" customHeight="1" thickBot="1" x14ac:dyDescent="0.25">
      <c r="A24" s="47" t="s">
        <v>73</v>
      </c>
      <c r="B24" s="41" t="s">
        <v>87</v>
      </c>
      <c r="C24" s="41" t="s">
        <v>88</v>
      </c>
      <c r="D24" s="42"/>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4" t="s">
        <v>423</v>
      </c>
      <c r="AG24" s="44" t="s">
        <v>423</v>
      </c>
      <c r="AH24" s="44" t="s">
        <v>423</v>
      </c>
      <c r="AI24" s="44" t="s">
        <v>423</v>
      </c>
      <c r="AJ24" s="44" t="s">
        <v>423</v>
      </c>
      <c r="AK24" s="44" t="s">
        <v>423</v>
      </c>
      <c r="AL24" s="45" t="s">
        <v>70</v>
      </c>
    </row>
    <row r="25" spans="1:38" s="5" customFormat="1" ht="26.25" customHeight="1" thickBot="1" x14ac:dyDescent="0.25">
      <c r="A25" s="41" t="s">
        <v>89</v>
      </c>
      <c r="B25" s="41" t="s">
        <v>90</v>
      </c>
      <c r="C25" s="41" t="s">
        <v>91</v>
      </c>
      <c r="D25" s="42"/>
      <c r="E25" s="44">
        <v>0.12928499999999998</v>
      </c>
      <c r="F25" s="44">
        <v>0.61410374999999995</v>
      </c>
      <c r="G25" s="44">
        <v>3.2321249999999996E-2</v>
      </c>
      <c r="H25" s="44" t="s">
        <v>423</v>
      </c>
      <c r="I25" s="44">
        <v>3.2321250000000003E-4</v>
      </c>
      <c r="J25" s="44" t="s">
        <v>423</v>
      </c>
      <c r="K25" s="44" t="s">
        <v>443</v>
      </c>
      <c r="L25" s="44" t="s">
        <v>443</v>
      </c>
      <c r="M25" s="44">
        <v>38.785499999999999</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1393.6922999999999</v>
      </c>
      <c r="AG25" s="44" t="s">
        <v>423</v>
      </c>
      <c r="AH25" s="44" t="s">
        <v>423</v>
      </c>
      <c r="AI25" s="44" t="s">
        <v>423</v>
      </c>
      <c r="AJ25" s="44" t="s">
        <v>423</v>
      </c>
      <c r="AK25" s="44" t="s">
        <v>423</v>
      </c>
      <c r="AL25" s="45" t="s">
        <v>70</v>
      </c>
    </row>
    <row r="26" spans="1:38" s="5" customFormat="1" ht="26.25" customHeight="1" thickBot="1" x14ac:dyDescent="0.25">
      <c r="A26" s="41" t="s">
        <v>89</v>
      </c>
      <c r="B26" s="41" t="s">
        <v>92</v>
      </c>
      <c r="C26" s="41" t="s">
        <v>93</v>
      </c>
      <c r="D26" s="42"/>
      <c r="E26" s="164">
        <v>2.3482360000000001E-2</v>
      </c>
      <c r="F26" s="44">
        <v>0.11154121</v>
      </c>
      <c r="G26" s="44">
        <v>5.8705900000000002E-3</v>
      </c>
      <c r="H26" s="44" t="s">
        <v>443</v>
      </c>
      <c r="I26" s="44">
        <v>5.8705899999999996E-5</v>
      </c>
      <c r="J26" s="44" t="s">
        <v>443</v>
      </c>
      <c r="K26" s="44" t="s">
        <v>443</v>
      </c>
      <c r="L26" s="44" t="s">
        <v>443</v>
      </c>
      <c r="M26" s="44">
        <v>7.044708</v>
      </c>
      <c r="N26" s="44">
        <v>0.3208333333333333</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253.47864079999999</v>
      </c>
      <c r="AG26" s="44" t="s">
        <v>423</v>
      </c>
      <c r="AH26" s="44" t="s">
        <v>423</v>
      </c>
      <c r="AI26" s="44" t="s">
        <v>423</v>
      </c>
      <c r="AJ26" s="44" t="s">
        <v>423</v>
      </c>
      <c r="AK26" s="44" t="s">
        <v>423</v>
      </c>
      <c r="AL26" s="45" t="s">
        <v>70</v>
      </c>
    </row>
    <row r="27" spans="1:38" s="147" customFormat="1" ht="26.25" customHeight="1" thickBot="1" x14ac:dyDescent="0.25">
      <c r="A27" s="146" t="s">
        <v>94</v>
      </c>
      <c r="B27" s="146" t="s">
        <v>95</v>
      </c>
      <c r="C27" s="146" t="s">
        <v>96</v>
      </c>
      <c r="D27" s="42"/>
      <c r="E27" s="44">
        <v>17.575332747694201</v>
      </c>
      <c r="F27" s="44">
        <v>4.9047613314338721</v>
      </c>
      <c r="G27" s="44">
        <v>2.3497132006190972E-2</v>
      </c>
      <c r="H27" s="44">
        <v>0.71580600662942062</v>
      </c>
      <c r="I27" s="44">
        <v>1.0521003788063195</v>
      </c>
      <c r="J27" s="44">
        <v>1.0521003788063195</v>
      </c>
      <c r="K27" s="44">
        <v>1.0521003788063195</v>
      </c>
      <c r="L27" s="44">
        <v>0.74071602438214168</v>
      </c>
      <c r="M27" s="44">
        <v>42.819862423803393</v>
      </c>
      <c r="N27" s="44">
        <v>1.2436036782991424E-3</v>
      </c>
      <c r="O27" s="44">
        <v>1.427153984106062E-4</v>
      </c>
      <c r="P27" s="44">
        <v>9.3918851750580002E-3</v>
      </c>
      <c r="Q27" s="44">
        <v>2.3954322036948237E-4</v>
      </c>
      <c r="R27" s="44">
        <v>1.1550759052673833E-2</v>
      </c>
      <c r="S27" s="44">
        <v>7.8721289281425046E-3</v>
      </c>
      <c r="T27" s="44">
        <v>1.2591752404183759E-3</v>
      </c>
      <c r="U27" s="44">
        <v>1.9365564391775236E-4</v>
      </c>
      <c r="V27" s="44">
        <v>3.3481388611643501E-2</v>
      </c>
      <c r="W27" s="44">
        <v>1.1612119999999999</v>
      </c>
      <c r="X27" s="44">
        <v>3.5052829802099998E-2</v>
      </c>
      <c r="Y27" s="44">
        <v>3.9492270200700001E-2</v>
      </c>
      <c r="Z27" s="44">
        <v>3.0562104479500002E-2</v>
      </c>
      <c r="AA27" s="44">
        <v>3.3849042075900004E-2</v>
      </c>
      <c r="AB27" s="44">
        <v>0.13895624655819999</v>
      </c>
      <c r="AC27" s="44">
        <v>1.1612121E-3</v>
      </c>
      <c r="AD27" s="44">
        <v>2.3480469999999999E-4</v>
      </c>
      <c r="AE27" s="196"/>
      <c r="AF27" s="44">
        <v>76625.619529788702</v>
      </c>
      <c r="AG27" s="44" t="s">
        <v>423</v>
      </c>
      <c r="AH27" s="44">
        <v>2378.0987838207002</v>
      </c>
      <c r="AI27" s="44">
        <v>3876.1978624745002</v>
      </c>
      <c r="AJ27" s="44" t="s">
        <v>423</v>
      </c>
      <c r="AK27" s="44" t="s">
        <v>423</v>
      </c>
      <c r="AL27" s="45" t="s">
        <v>70</v>
      </c>
    </row>
    <row r="28" spans="1:38" s="147" customFormat="1" ht="26.25" customHeight="1" thickBot="1" x14ac:dyDescent="0.25">
      <c r="A28" s="146" t="s">
        <v>94</v>
      </c>
      <c r="B28" s="146" t="s">
        <v>97</v>
      </c>
      <c r="C28" s="146" t="s">
        <v>98</v>
      </c>
      <c r="D28" s="42"/>
      <c r="E28" s="44">
        <v>6.7688437423810468</v>
      </c>
      <c r="F28" s="44">
        <v>0.43087870606147444</v>
      </c>
      <c r="G28" s="44">
        <v>7.0383446594235273E-3</v>
      </c>
      <c r="H28" s="44">
        <v>3.1364310537618297E-2</v>
      </c>
      <c r="I28" s="44">
        <v>0.34116327577979477</v>
      </c>
      <c r="J28" s="44">
        <v>0.34116327577979477</v>
      </c>
      <c r="K28" s="44">
        <v>0.34116327577979477</v>
      </c>
      <c r="L28" s="44">
        <v>0.24395174986299847</v>
      </c>
      <c r="M28" s="44">
        <v>3.6360932184427437</v>
      </c>
      <c r="N28" s="44">
        <v>2.8923044681392643E-4</v>
      </c>
      <c r="O28" s="44">
        <v>3.0594842770918006E-5</v>
      </c>
      <c r="P28" s="44">
        <v>2.7206164307406323E-3</v>
      </c>
      <c r="Q28" s="44">
        <v>5.7010190318022604E-5</v>
      </c>
      <c r="R28" s="44">
        <v>4.0434030940597462E-3</v>
      </c>
      <c r="S28" s="44">
        <v>2.7229644499267977E-3</v>
      </c>
      <c r="T28" s="44">
        <v>1.8507179944087312E-4</v>
      </c>
      <c r="U28" s="44">
        <v>5.2830695094209202E-5</v>
      </c>
      <c r="V28" s="44">
        <v>9.3841402602432514E-3</v>
      </c>
      <c r="W28" s="44">
        <v>0.19666739999999999</v>
      </c>
      <c r="X28" s="44">
        <v>1.02866216159E-2</v>
      </c>
      <c r="Y28" s="44">
        <v>1.1539123286000002E-2</v>
      </c>
      <c r="Z28" s="44">
        <v>9.0311806711E-3</v>
      </c>
      <c r="AA28" s="44">
        <v>9.6390211169000012E-3</v>
      </c>
      <c r="AB28" s="44">
        <v>4.0495946689900003E-2</v>
      </c>
      <c r="AC28" s="44">
        <v>1.9666749999999999E-4</v>
      </c>
      <c r="AD28" s="44">
        <v>4.0528000000000002E-5</v>
      </c>
      <c r="AE28" s="196"/>
      <c r="AF28" s="44">
        <v>18940.4800450982</v>
      </c>
      <c r="AG28" s="44" t="s">
        <v>423</v>
      </c>
      <c r="AH28" s="44" t="s">
        <v>443</v>
      </c>
      <c r="AI28" s="44">
        <v>1323.4248823767</v>
      </c>
      <c r="AJ28" s="44" t="s">
        <v>423</v>
      </c>
      <c r="AK28" s="44" t="s">
        <v>423</v>
      </c>
      <c r="AL28" s="45" t="s">
        <v>70</v>
      </c>
    </row>
    <row r="29" spans="1:38" s="147" customFormat="1" ht="26.25" customHeight="1" thickBot="1" x14ac:dyDescent="0.25">
      <c r="A29" s="146" t="s">
        <v>94</v>
      </c>
      <c r="B29" s="146" t="s">
        <v>99</v>
      </c>
      <c r="C29" s="146" t="s">
        <v>100</v>
      </c>
      <c r="D29" s="42"/>
      <c r="E29" s="44">
        <v>14.836206475910314</v>
      </c>
      <c r="F29" s="44">
        <v>0.59439881026161068</v>
      </c>
      <c r="G29" s="44">
        <v>1.0048836010214335E-2</v>
      </c>
      <c r="H29" s="44">
        <v>1.7225932785720433E-2</v>
      </c>
      <c r="I29" s="44">
        <v>0.29836395687318656</v>
      </c>
      <c r="J29" s="44">
        <v>0.29836395687318656</v>
      </c>
      <c r="K29" s="44">
        <v>0.29836395687318656</v>
      </c>
      <c r="L29" s="44">
        <v>0.18848132183636138</v>
      </c>
      <c r="M29" s="44">
        <v>3.7645955825127277</v>
      </c>
      <c r="N29" s="44">
        <v>3.4391556559413845E-4</v>
      </c>
      <c r="O29" s="44">
        <v>3.4447370909114306E-5</v>
      </c>
      <c r="P29" s="44">
        <v>3.6339793320847263E-3</v>
      </c>
      <c r="Q29" s="44">
        <v>6.8755205943977476E-5</v>
      </c>
      <c r="R29" s="44">
        <v>5.8174016173818677E-3</v>
      </c>
      <c r="S29" s="44">
        <v>3.9014652186510727E-3</v>
      </c>
      <c r="T29" s="44">
        <v>1.3988252175022405E-4</v>
      </c>
      <c r="U29" s="44">
        <v>6.8615670069726355E-5</v>
      </c>
      <c r="V29" s="44">
        <v>1.2346634536323208E-2</v>
      </c>
      <c r="W29" s="44">
        <v>0.1386115</v>
      </c>
      <c r="X29" s="44">
        <v>2.7977785059000002E-3</v>
      </c>
      <c r="Y29" s="44">
        <v>1.6942103178E-2</v>
      </c>
      <c r="Z29" s="44">
        <v>1.8931634559900001E-2</v>
      </c>
      <c r="AA29" s="44">
        <v>4.3520998993999997E-3</v>
      </c>
      <c r="AB29" s="44">
        <v>4.3023616143199994E-2</v>
      </c>
      <c r="AC29" s="44">
        <v>1.115887E-4</v>
      </c>
      <c r="AD29" s="44">
        <v>2.3968299999999999E-5</v>
      </c>
      <c r="AE29" s="196"/>
      <c r="AF29" s="44">
        <v>26664.923461804701</v>
      </c>
      <c r="AG29" s="44" t="s">
        <v>423</v>
      </c>
      <c r="AH29" s="44">
        <v>905.3325161793</v>
      </c>
      <c r="AI29" s="44">
        <v>1887.525771332</v>
      </c>
      <c r="AJ29" s="44" t="s">
        <v>423</v>
      </c>
      <c r="AK29" s="44" t="s">
        <v>423</v>
      </c>
      <c r="AL29" s="45" t="s">
        <v>70</v>
      </c>
    </row>
    <row r="30" spans="1:38" s="147" customFormat="1" ht="26.25" customHeight="1" thickBot="1" x14ac:dyDescent="0.25">
      <c r="A30" s="146" t="s">
        <v>94</v>
      </c>
      <c r="B30" s="146" t="s">
        <v>101</v>
      </c>
      <c r="C30" s="146" t="s">
        <v>102</v>
      </c>
      <c r="D30" s="42"/>
      <c r="E30" s="44">
        <v>6.713095742217963E-2</v>
      </c>
      <c r="F30" s="44">
        <v>0.57381436626799609</v>
      </c>
      <c r="G30" s="44">
        <v>1.3328523373184269E-4</v>
      </c>
      <c r="H30" s="44">
        <v>5.7835131802694327E-4</v>
      </c>
      <c r="I30" s="44">
        <v>1.1178837554228062E-2</v>
      </c>
      <c r="J30" s="44">
        <v>1.1178837554228062E-2</v>
      </c>
      <c r="K30" s="44">
        <v>1.1178837554228062E-2</v>
      </c>
      <c r="L30" s="44">
        <v>1.9545060866281317E-3</v>
      </c>
      <c r="M30" s="44">
        <v>3.1653826172326411</v>
      </c>
      <c r="N30" s="44">
        <v>2.0835724350038835E-5</v>
      </c>
      <c r="O30" s="44">
        <v>4.6308751156877231E-4</v>
      </c>
      <c r="P30" s="44">
        <v>9.504766667762554E-5</v>
      </c>
      <c r="Q30" s="44">
        <v>3.2775057475043278E-6</v>
      </c>
      <c r="R30" s="44">
        <v>2.0094697585380243E-3</v>
      </c>
      <c r="S30" s="44">
        <v>7.868559921328841E-2</v>
      </c>
      <c r="T30" s="44">
        <v>3.2484128448835438E-3</v>
      </c>
      <c r="U30" s="44">
        <v>4.6106600934185524E-4</v>
      </c>
      <c r="V30" s="44">
        <v>4.5864540760129802E-2</v>
      </c>
      <c r="W30" s="44">
        <v>6.1319000000000009E-3</v>
      </c>
      <c r="X30" s="44">
        <v>9.97291367E-5</v>
      </c>
      <c r="Y30" s="44">
        <v>1.5079289430000001E-4</v>
      </c>
      <c r="Z30" s="44">
        <v>7.0812907800000006E-5</v>
      </c>
      <c r="AA30" s="44">
        <v>1.7206235280000002E-4</v>
      </c>
      <c r="AB30" s="44">
        <v>4.9339729160000003E-4</v>
      </c>
      <c r="AC30" s="44">
        <v>6.1318999999999997E-6</v>
      </c>
      <c r="AD30" s="44">
        <v>4.087E-6</v>
      </c>
      <c r="AE30" s="196"/>
      <c r="AF30" s="44">
        <v>424.2169452311</v>
      </c>
      <c r="AG30" s="44" t="s">
        <v>423</v>
      </c>
      <c r="AH30" s="44" t="s">
        <v>443</v>
      </c>
      <c r="AI30" s="44">
        <v>25.4032157093</v>
      </c>
      <c r="AJ30" s="44" t="s">
        <v>423</v>
      </c>
      <c r="AK30" s="44" t="s">
        <v>423</v>
      </c>
      <c r="AL30" s="45" t="s">
        <v>70</v>
      </c>
    </row>
    <row r="31" spans="1:38" s="147" customFormat="1" ht="26.25" customHeight="1" thickBot="1" x14ac:dyDescent="0.25">
      <c r="A31" s="146" t="s">
        <v>94</v>
      </c>
      <c r="B31" s="146" t="s">
        <v>103</v>
      </c>
      <c r="C31" s="146" t="s">
        <v>104</v>
      </c>
      <c r="D31" s="42"/>
      <c r="E31" s="44" t="s">
        <v>423</v>
      </c>
      <c r="F31" s="44">
        <v>1.7225064286175966</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73.195682076699995</v>
      </c>
      <c r="AG31" s="44" t="s">
        <v>423</v>
      </c>
      <c r="AH31" s="44" t="s">
        <v>423</v>
      </c>
      <c r="AI31" s="44">
        <v>4.3831481080000003</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0.47807069144642561</v>
      </c>
      <c r="J32" s="44">
        <v>0.88248942875082859</v>
      </c>
      <c r="K32" s="44">
        <v>1.171968162230669</v>
      </c>
      <c r="L32" s="44">
        <v>4.9791767033059917E-2</v>
      </c>
      <c r="M32" s="44" t="s">
        <v>423</v>
      </c>
      <c r="N32" s="44">
        <v>1.169164677144549</v>
      </c>
      <c r="O32" s="44">
        <v>5.5042132822718448E-3</v>
      </c>
      <c r="P32" s="44">
        <v>0</v>
      </c>
      <c r="Q32" s="44">
        <v>1.3539199800862026E-2</v>
      </c>
      <c r="R32" s="44">
        <v>0.432285041635731</v>
      </c>
      <c r="S32" s="44">
        <v>9.4571606411106952</v>
      </c>
      <c r="T32" s="44">
        <v>6.8968787953791647E-2</v>
      </c>
      <c r="U32" s="44">
        <v>9.5614138289285156E-3</v>
      </c>
      <c r="V32" s="44">
        <v>3.7825392740168131</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44577.534799276873</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0.23094294110633751</v>
      </c>
      <c r="J33" s="44">
        <v>0.42767211315988429</v>
      </c>
      <c r="K33" s="44">
        <v>0.85534422631976859</v>
      </c>
      <c r="L33" s="44">
        <v>9.0666487989895517E-3</v>
      </c>
      <c r="M33" s="44" t="s">
        <v>423</v>
      </c>
      <c r="N33" s="44" t="s">
        <v>443</v>
      </c>
      <c r="O33" s="44" t="s">
        <v>443</v>
      </c>
      <c r="P33" s="44" t="s">
        <v>443</v>
      </c>
      <c r="Q33" s="44" t="s">
        <v>443</v>
      </c>
      <c r="R33" s="44" t="s">
        <v>443</v>
      </c>
      <c r="S33" s="44" t="s">
        <v>443</v>
      </c>
      <c r="T33" s="44" t="s">
        <v>443</v>
      </c>
      <c r="U33" s="44" t="s">
        <v>443</v>
      </c>
      <c r="V33" s="44" t="s">
        <v>443</v>
      </c>
      <c r="W33" s="44" t="s">
        <v>443</v>
      </c>
      <c r="X33" s="44">
        <f>(3.9+0.74)/10^6*K33</f>
        <v>3.968797210123726E-6</v>
      </c>
      <c r="Y33" s="44">
        <f>0.42/10^6*K33</f>
        <v>3.5924457505430281E-7</v>
      </c>
      <c r="Z33" s="44">
        <f>0.62/10^6*K33</f>
        <v>5.3031342031825654E-7</v>
      </c>
      <c r="AA33" s="44" t="s">
        <v>443</v>
      </c>
      <c r="AB33" s="44" t="s">
        <v>443</v>
      </c>
      <c r="AC33" s="44" t="s">
        <v>443</v>
      </c>
      <c r="AD33" s="44" t="s">
        <v>443</v>
      </c>
      <c r="AE33" s="196"/>
      <c r="AF33" s="44" t="s">
        <v>423</v>
      </c>
      <c r="AG33" s="44" t="s">
        <v>423</v>
      </c>
      <c r="AH33" s="44" t="s">
        <v>423</v>
      </c>
      <c r="AI33" s="44" t="s">
        <v>423</v>
      </c>
      <c r="AJ33" s="44" t="s">
        <v>423</v>
      </c>
      <c r="AK33" s="44">
        <v>44577.534799276873</v>
      </c>
      <c r="AL33" s="45" t="s">
        <v>107</v>
      </c>
    </row>
    <row r="34" spans="1:38" s="5" customFormat="1" ht="26.25" customHeight="1" thickBot="1" x14ac:dyDescent="0.25">
      <c r="A34" s="41" t="s">
        <v>84</v>
      </c>
      <c r="B34" s="41" t="s">
        <v>110</v>
      </c>
      <c r="C34" s="41" t="s">
        <v>111</v>
      </c>
      <c r="D34" s="42"/>
      <c r="E34" s="44">
        <v>0.57655719999999999</v>
      </c>
      <c r="F34" s="44">
        <v>5.1163950000000007E-2</v>
      </c>
      <c r="G34" s="44">
        <v>1.6152404E-4</v>
      </c>
      <c r="H34" s="44">
        <v>7.7021000000000007E-5</v>
      </c>
      <c r="I34" s="44">
        <v>1.507411E-2</v>
      </c>
      <c r="J34" s="44">
        <v>1.5844319999999999E-2</v>
      </c>
      <c r="K34" s="44">
        <v>1.6724560000000003E-2</v>
      </c>
      <c r="L34" s="44" t="s">
        <v>423</v>
      </c>
      <c r="M34" s="44">
        <v>0.11773209999999999</v>
      </c>
      <c r="N34" s="44" t="s">
        <v>423</v>
      </c>
      <c r="O34" s="44">
        <v>1.1003E-4</v>
      </c>
      <c r="P34" s="44" t="s">
        <v>423</v>
      </c>
      <c r="Q34" s="44" t="s">
        <v>423</v>
      </c>
      <c r="R34" s="44">
        <v>5.5015000000000001E-4</v>
      </c>
      <c r="S34" s="44">
        <v>1.8705099999999999E-2</v>
      </c>
      <c r="T34" s="44">
        <v>7.7021000000000001E-4</v>
      </c>
      <c r="U34" s="44">
        <v>1.1003E-4</v>
      </c>
      <c r="V34" s="44">
        <v>1.1003000000000001E-2</v>
      </c>
      <c r="W34" s="44" t="s">
        <v>423</v>
      </c>
      <c r="X34" s="44">
        <v>3.3008999999999995E-4</v>
      </c>
      <c r="Y34" s="44">
        <v>5.5015000000000001E-4</v>
      </c>
      <c r="Z34" s="44" t="s">
        <v>423</v>
      </c>
      <c r="AA34" s="44" t="s">
        <v>423</v>
      </c>
      <c r="AB34" s="44">
        <v>8.8024000000000002E-4</v>
      </c>
      <c r="AC34" s="44" t="s">
        <v>423</v>
      </c>
      <c r="AD34" s="44" t="s">
        <v>423</v>
      </c>
      <c r="AE34" s="196"/>
      <c r="AF34" s="44">
        <v>462.21402399999999</v>
      </c>
      <c r="AG34" s="44" t="s">
        <v>423</v>
      </c>
      <c r="AH34" s="44" t="s">
        <v>423</v>
      </c>
      <c r="AI34" s="44" t="s">
        <v>423</v>
      </c>
      <c r="AJ34" s="44" t="s">
        <v>423</v>
      </c>
      <c r="AK34" s="44" t="s">
        <v>423</v>
      </c>
      <c r="AL34" s="45" t="s">
        <v>70</v>
      </c>
    </row>
    <row r="35" spans="1:38" s="5" customFormat="1" ht="26.25" customHeight="1" thickBot="1" x14ac:dyDescent="0.25">
      <c r="A35" s="41" t="s">
        <v>112</v>
      </c>
      <c r="B35" s="41" t="s">
        <v>113</v>
      </c>
      <c r="C35" s="41" t="s">
        <v>114</v>
      </c>
      <c r="D35" s="42"/>
      <c r="E35" s="44">
        <v>6.38028731125</v>
      </c>
      <c r="F35" s="44">
        <v>0.22432621899999999</v>
      </c>
      <c r="G35" s="44">
        <v>1.6203958500000002</v>
      </c>
      <c r="H35" s="44" t="s">
        <v>423</v>
      </c>
      <c r="I35" s="44">
        <v>0.21965410949999997</v>
      </c>
      <c r="J35" s="44">
        <v>0.24040208874999999</v>
      </c>
      <c r="K35" s="44">
        <v>0.24040208874999999</v>
      </c>
      <c r="L35" s="44" t="s">
        <v>423</v>
      </c>
      <c r="M35" s="44">
        <v>0.59954646450000015</v>
      </c>
      <c r="N35" s="44">
        <v>1.1797173025E-2</v>
      </c>
      <c r="O35" s="44">
        <v>1.0631179249999999E-3</v>
      </c>
      <c r="P35" s="44">
        <v>2.1776737750000001E-3</v>
      </c>
      <c r="Q35" s="44">
        <v>1.9427671700000003E-2</v>
      </c>
      <c r="R35" s="44">
        <v>2.0996629624999999E-2</v>
      </c>
      <c r="S35" s="44">
        <v>8.0655457400000019E-2</v>
      </c>
      <c r="T35" s="44">
        <v>0.86507179249999999</v>
      </c>
      <c r="U35" s="44">
        <v>1.0884099249999999E-2</v>
      </c>
      <c r="V35" s="44">
        <v>9.7223750999999983E-2</v>
      </c>
      <c r="W35" s="44">
        <v>1.9131853024999999E-2</v>
      </c>
      <c r="X35" s="44" t="s">
        <v>423</v>
      </c>
      <c r="Y35" s="44" t="s">
        <v>423</v>
      </c>
      <c r="Z35" s="44" t="s">
        <v>423</v>
      </c>
      <c r="AA35" s="44" t="s">
        <v>423</v>
      </c>
      <c r="AB35" s="44" t="s">
        <v>423</v>
      </c>
      <c r="AC35" s="44">
        <v>7.9991034000000023E-3</v>
      </c>
      <c r="AD35" s="44">
        <v>1.6534096115000001E-2</v>
      </c>
      <c r="AE35" s="196"/>
      <c r="AF35" s="44">
        <v>3352.6931073400001</v>
      </c>
      <c r="AG35" s="44" t="s">
        <v>423</v>
      </c>
      <c r="AH35" s="44" t="s">
        <v>423</v>
      </c>
      <c r="AI35" s="44" t="s">
        <v>423</v>
      </c>
      <c r="AJ35" s="44" t="s">
        <v>423</v>
      </c>
      <c r="AK35" s="44" t="s">
        <v>423</v>
      </c>
      <c r="AL35" s="45" t="s">
        <v>70</v>
      </c>
    </row>
    <row r="36" spans="1:38" s="5" customFormat="1" ht="26.25" customHeight="1" thickBot="1" x14ac:dyDescent="0.25">
      <c r="A36" s="41" t="s">
        <v>112</v>
      </c>
      <c r="B36" s="41" t="s">
        <v>115</v>
      </c>
      <c r="C36" s="41" t="s">
        <v>116</v>
      </c>
      <c r="D36" s="42"/>
      <c r="E36" s="44">
        <v>0.12844228875000002</v>
      </c>
      <c r="F36" s="44">
        <v>4.5813810000000007E-3</v>
      </c>
      <c r="G36" s="44">
        <v>3.2724150000000007E-2</v>
      </c>
      <c r="H36" s="44" t="s">
        <v>423</v>
      </c>
      <c r="I36" s="44">
        <v>2.2906905000000003E-3</v>
      </c>
      <c r="J36" s="44">
        <v>2.4543112500000001E-3</v>
      </c>
      <c r="K36" s="44">
        <v>2.4543112500000001E-3</v>
      </c>
      <c r="L36" s="44" t="s">
        <v>423</v>
      </c>
      <c r="M36" s="44">
        <v>1.2107935500000002E-2</v>
      </c>
      <c r="N36" s="44">
        <v>2.1270697500000004E-4</v>
      </c>
      <c r="O36" s="44">
        <v>1.6362075000000002E-5</v>
      </c>
      <c r="P36" s="44">
        <v>4.9086225000000006E-5</v>
      </c>
      <c r="Q36" s="44">
        <v>6.5448300000000008E-5</v>
      </c>
      <c r="R36" s="44">
        <v>8.1810375000000024E-5</v>
      </c>
      <c r="S36" s="44">
        <v>1.4398626000000001E-3</v>
      </c>
      <c r="T36" s="44">
        <v>1.6362075000000002E-3</v>
      </c>
      <c r="U36" s="44">
        <v>1.6362075000000005E-4</v>
      </c>
      <c r="V36" s="44">
        <v>1.9634489999999999E-3</v>
      </c>
      <c r="W36" s="44">
        <v>2.1270697500000004E-4</v>
      </c>
      <c r="X36" s="44" t="s">
        <v>423</v>
      </c>
      <c r="Y36" s="44" t="s">
        <v>423</v>
      </c>
      <c r="Z36" s="44" t="s">
        <v>423</v>
      </c>
      <c r="AA36" s="44" t="s">
        <v>423</v>
      </c>
      <c r="AB36" s="44" t="s">
        <v>423</v>
      </c>
      <c r="AC36" s="44">
        <v>1.3089660000000002E-4</v>
      </c>
      <c r="AD36" s="44">
        <v>6.2175885000000008E-5</v>
      </c>
      <c r="AE36" s="196"/>
      <c r="AF36" s="44">
        <v>68.733804660000004</v>
      </c>
      <c r="AG36" s="44" t="s">
        <v>423</v>
      </c>
      <c r="AH36" s="44" t="s">
        <v>423</v>
      </c>
      <c r="AI36" s="44" t="s">
        <v>423</v>
      </c>
      <c r="AJ36" s="44" t="s">
        <v>423</v>
      </c>
      <c r="AK36" s="44" t="s">
        <v>423</v>
      </c>
      <c r="AL36" s="45" t="s">
        <v>70</v>
      </c>
    </row>
    <row r="37" spans="1:38" s="5" customFormat="1" ht="26.25" customHeight="1" thickBot="1" x14ac:dyDescent="0.25">
      <c r="A37" s="41" t="s">
        <v>84</v>
      </c>
      <c r="B37" s="41" t="s">
        <v>117</v>
      </c>
      <c r="C37" s="41" t="s">
        <v>118</v>
      </c>
      <c r="D37" s="42"/>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4" t="s">
        <v>423</v>
      </c>
      <c r="AG37" s="44" t="s">
        <v>423</v>
      </c>
      <c r="AH37" s="44" t="s">
        <v>423</v>
      </c>
      <c r="AI37" s="44" t="s">
        <v>423</v>
      </c>
      <c r="AJ37" s="44" t="s">
        <v>423</v>
      </c>
      <c r="AK37" s="44" t="s">
        <v>423</v>
      </c>
      <c r="AL37" s="45" t="s">
        <v>70</v>
      </c>
    </row>
    <row r="38" spans="1:38" s="5" customFormat="1" ht="26.25" customHeight="1" thickBot="1" x14ac:dyDescent="0.25">
      <c r="A38" s="41" t="s">
        <v>84</v>
      </c>
      <c r="B38" s="41" t="s">
        <v>119</v>
      </c>
      <c r="C38" s="41" t="s">
        <v>120</v>
      </c>
      <c r="D38" s="48"/>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4" t="s">
        <v>423</v>
      </c>
      <c r="AG38" s="44" t="s">
        <v>423</v>
      </c>
      <c r="AH38" s="44" t="s">
        <v>423</v>
      </c>
      <c r="AI38" s="44" t="s">
        <v>423</v>
      </c>
      <c r="AJ38" s="44" t="s">
        <v>423</v>
      </c>
      <c r="AK38" s="44" t="s">
        <v>423</v>
      </c>
      <c r="AL38" s="45" t="s">
        <v>70</v>
      </c>
    </row>
    <row r="39" spans="1:38" s="5" customFormat="1" ht="26.25" customHeight="1" thickBot="1" x14ac:dyDescent="0.25">
      <c r="A39" s="41" t="s">
        <v>121</v>
      </c>
      <c r="B39" s="41" t="s">
        <v>122</v>
      </c>
      <c r="C39" s="41" t="s">
        <v>123</v>
      </c>
      <c r="D39" s="42"/>
      <c r="E39" s="44">
        <v>0.55227248099999982</v>
      </c>
      <c r="F39" s="44">
        <v>4.7289132999999997E-2</v>
      </c>
      <c r="G39" s="44">
        <v>1.1438755269999996</v>
      </c>
      <c r="H39" s="44">
        <v>2.1235184000000004E-2</v>
      </c>
      <c r="I39" s="44">
        <v>4.3667221000000013E-2</v>
      </c>
      <c r="J39" s="44">
        <v>5.0628222000000014E-2</v>
      </c>
      <c r="K39" s="44">
        <v>5.2063207000000007E-2</v>
      </c>
      <c r="L39" s="44" t="s">
        <v>423</v>
      </c>
      <c r="M39" s="44">
        <v>0.30027601699999995</v>
      </c>
      <c r="N39" s="44">
        <v>2.8166999999999998E-2</v>
      </c>
      <c r="O39" s="44">
        <v>7.738000000000001E-3</v>
      </c>
      <c r="P39" s="44">
        <v>1.7469999999999999E-3</v>
      </c>
      <c r="Q39" s="44">
        <v>1.8250000000000002E-3</v>
      </c>
      <c r="R39" s="44">
        <v>2.6728000000000002E-2</v>
      </c>
      <c r="S39" s="44">
        <v>6.0109999999999999E-3</v>
      </c>
      <c r="T39" s="44">
        <v>0.12685700000000003</v>
      </c>
      <c r="U39" s="44">
        <v>6.0999999999999987E-4</v>
      </c>
      <c r="V39" s="44">
        <v>0.30706999999999995</v>
      </c>
      <c r="W39" s="44">
        <v>7.3999999999999996E-2</v>
      </c>
      <c r="X39" s="44">
        <v>7.1540840000000007E-3</v>
      </c>
      <c r="Y39" s="44">
        <v>1.1468213000000003E-2</v>
      </c>
      <c r="Z39" s="44">
        <v>4.0446589999999991E-3</v>
      </c>
      <c r="AA39" s="44">
        <v>3.2893850000000001E-3</v>
      </c>
      <c r="AB39" s="44">
        <v>2.5956341000000001E-2</v>
      </c>
      <c r="AC39" s="44" t="s">
        <v>423</v>
      </c>
      <c r="AD39" s="44">
        <v>1.0282000000000003E-2</v>
      </c>
      <c r="AE39" s="196"/>
      <c r="AF39" s="44">
        <v>625.58893170879992</v>
      </c>
      <c r="AG39" s="44">
        <v>60.464341200119989</v>
      </c>
      <c r="AH39" s="44">
        <v>6945.8978893508611</v>
      </c>
      <c r="AI39" s="44">
        <v>573.92390991699006</v>
      </c>
      <c r="AJ39" s="44">
        <v>156.06742435983998</v>
      </c>
      <c r="AK39" s="44" t="s">
        <v>423</v>
      </c>
      <c r="AL39" s="45" t="s">
        <v>70</v>
      </c>
    </row>
    <row r="40" spans="1:38" s="5" customFormat="1" ht="26.25" customHeight="1" thickBot="1" x14ac:dyDescent="0.25">
      <c r="A40" s="41" t="s">
        <v>84</v>
      </c>
      <c r="B40" s="41" t="s">
        <v>124</v>
      </c>
      <c r="C40" s="41" t="s">
        <v>125</v>
      </c>
      <c r="D40" s="42"/>
      <c r="E40" s="44">
        <v>0.21969681505882352</v>
      </c>
      <c r="F40" s="44">
        <v>2.273793694117647E-2</v>
      </c>
      <c r="G40" s="44">
        <v>9.8169712941176461E-5</v>
      </c>
      <c r="H40" s="44">
        <v>5.3865411764705883E-5</v>
      </c>
      <c r="I40" s="44">
        <v>1.4166603294117647E-2</v>
      </c>
      <c r="J40" s="44">
        <v>1.4166603294117647E-2</v>
      </c>
      <c r="K40" s="44">
        <v>1.4166603294117647E-2</v>
      </c>
      <c r="L40" s="44" t="s">
        <v>423</v>
      </c>
      <c r="M40" s="44">
        <v>7.2543243294117654E-2</v>
      </c>
      <c r="N40" s="44" t="s">
        <v>423</v>
      </c>
      <c r="O40" s="44">
        <v>6.7331764705882353E-5</v>
      </c>
      <c r="P40" s="44" t="s">
        <v>423</v>
      </c>
      <c r="Q40" s="44" t="s">
        <v>423</v>
      </c>
      <c r="R40" s="44">
        <v>3.3665882352941181E-4</v>
      </c>
      <c r="S40" s="44">
        <v>1.1446400000000001E-2</v>
      </c>
      <c r="T40" s="44">
        <v>4.7132235294117654E-4</v>
      </c>
      <c r="U40" s="44">
        <v>6.7331764705882353E-5</v>
      </c>
      <c r="V40" s="44">
        <v>6.7331764705882355E-3</v>
      </c>
      <c r="W40" s="44" t="s">
        <v>423</v>
      </c>
      <c r="X40" s="44">
        <v>2.0199529411764707E-4</v>
      </c>
      <c r="Y40" s="44">
        <v>3.3665882352941181E-4</v>
      </c>
      <c r="Z40" s="44" t="s">
        <v>423</v>
      </c>
      <c r="AA40" s="44" t="s">
        <v>423</v>
      </c>
      <c r="AB40" s="44">
        <v>5.3865411764705893E-4</v>
      </c>
      <c r="AC40" s="44" t="s">
        <v>423</v>
      </c>
      <c r="AD40" s="44" t="s">
        <v>423</v>
      </c>
      <c r="AE40" s="196"/>
      <c r="AF40" s="44">
        <v>282.69914729411767</v>
      </c>
      <c r="AG40" s="44" t="s">
        <v>423</v>
      </c>
      <c r="AH40" s="44" t="s">
        <v>423</v>
      </c>
      <c r="AI40" s="44" t="s">
        <v>423</v>
      </c>
      <c r="AJ40" s="44" t="s">
        <v>423</v>
      </c>
      <c r="AK40" s="44" t="s">
        <v>423</v>
      </c>
      <c r="AL40" s="45" t="s">
        <v>70</v>
      </c>
    </row>
    <row r="41" spans="1:38" s="5" customFormat="1" ht="26.25" customHeight="1" thickBot="1" x14ac:dyDescent="0.25">
      <c r="A41" s="41" t="s">
        <v>121</v>
      </c>
      <c r="B41" s="41" t="s">
        <v>126</v>
      </c>
      <c r="C41" s="41" t="s">
        <v>127</v>
      </c>
      <c r="D41" s="42"/>
      <c r="E41" s="44">
        <v>2.4508802946383477</v>
      </c>
      <c r="F41" s="44">
        <v>19.46377941811998</v>
      </c>
      <c r="G41" s="44">
        <v>4.6633874203800003</v>
      </c>
      <c r="H41" s="44">
        <v>2.1088259251938459</v>
      </c>
      <c r="I41" s="44">
        <v>23.39402338400069</v>
      </c>
      <c r="J41" s="44">
        <v>24.039558172523734</v>
      </c>
      <c r="K41" s="44">
        <v>25.418004892014391</v>
      </c>
      <c r="L41" s="44">
        <v>2.3206153199661297</v>
      </c>
      <c r="M41" s="44">
        <v>143.4119870881768</v>
      </c>
      <c r="N41" s="44">
        <v>1.5648998859974423</v>
      </c>
      <c r="O41" s="44">
        <v>0.41184533374084198</v>
      </c>
      <c r="P41" s="44">
        <v>4.6651634068960002E-2</v>
      </c>
      <c r="Q41" s="44">
        <v>2.2316738105423999E-2</v>
      </c>
      <c r="R41" s="44">
        <v>0.77182337987952798</v>
      </c>
      <c r="S41" s="44">
        <v>0.30656656846351282</v>
      </c>
      <c r="T41" s="44">
        <v>0.13484273453303799</v>
      </c>
      <c r="U41" s="44">
        <v>2.5112684665704002E-2</v>
      </c>
      <c r="V41" s="44">
        <v>17.044587453158538</v>
      </c>
      <c r="W41" s="44">
        <v>27.268073029880206</v>
      </c>
      <c r="X41" s="44">
        <v>4.878834491241383</v>
      </c>
      <c r="Y41" s="44">
        <v>4.8831005218366439</v>
      </c>
      <c r="Z41" s="44">
        <v>1.859380833655661</v>
      </c>
      <c r="AA41" s="44">
        <v>2.6311289599319485</v>
      </c>
      <c r="AB41" s="44">
        <v>14.252444806665636</v>
      </c>
      <c r="AC41" s="44">
        <v>0.15761120418932001</v>
      </c>
      <c r="AD41" s="44">
        <v>0.81810455848026975</v>
      </c>
      <c r="AE41" s="196"/>
      <c r="AF41" s="44">
        <v>4.9989520000000001</v>
      </c>
      <c r="AG41" s="44">
        <v>4801.7728859999997</v>
      </c>
      <c r="AH41" s="44">
        <v>4156.2178000000004</v>
      </c>
      <c r="AI41" s="44">
        <v>30926.821</v>
      </c>
      <c r="AJ41" s="44" t="s">
        <v>423</v>
      </c>
      <c r="AK41" s="44" t="s">
        <v>423</v>
      </c>
      <c r="AL41" s="45" t="s">
        <v>70</v>
      </c>
    </row>
    <row r="42" spans="1:38" s="5" customFormat="1" ht="26.25" customHeight="1" thickBot="1" x14ac:dyDescent="0.25">
      <c r="A42" s="41" t="s">
        <v>84</v>
      </c>
      <c r="B42" s="41" t="s">
        <v>128</v>
      </c>
      <c r="C42" s="41" t="s">
        <v>129</v>
      </c>
      <c r="D42" s="42"/>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45" t="s">
        <v>70</v>
      </c>
    </row>
    <row r="43" spans="1:38" s="5" customFormat="1" ht="26.25" customHeight="1" thickBot="1" x14ac:dyDescent="0.25">
      <c r="A43" s="41" t="s">
        <v>121</v>
      </c>
      <c r="B43" s="41" t="s">
        <v>130</v>
      </c>
      <c r="C43" s="41" t="s">
        <v>131</v>
      </c>
      <c r="D43" s="42"/>
      <c r="E43" s="44">
        <v>0.17303363499999999</v>
      </c>
      <c r="F43" s="44">
        <v>2.2037143000000002E-2</v>
      </c>
      <c r="G43" s="44">
        <v>0.73432010599999997</v>
      </c>
      <c r="H43" s="44">
        <v>6.1291570000000005E-3</v>
      </c>
      <c r="I43" s="44">
        <v>2.6056948000000003E-2</v>
      </c>
      <c r="J43" s="44">
        <v>2.9289404999999998E-2</v>
      </c>
      <c r="K43" s="44">
        <v>3.1719430999999999E-2</v>
      </c>
      <c r="L43" s="44" t="s">
        <v>423</v>
      </c>
      <c r="M43" s="44">
        <v>0.109744625</v>
      </c>
      <c r="N43" s="44">
        <v>2.504700000000001E-2</v>
      </c>
      <c r="O43" s="44">
        <v>2.6050000000000005E-3</v>
      </c>
      <c r="P43" s="44">
        <v>2.4119999999999996E-3</v>
      </c>
      <c r="Q43" s="44">
        <v>1.2360000000000001E-3</v>
      </c>
      <c r="R43" s="44">
        <v>1.2362999999999999E-2</v>
      </c>
      <c r="S43" s="44">
        <v>3.9770000000000005E-3</v>
      </c>
      <c r="T43" s="44">
        <v>5.7967000000000012E-2</v>
      </c>
      <c r="U43" s="44">
        <v>9.7500000000000006E-4</v>
      </c>
      <c r="V43" s="44">
        <v>0.110445</v>
      </c>
      <c r="W43" s="44">
        <v>3.4000000000000002E-2</v>
      </c>
      <c r="X43" s="44">
        <v>3.8913749999999994E-3</v>
      </c>
      <c r="Y43" s="44">
        <v>5.7652590000000009E-3</v>
      </c>
      <c r="Z43" s="44">
        <v>2.4606650000000003E-3</v>
      </c>
      <c r="AA43" s="44">
        <v>1.8431389999999997E-3</v>
      </c>
      <c r="AB43" s="44">
        <v>1.3960437999999995E-2</v>
      </c>
      <c r="AC43" s="44" t="s">
        <v>423</v>
      </c>
      <c r="AD43" s="44">
        <v>2.5613E-2</v>
      </c>
      <c r="AE43" s="196"/>
      <c r="AF43" s="44">
        <v>275.30060000000003</v>
      </c>
      <c r="AG43" s="44">
        <v>150.66325157372</v>
      </c>
      <c r="AH43" s="44">
        <v>420.29444997870996</v>
      </c>
      <c r="AI43" s="44">
        <v>167.29562640135998</v>
      </c>
      <c r="AJ43" s="44">
        <v>47.35848</v>
      </c>
      <c r="AK43" s="44" t="s">
        <v>423</v>
      </c>
      <c r="AL43" s="45" t="s">
        <v>70</v>
      </c>
    </row>
    <row r="44" spans="1:38" s="5" customFormat="1" ht="26.25" customHeight="1" thickBot="1" x14ac:dyDescent="0.25">
      <c r="A44" s="41" t="s">
        <v>84</v>
      </c>
      <c r="B44" s="41" t="s">
        <v>132</v>
      </c>
      <c r="C44" s="41" t="s">
        <v>133</v>
      </c>
      <c r="D44" s="42"/>
      <c r="E44" s="44">
        <v>4.12898620513913</v>
      </c>
      <c r="F44" s="44">
        <v>0.42443826039999999</v>
      </c>
      <c r="G44" s="44">
        <v>1.7591060594782607E-3</v>
      </c>
      <c r="H44" s="44">
        <v>9.5864090434782598E-4</v>
      </c>
      <c r="I44" s="44">
        <v>0.22923500625217388</v>
      </c>
      <c r="J44" s="44">
        <v>0.22923500625217388</v>
      </c>
      <c r="K44" s="44">
        <v>0.22923500625217388</v>
      </c>
      <c r="L44" s="44">
        <v>0.13313125559130434</v>
      </c>
      <c r="M44" s="44">
        <v>1.3743315664956521</v>
      </c>
      <c r="N44" s="44" t="s">
        <v>423</v>
      </c>
      <c r="O44" s="44">
        <v>1.1983011304347827E-3</v>
      </c>
      <c r="P44" s="44" t="s">
        <v>423</v>
      </c>
      <c r="Q44" s="44" t="s">
        <v>423</v>
      </c>
      <c r="R44" s="44">
        <v>5.9915056521739132E-3</v>
      </c>
      <c r="S44" s="44">
        <v>0.20371119217391301</v>
      </c>
      <c r="T44" s="44">
        <v>8.3881079130434782E-3</v>
      </c>
      <c r="U44" s="44">
        <v>1.1983011304347827E-3</v>
      </c>
      <c r="V44" s="44">
        <v>0.11983011304347825</v>
      </c>
      <c r="W44" s="44" t="s">
        <v>423</v>
      </c>
      <c r="X44" s="44">
        <v>3.5949033913043479E-3</v>
      </c>
      <c r="Y44" s="44">
        <v>5.9915056521739124E-3</v>
      </c>
      <c r="Z44" s="44" t="s">
        <v>423</v>
      </c>
      <c r="AA44" s="44" t="s">
        <v>423</v>
      </c>
      <c r="AB44" s="44">
        <v>9.5864090434782598E-3</v>
      </c>
      <c r="AC44" s="44" t="s">
        <v>423</v>
      </c>
      <c r="AD44" s="44" t="s">
        <v>423</v>
      </c>
      <c r="AE44" s="196"/>
      <c r="AF44" s="44">
        <v>5033.823388730435</v>
      </c>
      <c r="AG44" s="44" t="s">
        <v>423</v>
      </c>
      <c r="AH44" s="44" t="s">
        <v>423</v>
      </c>
      <c r="AI44" s="44" t="s">
        <v>423</v>
      </c>
      <c r="AJ44" s="44" t="s">
        <v>423</v>
      </c>
      <c r="AK44" s="44" t="s">
        <v>423</v>
      </c>
      <c r="AL44" s="45" t="s">
        <v>70</v>
      </c>
    </row>
    <row r="45" spans="1:38" s="5" customFormat="1" ht="26.25" customHeight="1" thickBot="1" x14ac:dyDescent="0.25">
      <c r="A45" s="41" t="s">
        <v>84</v>
      </c>
      <c r="B45" s="41" t="s">
        <v>134</v>
      </c>
      <c r="C45" s="41" t="s">
        <v>135</v>
      </c>
      <c r="D45" s="42"/>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4" t="s">
        <v>423</v>
      </c>
      <c r="AH45" s="44" t="s">
        <v>423</v>
      </c>
      <c r="AI45" s="44" t="s">
        <v>423</v>
      </c>
      <c r="AJ45" s="44" t="s">
        <v>423</v>
      </c>
      <c r="AK45" s="44" t="s">
        <v>423</v>
      </c>
      <c r="AL45" s="45" t="s">
        <v>70</v>
      </c>
    </row>
    <row r="46" spans="1:38" s="5" customFormat="1" ht="26.25" customHeight="1" thickBot="1" x14ac:dyDescent="0.25">
      <c r="A46" s="41" t="s">
        <v>121</v>
      </c>
      <c r="B46" s="41" t="s">
        <v>136</v>
      </c>
      <c r="C46" s="41" t="s">
        <v>137</v>
      </c>
      <c r="D46" s="42"/>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4" t="s">
        <v>423</v>
      </c>
      <c r="AH46" s="44" t="s">
        <v>423</v>
      </c>
      <c r="AI46" s="44" t="s">
        <v>423</v>
      </c>
      <c r="AJ46" s="44" t="s">
        <v>423</v>
      </c>
      <c r="AK46" s="44" t="s">
        <v>423</v>
      </c>
      <c r="AL46" s="45" t="s">
        <v>70</v>
      </c>
    </row>
    <row r="47" spans="1:38" s="5" customFormat="1" ht="26.25" customHeight="1" thickBot="1" x14ac:dyDescent="0.25">
      <c r="A47" s="41" t="s">
        <v>84</v>
      </c>
      <c r="B47" s="41" t="s">
        <v>138</v>
      </c>
      <c r="C47" s="41" t="s">
        <v>139</v>
      </c>
      <c r="D47" s="42"/>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4" t="s">
        <v>423</v>
      </c>
      <c r="AG47" s="44" t="s">
        <v>423</v>
      </c>
      <c r="AH47" s="44" t="s">
        <v>423</v>
      </c>
      <c r="AI47" s="44" t="s">
        <v>423</v>
      </c>
      <c r="AJ47" s="44" t="s">
        <v>423</v>
      </c>
      <c r="AK47" s="44" t="s">
        <v>423</v>
      </c>
      <c r="AL47" s="45" t="s">
        <v>70</v>
      </c>
    </row>
    <row r="48" spans="1:38" s="5" customFormat="1" ht="26.25" customHeight="1" thickBot="1" x14ac:dyDescent="0.25">
      <c r="A48" s="41" t="s">
        <v>140</v>
      </c>
      <c r="B48" s="41" t="s">
        <v>11</v>
      </c>
      <c r="C48" s="41" t="s">
        <v>141</v>
      </c>
      <c r="D48" s="42"/>
      <c r="E48" s="44" t="s">
        <v>423</v>
      </c>
      <c r="F48" s="44">
        <v>6.195370800000001</v>
      </c>
      <c r="G48" s="44" t="s">
        <v>423</v>
      </c>
      <c r="H48" s="44" t="s">
        <v>423</v>
      </c>
      <c r="I48" s="44">
        <v>0.18127193400000002</v>
      </c>
      <c r="J48" s="44">
        <v>1.1782675710000001</v>
      </c>
      <c r="K48" s="44">
        <v>2.4773830980000002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30.262980000000002</v>
      </c>
      <c r="AL48" s="45" t="s">
        <v>142</v>
      </c>
    </row>
    <row r="49" spans="1:38" s="5" customFormat="1" ht="26.25" customHeight="1" thickBot="1" x14ac:dyDescent="0.25">
      <c r="A49" s="41" t="s">
        <v>140</v>
      </c>
      <c r="B49" s="41" t="s">
        <v>18</v>
      </c>
      <c r="C49" s="41" t="s">
        <v>143</v>
      </c>
      <c r="D49" s="42"/>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4" t="s">
        <v>423</v>
      </c>
      <c r="AG49" s="44" t="s">
        <v>423</v>
      </c>
      <c r="AH49" s="44" t="s">
        <v>423</v>
      </c>
      <c r="AI49" s="44" t="s">
        <v>423</v>
      </c>
      <c r="AJ49" s="44" t="s">
        <v>423</v>
      </c>
      <c r="AK49" s="44" t="s">
        <v>423</v>
      </c>
      <c r="AL49" s="45" t="s">
        <v>144</v>
      </c>
    </row>
    <row r="50" spans="1:38" s="5" customFormat="1" ht="26.25" customHeight="1" thickBot="1" x14ac:dyDescent="0.25">
      <c r="A50" s="41" t="s">
        <v>140</v>
      </c>
      <c r="B50" s="41" t="s">
        <v>145</v>
      </c>
      <c r="C50" s="41" t="s">
        <v>146</v>
      </c>
      <c r="D50" s="42"/>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4" t="s">
        <v>423</v>
      </c>
      <c r="AG50" s="44" t="s">
        <v>423</v>
      </c>
      <c r="AH50" s="44" t="s">
        <v>423</v>
      </c>
      <c r="AI50" s="44" t="s">
        <v>423</v>
      </c>
      <c r="AJ50" s="44" t="s">
        <v>423</v>
      </c>
      <c r="AK50" s="44" t="s">
        <v>423</v>
      </c>
      <c r="AL50" s="45" t="s">
        <v>147</v>
      </c>
    </row>
    <row r="51" spans="1:38" s="5" customFormat="1" ht="26.25" customHeight="1" thickBot="1" x14ac:dyDescent="0.25">
      <c r="A51" s="41" t="s">
        <v>140</v>
      </c>
      <c r="B51" s="41" t="s">
        <v>148</v>
      </c>
      <c r="C51" s="41" t="s">
        <v>149</v>
      </c>
      <c r="D51" s="42"/>
      <c r="E51" s="44" t="s">
        <v>423</v>
      </c>
      <c r="F51" s="44">
        <v>5.6592999999999999E-3</v>
      </c>
      <c r="G51" s="44">
        <v>4.279E-6</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56.593000000000004</v>
      </c>
      <c r="AL51" s="45" t="s">
        <v>150</v>
      </c>
    </row>
    <row r="52" spans="1:38" s="5" customFormat="1" ht="26.25" customHeight="1" thickBot="1" x14ac:dyDescent="0.25">
      <c r="A52" s="41" t="s">
        <v>140</v>
      </c>
      <c r="B52" s="41" t="s">
        <v>151</v>
      </c>
      <c r="C52" s="41" t="s">
        <v>152</v>
      </c>
      <c r="D52" s="42"/>
      <c r="E52" s="44">
        <v>1.4111433599999998</v>
      </c>
      <c r="F52" s="44">
        <v>1.1759528000000001</v>
      </c>
      <c r="G52" s="44">
        <v>3.6454536800000001</v>
      </c>
      <c r="H52" s="44">
        <v>6.4677404000000006E-3</v>
      </c>
      <c r="I52" s="44">
        <v>2.5282985200000004E-2</v>
      </c>
      <c r="J52" s="44">
        <v>5.8209663600000003E-2</v>
      </c>
      <c r="K52" s="44">
        <v>9.4076224E-2</v>
      </c>
      <c r="L52" s="44" t="s">
        <v>423</v>
      </c>
      <c r="M52" s="44">
        <v>0.52917875999999997</v>
      </c>
      <c r="N52" s="44">
        <v>2.9986796400000001E-2</v>
      </c>
      <c r="O52" s="44">
        <v>2.9986796400000001E-2</v>
      </c>
      <c r="P52" s="44">
        <v>2.9986796400000001E-2</v>
      </c>
      <c r="Q52" s="44">
        <v>2.9986796400000001E-2</v>
      </c>
      <c r="R52" s="44">
        <v>2.9986796400000001E-2</v>
      </c>
      <c r="S52" s="44">
        <v>2.9986796400000001E-2</v>
      </c>
      <c r="T52" s="44">
        <v>2.9986796400000001E-2</v>
      </c>
      <c r="U52" s="44">
        <v>2.9986796400000001E-2</v>
      </c>
      <c r="V52" s="44">
        <v>2.9986796400000001E-2</v>
      </c>
      <c r="W52" s="44">
        <v>3.3514654800000009E-2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5879.7640000000001</v>
      </c>
      <c r="AL52" s="45" t="s">
        <v>153</v>
      </c>
    </row>
    <row r="53" spans="1:38" s="5" customFormat="1" ht="26.25" customHeight="1" thickBot="1" x14ac:dyDescent="0.25">
      <c r="A53" s="41" t="s">
        <v>140</v>
      </c>
      <c r="B53" s="41" t="s">
        <v>154</v>
      </c>
      <c r="C53" s="41" t="s">
        <v>155</v>
      </c>
      <c r="D53" s="42"/>
      <c r="E53" s="44" t="s">
        <v>423</v>
      </c>
      <c r="F53" s="44">
        <v>1.9535728210000003</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2087.8431499999997</v>
      </c>
      <c r="AL53" s="45" t="s">
        <v>156</v>
      </c>
    </row>
    <row r="54" spans="1:38" s="5" customFormat="1" ht="26.25" customHeight="1" thickBot="1" x14ac:dyDescent="0.25">
      <c r="A54" s="41" t="s">
        <v>140</v>
      </c>
      <c r="B54" s="41" t="s">
        <v>12</v>
      </c>
      <c r="C54" s="41" t="s">
        <v>157</v>
      </c>
      <c r="D54" s="42"/>
      <c r="E54" s="44" t="s">
        <v>423</v>
      </c>
      <c r="F54" s="44">
        <v>0.30402013800000005</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3040.20136</v>
      </c>
      <c r="AL54" s="45" t="s">
        <v>158</v>
      </c>
    </row>
    <row r="55" spans="1:38" s="5" customFormat="1" ht="26.25" customHeight="1" thickBot="1" x14ac:dyDescent="0.25">
      <c r="A55" s="41" t="s">
        <v>140</v>
      </c>
      <c r="B55" s="41" t="s">
        <v>13</v>
      </c>
      <c r="C55" s="41" t="s">
        <v>159</v>
      </c>
      <c r="D55" s="42"/>
      <c r="E55" s="44">
        <v>0.32382873899999998</v>
      </c>
      <c r="F55" s="44" t="s">
        <v>423</v>
      </c>
      <c r="G55" s="44">
        <v>0.46175579499999997</v>
      </c>
      <c r="H55" s="44" t="s">
        <v>423</v>
      </c>
      <c r="I55" s="44" t="s">
        <v>423</v>
      </c>
      <c r="J55" s="44" t="s">
        <v>423</v>
      </c>
      <c r="K55" s="44" t="s">
        <v>423</v>
      </c>
      <c r="L55" s="44" t="s">
        <v>423</v>
      </c>
      <c r="M55" s="44">
        <v>7.1961941999999987E-2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5996.8284999999996</v>
      </c>
      <c r="AL55" s="45" t="s">
        <v>160</v>
      </c>
    </row>
    <row r="56" spans="1:38" s="5" customFormat="1" ht="26.25" customHeight="1" thickBot="1" x14ac:dyDescent="0.25">
      <c r="A56" s="41" t="s">
        <v>140</v>
      </c>
      <c r="B56" s="41" t="s">
        <v>161</v>
      </c>
      <c r="C56" s="41" t="s">
        <v>162</v>
      </c>
      <c r="D56" s="42"/>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4" t="s">
        <v>423</v>
      </c>
      <c r="AG56" s="44" t="s">
        <v>423</v>
      </c>
      <c r="AH56" s="44" t="s">
        <v>423</v>
      </c>
      <c r="AI56" s="44" t="s">
        <v>423</v>
      </c>
      <c r="AJ56" s="44" t="s">
        <v>423</v>
      </c>
      <c r="AK56" s="44" t="s">
        <v>423</v>
      </c>
      <c r="AL56" s="45" t="s">
        <v>147</v>
      </c>
    </row>
    <row r="57" spans="1:38" s="5" customFormat="1" ht="26.25" customHeight="1" thickBot="1" x14ac:dyDescent="0.25">
      <c r="A57" s="41" t="s">
        <v>73</v>
      </c>
      <c r="B57" s="41" t="s">
        <v>19</v>
      </c>
      <c r="C57" s="41" t="s">
        <v>163</v>
      </c>
      <c r="D57" s="42"/>
      <c r="E57" s="44">
        <v>2.851537301</v>
      </c>
      <c r="F57" s="44">
        <v>4.1359928999999997E-2</v>
      </c>
      <c r="G57" s="44">
        <v>0.85936740600000006</v>
      </c>
      <c r="H57" s="44" t="s">
        <v>423</v>
      </c>
      <c r="I57" s="44">
        <v>2.2403295E-2</v>
      </c>
      <c r="J57" s="44">
        <v>4.0325930999999995E-2</v>
      </c>
      <c r="K57" s="44">
        <v>4.480659E-2</v>
      </c>
      <c r="L57" s="44" t="s">
        <v>423</v>
      </c>
      <c r="M57" s="44">
        <v>3.343260897</v>
      </c>
      <c r="N57" s="44">
        <v>2.2499999999999999E-4</v>
      </c>
      <c r="O57" s="44">
        <v>1.8E-5</v>
      </c>
      <c r="P57" s="44">
        <v>1.13E-4</v>
      </c>
      <c r="Q57" s="44">
        <v>6.2000000000000003E-5</v>
      </c>
      <c r="R57" s="44">
        <v>9.3999999999999994E-5</v>
      </c>
      <c r="S57" s="44">
        <v>1.5000000000000001E-4</v>
      </c>
      <c r="T57" s="44">
        <v>1.13E-4</v>
      </c>
      <c r="U57" s="44">
        <v>5.6999999999999996E-5</v>
      </c>
      <c r="V57" s="44">
        <v>9.7400000000000004E-4</v>
      </c>
      <c r="W57" s="44">
        <v>8.9999999999999993E-3</v>
      </c>
      <c r="X57" s="44">
        <v>1.49355E-4</v>
      </c>
      <c r="Y57" s="44">
        <v>6.4337699999999999E-4</v>
      </c>
      <c r="Z57" s="44">
        <v>1.7692900000000001E-4</v>
      </c>
      <c r="AA57" s="44">
        <v>9.8803999999999998E-5</v>
      </c>
      <c r="AB57" s="44">
        <v>1.0684650000000002E-3</v>
      </c>
      <c r="AC57" s="44">
        <v>1.057E-2</v>
      </c>
      <c r="AD57" s="44">
        <v>0.23666999999999999</v>
      </c>
      <c r="AE57" s="196"/>
      <c r="AF57" s="44">
        <v>2723.8907685424501</v>
      </c>
      <c r="AG57" s="44">
        <v>1636.371842</v>
      </c>
      <c r="AH57" s="44">
        <v>57.561570170389999</v>
      </c>
      <c r="AI57" s="44">
        <v>12.623918999999999</v>
      </c>
      <c r="AJ57" s="44">
        <v>3503.3721645349801</v>
      </c>
      <c r="AK57" s="44">
        <v>2297.7737999999999</v>
      </c>
      <c r="AL57" s="45" t="s">
        <v>164</v>
      </c>
    </row>
    <row r="58" spans="1:38" s="5" customFormat="1" ht="26.25" customHeight="1" thickBot="1" x14ac:dyDescent="0.25">
      <c r="A58" s="41" t="s">
        <v>73</v>
      </c>
      <c r="B58" s="41" t="s">
        <v>20</v>
      </c>
      <c r="C58" s="41" t="s">
        <v>165</v>
      </c>
      <c r="D58" s="42"/>
      <c r="E58" s="44">
        <v>0.45000917500000004</v>
      </c>
      <c r="F58" s="44">
        <v>7.6620633999999993E-2</v>
      </c>
      <c r="G58" s="44">
        <v>9.9487874000000004E-2</v>
      </c>
      <c r="H58" s="44" t="s">
        <v>423</v>
      </c>
      <c r="I58" s="44">
        <v>3.5037216999999996E-2</v>
      </c>
      <c r="J58" s="44">
        <v>0.188867215</v>
      </c>
      <c r="K58" s="44">
        <v>0.45318494000000004</v>
      </c>
      <c r="L58" s="44" t="s">
        <v>423</v>
      </c>
      <c r="M58" s="44">
        <v>0.61307630600000007</v>
      </c>
      <c r="N58" s="44">
        <v>7.7099999999999998E-4</v>
      </c>
      <c r="O58" s="44">
        <v>1.2999999999999999E-5</v>
      </c>
      <c r="P58" s="44">
        <v>6.4199999999999999E-4</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v>3.2532999999999999E-2</v>
      </c>
      <c r="AE58" s="196"/>
      <c r="AF58" s="44">
        <v>374.45065199999993</v>
      </c>
      <c r="AG58" s="44">
        <v>304.08626618699998</v>
      </c>
      <c r="AH58" s="44">
        <v>686.62934999999993</v>
      </c>
      <c r="AI58" s="44" t="s">
        <v>423</v>
      </c>
      <c r="AJ58" s="44" t="s">
        <v>423</v>
      </c>
      <c r="AK58" s="44">
        <v>357.64227</v>
      </c>
      <c r="AL58" s="45" t="s">
        <v>166</v>
      </c>
    </row>
    <row r="59" spans="1:38" s="5" customFormat="1" ht="26.25" customHeight="1" thickBot="1" x14ac:dyDescent="0.25">
      <c r="A59" s="41" t="s">
        <v>73</v>
      </c>
      <c r="B59" s="174" t="s">
        <v>22</v>
      </c>
      <c r="C59" s="41" t="s">
        <v>167</v>
      </c>
      <c r="D59" s="42"/>
      <c r="E59" s="44">
        <v>0.53392129300000013</v>
      </c>
      <c r="F59" s="44">
        <v>0.16594851099999999</v>
      </c>
      <c r="G59" s="44">
        <v>4.8341520000000004E-3</v>
      </c>
      <c r="H59" s="44" t="s">
        <v>423</v>
      </c>
      <c r="I59" s="44">
        <v>0.146986695</v>
      </c>
      <c r="J59" s="44">
        <v>0.16950399299999999</v>
      </c>
      <c r="K59" s="44">
        <v>0.18811512200000002</v>
      </c>
      <c r="L59" s="44" t="s">
        <v>423</v>
      </c>
      <c r="M59" s="44">
        <v>0.20923942600000001</v>
      </c>
      <c r="N59" s="44">
        <v>1.5648740000000001</v>
      </c>
      <c r="O59" s="44">
        <v>8.4849999999999995E-2</v>
      </c>
      <c r="P59" s="44">
        <v>1.1720000000000001E-3</v>
      </c>
      <c r="Q59" s="44">
        <v>0.14086300000000002</v>
      </c>
      <c r="R59" s="44">
        <v>0.21096999999999999</v>
      </c>
      <c r="S59" s="44">
        <v>2.7339999999999999E-3</v>
      </c>
      <c r="T59" s="44">
        <v>0.40563400000000005</v>
      </c>
      <c r="U59" s="44">
        <v>0.73446</v>
      </c>
      <c r="V59" s="44">
        <v>0.14452799999999999</v>
      </c>
      <c r="W59" s="44">
        <v>3.0000000000000005E-3</v>
      </c>
      <c r="X59" s="44">
        <v>5.1940000000000006E-6</v>
      </c>
      <c r="Y59" s="44">
        <v>2.0922000000000001E-5</v>
      </c>
      <c r="Z59" s="44">
        <v>7.9370000000000004E-6</v>
      </c>
      <c r="AA59" s="44">
        <v>7.792000000000001E-6</v>
      </c>
      <c r="AB59" s="44">
        <v>4.1845000000000003E-5</v>
      </c>
      <c r="AC59" s="44" t="s">
        <v>423</v>
      </c>
      <c r="AD59" s="44" t="s">
        <v>423</v>
      </c>
      <c r="AE59" s="196"/>
      <c r="AF59" s="44" t="s">
        <v>423</v>
      </c>
      <c r="AG59" s="44" t="s">
        <v>423</v>
      </c>
      <c r="AH59" s="44">
        <v>7215.1526042686191</v>
      </c>
      <c r="AI59" s="44" t="s">
        <v>423</v>
      </c>
      <c r="AJ59" s="44" t="s">
        <v>423</v>
      </c>
      <c r="AK59" s="44">
        <v>1009.30535</v>
      </c>
      <c r="AL59" s="45" t="s">
        <v>168</v>
      </c>
    </row>
    <row r="60" spans="1:38" s="5" customFormat="1" ht="26.25" customHeight="1" thickBot="1" x14ac:dyDescent="0.25">
      <c r="A60" s="41" t="s">
        <v>73</v>
      </c>
      <c r="B60" s="174" t="s">
        <v>169</v>
      </c>
      <c r="C60" s="41" t="s">
        <v>170</v>
      </c>
      <c r="D60" s="46"/>
      <c r="E60" s="44"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4" t="s">
        <v>423</v>
      </c>
      <c r="AG60" s="44" t="s">
        <v>423</v>
      </c>
      <c r="AH60" s="44" t="s">
        <v>423</v>
      </c>
      <c r="AI60" s="44" t="s">
        <v>423</v>
      </c>
      <c r="AJ60" s="44" t="s">
        <v>423</v>
      </c>
      <c r="AK60" s="44" t="s">
        <v>423</v>
      </c>
      <c r="AL60" s="45" t="s">
        <v>171</v>
      </c>
    </row>
    <row r="61" spans="1:38" s="5" customFormat="1" ht="26.25" customHeight="1" thickBot="1" x14ac:dyDescent="0.25">
      <c r="A61" s="41" t="s">
        <v>73</v>
      </c>
      <c r="B61" s="174" t="s">
        <v>172</v>
      </c>
      <c r="C61" s="41" t="s">
        <v>173</v>
      </c>
      <c r="D61" s="42"/>
      <c r="E61" s="44"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4" t="s">
        <v>423</v>
      </c>
      <c r="AG61" s="44" t="s">
        <v>423</v>
      </c>
      <c r="AH61" s="44" t="s">
        <v>423</v>
      </c>
      <c r="AI61" s="44" t="s">
        <v>423</v>
      </c>
      <c r="AJ61" s="44" t="s">
        <v>423</v>
      </c>
      <c r="AK61" s="44" t="s">
        <v>423</v>
      </c>
      <c r="AL61" s="45" t="s">
        <v>174</v>
      </c>
    </row>
    <row r="62" spans="1:38" s="5" customFormat="1" ht="26.25" customHeight="1" thickBot="1" x14ac:dyDescent="0.25">
      <c r="A62" s="41" t="s">
        <v>73</v>
      </c>
      <c r="B62" s="174" t="s">
        <v>175</v>
      </c>
      <c r="C62" s="41" t="s">
        <v>176</v>
      </c>
      <c r="D62" s="42"/>
      <c r="E62" s="44"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4" t="s">
        <v>423</v>
      </c>
      <c r="AG62" s="44" t="s">
        <v>423</v>
      </c>
      <c r="AH62" s="44" t="s">
        <v>423</v>
      </c>
      <c r="AI62" s="44" t="s">
        <v>423</v>
      </c>
      <c r="AJ62" s="44" t="s">
        <v>423</v>
      </c>
      <c r="AK62" s="44" t="s">
        <v>423</v>
      </c>
      <c r="AL62" s="45" t="s">
        <v>177</v>
      </c>
    </row>
    <row r="63" spans="1:38" s="5" customFormat="1" ht="26.25" customHeight="1" thickBot="1" x14ac:dyDescent="0.25">
      <c r="A63" s="41" t="s">
        <v>73</v>
      </c>
      <c r="B63" s="174" t="s">
        <v>15</v>
      </c>
      <c r="C63" s="41" t="s">
        <v>178</v>
      </c>
      <c r="D63" s="49"/>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4" t="s">
        <v>423</v>
      </c>
      <c r="AG63" s="44" t="s">
        <v>423</v>
      </c>
      <c r="AH63" s="44" t="s">
        <v>423</v>
      </c>
      <c r="AI63" s="44" t="s">
        <v>423</v>
      </c>
      <c r="AJ63" s="44" t="s">
        <v>423</v>
      </c>
      <c r="AK63" s="44" t="s">
        <v>423</v>
      </c>
      <c r="AL63" s="45" t="s">
        <v>147</v>
      </c>
    </row>
    <row r="64" spans="1:38" s="5" customFormat="1" ht="26.25" customHeight="1" thickBot="1" x14ac:dyDescent="0.25">
      <c r="A64" s="41" t="s">
        <v>73</v>
      </c>
      <c r="B64" s="174" t="s">
        <v>10</v>
      </c>
      <c r="C64" s="41" t="s">
        <v>179</v>
      </c>
      <c r="D64" s="42"/>
      <c r="E64" s="44">
        <v>0.364929</v>
      </c>
      <c r="F64" s="44">
        <v>3.2843609999999995E-2</v>
      </c>
      <c r="G64" s="44" t="s">
        <v>423</v>
      </c>
      <c r="H64" s="44">
        <v>1.8246450000000001E-2</v>
      </c>
      <c r="I64" s="44" t="s">
        <v>423</v>
      </c>
      <c r="J64" s="44" t="s">
        <v>423</v>
      </c>
      <c r="K64" s="44" t="s">
        <v>423</v>
      </c>
      <c r="L64" s="44" t="s">
        <v>423</v>
      </c>
      <c r="M64" s="44">
        <v>2.1895739999999997E-3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364.92899999999997</v>
      </c>
      <c r="AL64" s="45" t="s">
        <v>180</v>
      </c>
    </row>
    <row r="65" spans="1:38" s="5" customFormat="1" ht="26.25" customHeight="1" thickBot="1" x14ac:dyDescent="0.25">
      <c r="A65" s="41" t="s">
        <v>73</v>
      </c>
      <c r="B65" s="41" t="s">
        <v>9</v>
      </c>
      <c r="C65" s="41" t="s">
        <v>181</v>
      </c>
      <c r="D65" s="42"/>
      <c r="E65" s="44">
        <v>0.4491367</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704.25300000000004</v>
      </c>
      <c r="AL65" s="45" t="s">
        <v>182</v>
      </c>
    </row>
    <row r="66" spans="1:38" s="5" customFormat="1" ht="26.25" customHeight="1" thickBot="1" x14ac:dyDescent="0.25">
      <c r="A66" s="41" t="s">
        <v>73</v>
      </c>
      <c r="B66" s="41" t="s">
        <v>16</v>
      </c>
      <c r="C66" s="41" t="s">
        <v>183</v>
      </c>
      <c r="D66" s="42"/>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45"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1.35289E-4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2.7610000000000001</v>
      </c>
      <c r="AL67" s="45" t="s">
        <v>186</v>
      </c>
    </row>
    <row r="68" spans="1:38" s="5" customFormat="1" ht="26.25" customHeight="1" thickBot="1" x14ac:dyDescent="0.25">
      <c r="A68" s="41" t="s">
        <v>73</v>
      </c>
      <c r="B68" s="41" t="s">
        <v>187</v>
      </c>
      <c r="C68" s="41" t="s">
        <v>188</v>
      </c>
      <c r="D68" s="42"/>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4" t="s">
        <v>423</v>
      </c>
      <c r="AG68" s="44" t="s">
        <v>423</v>
      </c>
      <c r="AH68" s="44" t="s">
        <v>423</v>
      </c>
      <c r="AI68" s="44" t="s">
        <v>423</v>
      </c>
      <c r="AJ68" s="44" t="s">
        <v>423</v>
      </c>
      <c r="AK68" s="44" t="s">
        <v>423</v>
      </c>
      <c r="AL68" s="45" t="s">
        <v>189</v>
      </c>
    </row>
    <row r="69" spans="1:38" s="5" customFormat="1" ht="26.25" customHeight="1" thickBot="1" x14ac:dyDescent="0.25">
      <c r="A69" s="41" t="s">
        <v>73</v>
      </c>
      <c r="B69" s="41" t="s">
        <v>190</v>
      </c>
      <c r="C69" s="41" t="s">
        <v>191</v>
      </c>
      <c r="D69" s="48"/>
      <c r="E69" s="44" t="s">
        <v>423</v>
      </c>
      <c r="F69" s="44" t="s">
        <v>423</v>
      </c>
      <c r="G69" s="44" t="s">
        <v>423</v>
      </c>
      <c r="H69" s="44">
        <v>1.3904001000000001</v>
      </c>
      <c r="I69" s="44" t="s">
        <v>423</v>
      </c>
      <c r="J69" s="44" t="s">
        <v>423</v>
      </c>
      <c r="K69" s="44">
        <v>0.15448890000000001</v>
      </c>
      <c r="L69" s="44" t="s">
        <v>423</v>
      </c>
      <c r="M69" s="44">
        <v>13.904001000000001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1544.8889999999999</v>
      </c>
      <c r="AL69" s="45" t="s">
        <v>192</v>
      </c>
    </row>
    <row r="70" spans="1:38" s="5" customFormat="1" ht="26.25" customHeight="1" thickBot="1" x14ac:dyDescent="0.25">
      <c r="A70" s="41" t="s">
        <v>73</v>
      </c>
      <c r="B70" s="41" t="s">
        <v>193</v>
      </c>
      <c r="C70" s="41" t="s">
        <v>194</v>
      </c>
      <c r="D70" s="48"/>
      <c r="E70" s="44" t="s">
        <v>423</v>
      </c>
      <c r="F70" s="44">
        <v>8.3096707999999991E-2</v>
      </c>
      <c r="G70" s="44">
        <v>23.353172719000003</v>
      </c>
      <c r="H70" s="44">
        <v>2.5638600000000001E-2</v>
      </c>
      <c r="I70" s="44">
        <v>4.9256773000000004E-2</v>
      </c>
      <c r="J70" s="44">
        <v>7.2133164E-2</v>
      </c>
      <c r="K70" s="44">
        <v>1.799406455</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2747.156802</v>
      </c>
      <c r="AL70" s="45" t="s">
        <v>147</v>
      </c>
    </row>
    <row r="71" spans="1:38" s="5" customFormat="1" ht="26.25" customHeight="1" thickBot="1" x14ac:dyDescent="0.25">
      <c r="A71" s="41" t="s">
        <v>73</v>
      </c>
      <c r="B71" s="41" t="s">
        <v>195</v>
      </c>
      <c r="C71" s="41" t="s">
        <v>196</v>
      </c>
      <c r="D71" s="48"/>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4" t="s">
        <v>423</v>
      </c>
      <c r="AG71" s="44" t="s">
        <v>423</v>
      </c>
      <c r="AH71" s="44" t="s">
        <v>423</v>
      </c>
      <c r="AI71" s="44" t="s">
        <v>423</v>
      </c>
      <c r="AJ71" s="44" t="s">
        <v>423</v>
      </c>
      <c r="AK71" s="44" t="s">
        <v>423</v>
      </c>
      <c r="AL71" s="45" t="s">
        <v>147</v>
      </c>
    </row>
    <row r="72" spans="1:38" s="5" customFormat="1" ht="26.25" customHeight="1" thickBot="1" x14ac:dyDescent="0.25">
      <c r="A72" s="41" t="s">
        <v>73</v>
      </c>
      <c r="B72" s="41" t="s">
        <v>6</v>
      </c>
      <c r="C72" s="41" t="s">
        <v>197</v>
      </c>
      <c r="D72" s="42"/>
      <c r="E72" s="44">
        <v>8.8856620755500021E-2</v>
      </c>
      <c r="F72" s="44">
        <v>3.93585734981E-2</v>
      </c>
      <c r="G72" s="44">
        <v>4.1010748041000009E-2</v>
      </c>
      <c r="H72" s="44" t="s">
        <v>423</v>
      </c>
      <c r="I72" s="44">
        <v>1.4353761814350002E-2</v>
      </c>
      <c r="J72" s="44">
        <v>1.6404299216400003E-2</v>
      </c>
      <c r="K72" s="44">
        <v>3.0684374020500001E-2</v>
      </c>
      <c r="L72" s="44">
        <v>5.1673542531660003E-5</v>
      </c>
      <c r="M72" s="44">
        <v>1.1619711944950002</v>
      </c>
      <c r="N72" s="44">
        <v>1.7771324151100003</v>
      </c>
      <c r="O72" s="44">
        <v>0.13670249347000002</v>
      </c>
      <c r="P72" s="44">
        <v>3.4175623367500005E-2</v>
      </c>
      <c r="Q72" s="44">
        <v>1.025268701025E-2</v>
      </c>
      <c r="R72" s="44">
        <v>6.835124673500001E-2</v>
      </c>
      <c r="S72" s="44">
        <v>1.3670249347000002E-2</v>
      </c>
      <c r="T72" s="44">
        <v>0.47845872714499998</v>
      </c>
      <c r="U72" s="44">
        <v>0</v>
      </c>
      <c r="V72" s="44">
        <v>2.46064488246</v>
      </c>
      <c r="W72" s="44">
        <v>2.0505374020500002</v>
      </c>
      <c r="X72" s="44" t="s">
        <v>423</v>
      </c>
      <c r="Y72" s="44" t="s">
        <v>423</v>
      </c>
      <c r="Z72" s="44" t="s">
        <v>423</v>
      </c>
      <c r="AA72" s="44" t="s">
        <v>423</v>
      </c>
      <c r="AB72" s="44">
        <v>0.32808598432800001</v>
      </c>
      <c r="AC72" s="44">
        <v>0</v>
      </c>
      <c r="AD72" s="44">
        <v>1.708781168375</v>
      </c>
      <c r="AE72" s="196"/>
      <c r="AF72" s="44" t="s">
        <v>423</v>
      </c>
      <c r="AG72" s="44" t="s">
        <v>423</v>
      </c>
      <c r="AH72" s="44" t="s">
        <v>423</v>
      </c>
      <c r="AI72" s="44" t="s">
        <v>423</v>
      </c>
      <c r="AJ72" s="44" t="s">
        <v>423</v>
      </c>
      <c r="AK72" s="44">
        <v>1814.51246735</v>
      </c>
      <c r="AL72" s="45" t="s">
        <v>198</v>
      </c>
    </row>
    <row r="73" spans="1:38" s="5" customFormat="1" ht="26.25" customHeight="1" thickBot="1" x14ac:dyDescent="0.25">
      <c r="A73" s="41" t="s">
        <v>73</v>
      </c>
      <c r="B73" s="41" t="s">
        <v>7</v>
      </c>
      <c r="C73" s="41" t="s">
        <v>199</v>
      </c>
      <c r="D73" s="42"/>
      <c r="E73" s="44" t="s">
        <v>442</v>
      </c>
      <c r="F73" s="44" t="s">
        <v>442</v>
      </c>
      <c r="G73" s="44" t="s">
        <v>442</v>
      </c>
      <c r="H73" s="44" t="s">
        <v>442</v>
      </c>
      <c r="I73" s="44" t="s">
        <v>442</v>
      </c>
      <c r="J73" s="44" t="s">
        <v>442</v>
      </c>
      <c r="K73" s="44" t="s">
        <v>442</v>
      </c>
      <c r="L73" s="44" t="s">
        <v>442</v>
      </c>
      <c r="M73" s="44" t="s">
        <v>442</v>
      </c>
      <c r="N73" s="44" t="s">
        <v>442</v>
      </c>
      <c r="O73" s="44" t="s">
        <v>442</v>
      </c>
      <c r="P73" s="44" t="s">
        <v>442</v>
      </c>
      <c r="Q73" s="44" t="s">
        <v>442</v>
      </c>
      <c r="R73" s="44" t="s">
        <v>442</v>
      </c>
      <c r="S73" s="44" t="s">
        <v>442</v>
      </c>
      <c r="T73" s="44" t="s">
        <v>442</v>
      </c>
      <c r="U73" s="44" t="s">
        <v>442</v>
      </c>
      <c r="V73" s="44" t="s">
        <v>442</v>
      </c>
      <c r="W73" s="44" t="s">
        <v>442</v>
      </c>
      <c r="X73" s="44" t="s">
        <v>442</v>
      </c>
      <c r="Y73" s="44" t="s">
        <v>442</v>
      </c>
      <c r="Z73" s="44" t="s">
        <v>442</v>
      </c>
      <c r="AA73" s="44" t="s">
        <v>442</v>
      </c>
      <c r="AB73" s="44" t="s">
        <v>442</v>
      </c>
      <c r="AC73" s="44" t="s">
        <v>442</v>
      </c>
      <c r="AD73" s="44" t="s">
        <v>442</v>
      </c>
      <c r="AE73" s="196"/>
      <c r="AF73" s="44" t="s">
        <v>442</v>
      </c>
      <c r="AG73" s="44" t="s">
        <v>442</v>
      </c>
      <c r="AH73" s="44" t="s">
        <v>442</v>
      </c>
      <c r="AI73" s="44" t="s">
        <v>442</v>
      </c>
      <c r="AJ73" s="44" t="s">
        <v>442</v>
      </c>
      <c r="AK73" s="44" t="s">
        <v>442</v>
      </c>
      <c r="AL73" s="45" t="s">
        <v>200</v>
      </c>
    </row>
    <row r="74" spans="1:38" s="5" customFormat="1" ht="26.25" customHeight="1" thickBot="1" x14ac:dyDescent="0.25">
      <c r="A74" s="41" t="s">
        <v>73</v>
      </c>
      <c r="B74" s="41" t="s">
        <v>14</v>
      </c>
      <c r="C74" s="41" t="s">
        <v>201</v>
      </c>
      <c r="D74" s="42"/>
      <c r="E74" s="44">
        <v>3.7235745000000001E-2</v>
      </c>
      <c r="F74" s="44">
        <v>1.0853314000000001E-2</v>
      </c>
      <c r="G74" s="44">
        <v>9.8747620000000005E-3</v>
      </c>
      <c r="H74" s="44" t="s">
        <v>423</v>
      </c>
      <c r="I74" s="44">
        <v>4.5058180000000008E-3</v>
      </c>
      <c r="J74" s="44">
        <v>1.1469355000000002E-2</v>
      </c>
      <c r="K74" s="44">
        <v>1.6384792999999998E-2</v>
      </c>
      <c r="L74" s="44" t="s">
        <v>423</v>
      </c>
      <c r="M74" s="44">
        <v>1.3869244999999999E-2</v>
      </c>
      <c r="N74" s="44" t="s">
        <v>423</v>
      </c>
      <c r="O74" s="44" t="s">
        <v>423</v>
      </c>
      <c r="P74" s="44" t="s">
        <v>423</v>
      </c>
      <c r="Q74" s="44" t="s">
        <v>423</v>
      </c>
      <c r="R74" s="44" t="s">
        <v>423</v>
      </c>
      <c r="S74" s="44" t="s">
        <v>423</v>
      </c>
      <c r="T74" s="44" t="s">
        <v>423</v>
      </c>
      <c r="U74" s="44" t="s">
        <v>423</v>
      </c>
      <c r="V74" s="44" t="s">
        <v>423</v>
      </c>
      <c r="W74" s="44">
        <v>0.78400000000000003</v>
      </c>
      <c r="X74" s="44" t="s">
        <v>423</v>
      </c>
      <c r="Y74" s="44" t="s">
        <v>423</v>
      </c>
      <c r="Z74" s="44" t="s">
        <v>423</v>
      </c>
      <c r="AA74" s="44" t="s">
        <v>423</v>
      </c>
      <c r="AB74" s="44" t="s">
        <v>423</v>
      </c>
      <c r="AC74" s="44">
        <v>0.11192199999999999</v>
      </c>
      <c r="AD74" s="44" t="s">
        <v>423</v>
      </c>
      <c r="AE74" s="196"/>
      <c r="AF74" s="44">
        <v>5.3550000000000004</v>
      </c>
      <c r="AG74" s="44" t="s">
        <v>423</v>
      </c>
      <c r="AH74" s="44">
        <v>466.06256999999999</v>
      </c>
      <c r="AI74" s="44" t="s">
        <v>423</v>
      </c>
      <c r="AJ74" s="44" t="s">
        <v>423</v>
      </c>
      <c r="AK74" s="44">
        <v>22.384380000000004</v>
      </c>
      <c r="AL74" s="45" t="s">
        <v>202</v>
      </c>
    </row>
    <row r="75" spans="1:38" s="5" customFormat="1" ht="26.25" customHeight="1" thickBot="1" x14ac:dyDescent="0.25">
      <c r="A75" s="41" t="s">
        <v>73</v>
      </c>
      <c r="B75" s="41" t="s">
        <v>203</v>
      </c>
      <c r="C75" s="41" t="s">
        <v>204</v>
      </c>
      <c r="D75" s="48"/>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4" t="s">
        <v>423</v>
      </c>
      <c r="AG75" s="44" t="s">
        <v>423</v>
      </c>
      <c r="AH75" s="44" t="s">
        <v>423</v>
      </c>
      <c r="AI75" s="44" t="s">
        <v>423</v>
      </c>
      <c r="AJ75" s="44" t="s">
        <v>423</v>
      </c>
      <c r="AK75" s="44" t="s">
        <v>423</v>
      </c>
      <c r="AL75" s="45" t="s">
        <v>205</v>
      </c>
    </row>
    <row r="76" spans="1:38" s="5" customFormat="1" ht="26.25" customHeight="1" thickBot="1" x14ac:dyDescent="0.25">
      <c r="A76" s="41" t="s">
        <v>73</v>
      </c>
      <c r="B76" s="41" t="s">
        <v>17</v>
      </c>
      <c r="C76" s="41" t="s">
        <v>206</v>
      </c>
      <c r="D76" s="42"/>
      <c r="E76" s="44">
        <v>6.4477794000000005E-2</v>
      </c>
      <c r="F76" s="44">
        <v>2.2342721999999999E-2</v>
      </c>
      <c r="G76" s="44">
        <v>5.8735755999999993E-2</v>
      </c>
      <c r="H76" s="44" t="s">
        <v>423</v>
      </c>
      <c r="I76" s="44">
        <v>0.122609152</v>
      </c>
      <c r="J76" s="44">
        <v>0.15995822900000001</v>
      </c>
      <c r="K76" s="44">
        <v>0.20063027200000003</v>
      </c>
      <c r="L76" s="44" t="s">
        <v>423</v>
      </c>
      <c r="M76" s="44">
        <v>8.2002273000000001E-2</v>
      </c>
      <c r="N76" s="44">
        <v>78.576384000000004</v>
      </c>
      <c r="O76" s="44">
        <v>0.20989000000000002</v>
      </c>
      <c r="P76" s="44">
        <v>1.7965999999999999E-2</v>
      </c>
      <c r="Q76" s="44">
        <v>0.64890099999999995</v>
      </c>
      <c r="R76" s="44" t="s">
        <v>423</v>
      </c>
      <c r="S76" s="44" t="s">
        <v>423</v>
      </c>
      <c r="T76" s="44" t="s">
        <v>423</v>
      </c>
      <c r="U76" s="44" t="s">
        <v>423</v>
      </c>
      <c r="V76" s="44">
        <v>0.50983400000000001</v>
      </c>
      <c r="W76" s="44">
        <v>0.63100000000000001</v>
      </c>
      <c r="X76" s="44" t="s">
        <v>423</v>
      </c>
      <c r="Y76" s="44" t="s">
        <v>423</v>
      </c>
      <c r="Z76" s="44" t="s">
        <v>423</v>
      </c>
      <c r="AA76" s="44" t="s">
        <v>423</v>
      </c>
      <c r="AB76" s="44" t="s">
        <v>423</v>
      </c>
      <c r="AC76" s="44" t="s">
        <v>423</v>
      </c>
      <c r="AD76" s="44">
        <v>2.4700000000000004E-4</v>
      </c>
      <c r="AE76" s="196"/>
      <c r="AF76" s="44" t="s">
        <v>423</v>
      </c>
      <c r="AG76" s="44">
        <v>65.724942599999991</v>
      </c>
      <c r="AH76" s="44">
        <v>717.66727500000002</v>
      </c>
      <c r="AI76" s="44" t="s">
        <v>423</v>
      </c>
      <c r="AJ76" s="44" t="s">
        <v>423</v>
      </c>
      <c r="AK76" s="44">
        <v>101.42677</v>
      </c>
      <c r="AL76" s="45" t="s">
        <v>207</v>
      </c>
    </row>
    <row r="77" spans="1:38" s="5" customFormat="1" ht="26.25" customHeight="1" thickBot="1" x14ac:dyDescent="0.25">
      <c r="A77" s="41" t="s">
        <v>73</v>
      </c>
      <c r="B77" s="41" t="s">
        <v>208</v>
      </c>
      <c r="C77" s="41" t="s">
        <v>209</v>
      </c>
      <c r="D77" s="42"/>
      <c r="E77" s="44">
        <v>0.34717034300000005</v>
      </c>
      <c r="F77" s="44">
        <v>0.14776835600000002</v>
      </c>
      <c r="G77" s="44">
        <v>1.3111032940000003</v>
      </c>
      <c r="H77" s="44" t="s">
        <v>423</v>
      </c>
      <c r="I77" s="44">
        <v>1.160615E-3</v>
      </c>
      <c r="J77" s="44">
        <v>1.2748750000000002E-3</v>
      </c>
      <c r="K77" s="44">
        <v>1.4465980000000001E-3</v>
      </c>
      <c r="L77" s="44" t="s">
        <v>423</v>
      </c>
      <c r="M77" s="44">
        <v>1.5211567630000002</v>
      </c>
      <c r="N77" s="44">
        <v>2.9427999999999999E-2</v>
      </c>
      <c r="O77" s="44">
        <v>7.9059999999999998E-3</v>
      </c>
      <c r="P77" s="44">
        <v>3.4506000000000002E-2</v>
      </c>
      <c r="Q77" s="44">
        <v>7.9000000000000001E-4</v>
      </c>
      <c r="R77" s="44" t="s">
        <v>423</v>
      </c>
      <c r="S77" s="44" t="s">
        <v>423</v>
      </c>
      <c r="T77" s="44" t="s">
        <v>423</v>
      </c>
      <c r="U77" s="44" t="s">
        <v>423</v>
      </c>
      <c r="V77" s="44">
        <v>0.45308999999999999</v>
      </c>
      <c r="W77" s="44">
        <v>2.06</v>
      </c>
      <c r="X77" s="44" t="s">
        <v>423</v>
      </c>
      <c r="Y77" s="44" t="s">
        <v>423</v>
      </c>
      <c r="Z77" s="44" t="s">
        <v>423</v>
      </c>
      <c r="AA77" s="44" t="s">
        <v>423</v>
      </c>
      <c r="AB77" s="44" t="s">
        <v>423</v>
      </c>
      <c r="AC77" s="44" t="s">
        <v>423</v>
      </c>
      <c r="AD77" s="44">
        <v>5.2000000000000004E-5</v>
      </c>
      <c r="AE77" s="196"/>
      <c r="AF77" s="44">
        <v>126.73887800000001</v>
      </c>
      <c r="AG77" s="44">
        <v>1624.4369999999999</v>
      </c>
      <c r="AH77" s="44">
        <v>15.212085</v>
      </c>
      <c r="AI77" s="44" t="s">
        <v>423</v>
      </c>
      <c r="AJ77" s="44" t="s">
        <v>423</v>
      </c>
      <c r="AK77" s="44">
        <v>17786.98489</v>
      </c>
      <c r="AL77" s="45" t="s">
        <v>210</v>
      </c>
    </row>
    <row r="78" spans="1:38" s="5" customFormat="1" ht="26.25" customHeight="1" thickBot="1" x14ac:dyDescent="0.25">
      <c r="A78" s="41" t="s">
        <v>73</v>
      </c>
      <c r="B78" s="41" t="s">
        <v>211</v>
      </c>
      <c r="C78" s="41" t="s">
        <v>212</v>
      </c>
      <c r="D78" s="42"/>
      <c r="E78" s="44">
        <v>0.20776793000000005</v>
      </c>
      <c r="F78" s="44">
        <v>2.4763089000000002E-2</v>
      </c>
      <c r="G78" s="44">
        <v>0.18677973799999997</v>
      </c>
      <c r="H78" s="44" t="s">
        <v>423</v>
      </c>
      <c r="I78" s="44">
        <v>4.4652149999999998E-3</v>
      </c>
      <c r="J78" s="44">
        <v>5.8186510000000002E-3</v>
      </c>
      <c r="K78" s="44">
        <v>7.2183200000000003E-3</v>
      </c>
      <c r="L78" s="44" t="s">
        <v>423</v>
      </c>
      <c r="M78" s="44">
        <v>8.5078624000000005E-2</v>
      </c>
      <c r="N78" s="44">
        <v>0.40496699999999997</v>
      </c>
      <c r="O78" s="44">
        <v>0.27973599999999998</v>
      </c>
      <c r="P78" s="44">
        <v>9.7199999999999999E-4</v>
      </c>
      <c r="Q78" s="44">
        <v>0.134995</v>
      </c>
      <c r="R78" s="44">
        <v>0.37732199999999999</v>
      </c>
      <c r="S78" s="44">
        <v>1.152606</v>
      </c>
      <c r="T78" s="44">
        <v>0.342028</v>
      </c>
      <c r="U78" s="44">
        <v>9.5000000000000005E-5</v>
      </c>
      <c r="V78" s="44">
        <v>1.0541999999999999E-2</v>
      </c>
      <c r="W78" s="44">
        <v>4.6379999999999999</v>
      </c>
      <c r="X78" s="44">
        <v>2.3983450000000001E-3</v>
      </c>
      <c r="Y78" s="44">
        <v>3.1046709999999998E-3</v>
      </c>
      <c r="Z78" s="44">
        <v>1.2492479999999999E-3</v>
      </c>
      <c r="AA78" s="44">
        <v>9.7515099999999995E-4</v>
      </c>
      <c r="AB78" s="44">
        <v>7.7274149999999988E-3</v>
      </c>
      <c r="AC78" s="44" t="s">
        <v>423</v>
      </c>
      <c r="AD78" s="44">
        <v>9.3029999999999988E-3</v>
      </c>
      <c r="AE78" s="196"/>
      <c r="AF78" s="44">
        <v>309.86337599999996</v>
      </c>
      <c r="AG78" s="44">
        <v>52.710880000000003</v>
      </c>
      <c r="AH78" s="44">
        <v>536.33823000000007</v>
      </c>
      <c r="AI78" s="44" t="s">
        <v>423</v>
      </c>
      <c r="AJ78" s="44" t="s">
        <v>423</v>
      </c>
      <c r="AK78" s="44">
        <v>451.14499999999998</v>
      </c>
      <c r="AL78" s="45" t="s">
        <v>213</v>
      </c>
    </row>
    <row r="79" spans="1:38" s="5" customFormat="1" ht="26.25" customHeight="1" thickBot="1" x14ac:dyDescent="0.25">
      <c r="A79" s="41" t="s">
        <v>73</v>
      </c>
      <c r="B79" s="41" t="s">
        <v>214</v>
      </c>
      <c r="C79" s="41" t="s">
        <v>215</v>
      </c>
      <c r="D79" s="42"/>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4" t="s">
        <v>423</v>
      </c>
      <c r="AG79" s="44" t="s">
        <v>423</v>
      </c>
      <c r="AH79" s="44" t="s">
        <v>423</v>
      </c>
      <c r="AI79" s="44" t="s">
        <v>423</v>
      </c>
      <c r="AJ79" s="44" t="s">
        <v>423</v>
      </c>
      <c r="AK79" s="44" t="s">
        <v>423</v>
      </c>
      <c r="AL79" s="45" t="s">
        <v>216</v>
      </c>
    </row>
    <row r="80" spans="1:38" s="5" customFormat="1" ht="26.25" customHeight="1" thickBot="1" x14ac:dyDescent="0.25">
      <c r="A80" s="41" t="s">
        <v>73</v>
      </c>
      <c r="B80" s="41" t="s">
        <v>217</v>
      </c>
      <c r="C80" s="41" t="s">
        <v>218</v>
      </c>
      <c r="D80" s="42"/>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4" t="s">
        <v>423</v>
      </c>
      <c r="AG80" s="44" t="s">
        <v>423</v>
      </c>
      <c r="AH80" s="44" t="s">
        <v>423</v>
      </c>
      <c r="AI80" s="44" t="s">
        <v>423</v>
      </c>
      <c r="AJ80" s="44" t="s">
        <v>423</v>
      </c>
      <c r="AK80" s="44" t="s">
        <v>423</v>
      </c>
      <c r="AL80" s="45" t="s">
        <v>147</v>
      </c>
    </row>
    <row r="81" spans="1:38" s="5" customFormat="1" ht="26.25" customHeight="1" thickBot="1" x14ac:dyDescent="0.25">
      <c r="A81" s="41" t="s">
        <v>73</v>
      </c>
      <c r="B81" s="41" t="s">
        <v>219</v>
      </c>
      <c r="C81" s="41" t="s">
        <v>220</v>
      </c>
      <c r="D81" s="42"/>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4" t="s">
        <v>423</v>
      </c>
      <c r="AG81" s="44" t="s">
        <v>423</v>
      </c>
      <c r="AH81" s="44" t="s">
        <v>423</v>
      </c>
      <c r="AI81" s="44" t="s">
        <v>423</v>
      </c>
      <c r="AJ81" s="44" t="s">
        <v>423</v>
      </c>
      <c r="AK81" s="44" t="s">
        <v>423</v>
      </c>
      <c r="AL81" s="45" t="s">
        <v>221</v>
      </c>
    </row>
    <row r="82" spans="1:38" s="5" customFormat="1" ht="26.25" customHeight="1" thickBot="1" x14ac:dyDescent="0.25">
      <c r="A82" s="41" t="s">
        <v>222</v>
      </c>
      <c r="B82" s="41" t="s">
        <v>223</v>
      </c>
      <c r="C82" s="47" t="s">
        <v>224</v>
      </c>
      <c r="D82" s="42"/>
      <c r="E82" s="44" t="s">
        <v>423</v>
      </c>
      <c r="F82" s="44">
        <v>8.4000467999999984</v>
      </c>
      <c r="G82" s="44" t="s">
        <v>423</v>
      </c>
      <c r="H82" s="44" t="s">
        <v>423</v>
      </c>
      <c r="I82" s="44" t="s">
        <v>443</v>
      </c>
      <c r="J82" s="44" t="s">
        <v>423</v>
      </c>
      <c r="K82" s="44" t="s">
        <v>423</v>
      </c>
      <c r="L82" s="44" t="s">
        <v>423</v>
      </c>
      <c r="M82" s="44" t="s">
        <v>423</v>
      </c>
      <c r="N82" s="44" t="s">
        <v>423</v>
      </c>
      <c r="O82" s="44" t="s">
        <v>423</v>
      </c>
      <c r="P82" s="44">
        <v>3.92002184E-5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7000.0389999999998</v>
      </c>
      <c r="AL82" s="45" t="s">
        <v>454</v>
      </c>
    </row>
    <row r="83" spans="1:38" s="5" customFormat="1" ht="26.25" customHeight="1" thickBot="1" x14ac:dyDescent="0.25">
      <c r="A83" s="41" t="s">
        <v>73</v>
      </c>
      <c r="B83" s="174" t="s">
        <v>226</v>
      </c>
      <c r="C83" s="47" t="s">
        <v>227</v>
      </c>
      <c r="D83" s="42"/>
      <c r="E83" s="44">
        <v>0.103648506</v>
      </c>
      <c r="F83" s="44">
        <v>4.3672124E-2</v>
      </c>
      <c r="G83" s="44">
        <v>5.1533105999999995E-2</v>
      </c>
      <c r="H83" s="44" t="s">
        <v>423</v>
      </c>
      <c r="I83" s="44">
        <v>1.3645999019999999</v>
      </c>
      <c r="J83" s="44">
        <v>5.8482852860000012</v>
      </c>
      <c r="K83" s="44">
        <v>25.342569572999999</v>
      </c>
      <c r="L83" s="44" t="s">
        <v>423</v>
      </c>
      <c r="M83" s="44">
        <v>0.58229497100000005</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2911.4748719999998</v>
      </c>
      <c r="AL83" s="45" t="s">
        <v>455</v>
      </c>
    </row>
    <row r="84" spans="1:38" s="5" customFormat="1" ht="26.25" customHeight="1" thickBot="1" x14ac:dyDescent="0.25">
      <c r="A84" s="41" t="s">
        <v>73</v>
      </c>
      <c r="B84" s="174" t="s">
        <v>228</v>
      </c>
      <c r="C84" s="47" t="s">
        <v>229</v>
      </c>
      <c r="D84" s="42"/>
      <c r="E84" s="44" t="s">
        <v>423</v>
      </c>
      <c r="F84" s="44">
        <v>1.2174889999999999E-2</v>
      </c>
      <c r="G84" s="44" t="s">
        <v>423</v>
      </c>
      <c r="H84" s="44" t="s">
        <v>423</v>
      </c>
      <c r="I84" s="44">
        <v>7.492239999999999E-3</v>
      </c>
      <c r="J84" s="44">
        <v>3.7461199999999993E-2</v>
      </c>
      <c r="K84" s="44">
        <v>0.14984479999999997</v>
      </c>
      <c r="L84" s="44">
        <v>8.6963502782831963</v>
      </c>
      <c r="M84" s="44">
        <v>8.8970349999999989E-4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13.379</v>
      </c>
      <c r="AL84" s="45" t="s">
        <v>147</v>
      </c>
    </row>
    <row r="85" spans="1:38" s="5" customFormat="1" ht="26.25" customHeight="1" thickBot="1" x14ac:dyDescent="0.25">
      <c r="A85" s="41" t="s">
        <v>222</v>
      </c>
      <c r="B85" s="41" t="s">
        <v>230</v>
      </c>
      <c r="C85" s="47" t="s">
        <v>231</v>
      </c>
      <c r="D85" s="42"/>
      <c r="E85" s="44" t="s">
        <v>423</v>
      </c>
      <c r="F85" s="44">
        <v>3.4389941570000002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4.8112812999999992</v>
      </c>
      <c r="AL85" s="45" t="s">
        <v>232</v>
      </c>
    </row>
    <row r="86" spans="1:38" s="5" customFormat="1" ht="26.25" customHeight="1" thickBot="1" x14ac:dyDescent="0.25">
      <c r="A86" s="41" t="s">
        <v>222</v>
      </c>
      <c r="B86" s="41" t="s">
        <v>233</v>
      </c>
      <c r="C86" s="47" t="s">
        <v>234</v>
      </c>
      <c r="D86" s="42"/>
      <c r="E86" s="44" t="s">
        <v>423</v>
      </c>
      <c r="F86" s="44">
        <v>0.10087111999999999</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0.142072</v>
      </c>
      <c r="AL86" s="45" t="s">
        <v>225</v>
      </c>
    </row>
    <row r="87" spans="1:38" s="5" customFormat="1" ht="26.25" customHeight="1" thickBot="1" x14ac:dyDescent="0.25">
      <c r="A87" s="41" t="s">
        <v>222</v>
      </c>
      <c r="B87" s="41" t="s">
        <v>235</v>
      </c>
      <c r="C87" s="47" t="s">
        <v>236</v>
      </c>
      <c r="D87" s="42"/>
      <c r="E87" s="44" t="s">
        <v>423</v>
      </c>
      <c r="F87" s="44">
        <v>1.3580501999999998E-3</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7.6725999999999999E-3</v>
      </c>
      <c r="AL87" s="45" t="s">
        <v>225</v>
      </c>
    </row>
    <row r="88" spans="1:38" s="5" customFormat="1" ht="26.25" customHeight="1" thickBot="1" x14ac:dyDescent="0.25">
      <c r="A88" s="41" t="s">
        <v>222</v>
      </c>
      <c r="B88" s="41" t="s">
        <v>237</v>
      </c>
      <c r="C88" s="47" t="s">
        <v>238</v>
      </c>
      <c r="D88" s="42"/>
      <c r="E88" s="44" t="s">
        <v>423</v>
      </c>
      <c r="F88" s="44">
        <v>0.23576468719999999</v>
      </c>
      <c r="G88" s="44" t="s">
        <v>423</v>
      </c>
      <c r="H88" s="44" t="s">
        <v>423</v>
      </c>
      <c r="I88" s="44" t="s">
        <v>443</v>
      </c>
      <c r="J88" s="44" t="s">
        <v>423</v>
      </c>
      <c r="K88" s="44">
        <v>0</v>
      </c>
      <c r="L88" s="44" t="s">
        <v>423</v>
      </c>
      <c r="M88" s="44" t="s">
        <v>423</v>
      </c>
      <c r="N88" s="44" t="s">
        <v>423</v>
      </c>
      <c r="O88" s="44">
        <v>0</v>
      </c>
      <c r="P88" s="44" t="s">
        <v>443</v>
      </c>
      <c r="Q88" s="44">
        <v>0</v>
      </c>
      <c r="R88" s="44">
        <v>0</v>
      </c>
      <c r="S88" s="44" t="s">
        <v>423</v>
      </c>
      <c r="T88" s="44">
        <v>0</v>
      </c>
      <c r="U88" s="44">
        <v>0</v>
      </c>
      <c r="V88" s="44" t="s">
        <v>423</v>
      </c>
      <c r="W88" s="44" t="s">
        <v>423</v>
      </c>
      <c r="X88" s="44">
        <v>0</v>
      </c>
      <c r="Y88" s="44" t="s">
        <v>423</v>
      </c>
      <c r="Z88" s="44" t="s">
        <v>423</v>
      </c>
      <c r="AA88" s="44" t="s">
        <v>423</v>
      </c>
      <c r="AB88" s="44" t="s">
        <v>442</v>
      </c>
      <c r="AC88" s="44" t="s">
        <v>423</v>
      </c>
      <c r="AD88" s="44" t="s">
        <v>423</v>
      </c>
      <c r="AE88" s="196"/>
      <c r="AF88" s="44" t="s">
        <v>423</v>
      </c>
      <c r="AG88" s="44" t="s">
        <v>423</v>
      </c>
      <c r="AH88" s="44" t="s">
        <v>423</v>
      </c>
      <c r="AI88" s="44" t="s">
        <v>423</v>
      </c>
      <c r="AJ88" s="44" t="s">
        <v>423</v>
      </c>
      <c r="AK88" s="44">
        <v>19.862960199999996</v>
      </c>
      <c r="AL88" s="45" t="s">
        <v>225</v>
      </c>
    </row>
    <row r="89" spans="1:38" s="5" customFormat="1" ht="26.25" customHeight="1" thickBot="1" x14ac:dyDescent="0.25">
      <c r="A89" s="41" t="s">
        <v>222</v>
      </c>
      <c r="B89" s="41" t="s">
        <v>239</v>
      </c>
      <c r="C89" s="47" t="s">
        <v>240</v>
      </c>
      <c r="D89" s="42"/>
      <c r="E89" s="44" t="s">
        <v>423</v>
      </c>
      <c r="F89" s="44">
        <v>0.9419989350000002</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1.2904095000000002</v>
      </c>
      <c r="AL89" s="45" t="s">
        <v>225</v>
      </c>
    </row>
    <row r="90" spans="1:38" s="50" customFormat="1" ht="26.25" customHeight="1" thickBot="1" x14ac:dyDescent="0.25">
      <c r="A90" s="41" t="s">
        <v>222</v>
      </c>
      <c r="B90" s="41" t="s">
        <v>241</v>
      </c>
      <c r="C90" s="47" t="s">
        <v>242</v>
      </c>
      <c r="D90" s="42"/>
      <c r="E90" s="44" t="s">
        <v>423</v>
      </c>
      <c r="F90" s="44" t="s">
        <v>423</v>
      </c>
      <c r="G90" s="44">
        <v>0</v>
      </c>
      <c r="H90" s="44" t="s">
        <v>423</v>
      </c>
      <c r="I90" s="44" t="s">
        <v>423</v>
      </c>
      <c r="J90" s="44" t="s">
        <v>423</v>
      </c>
      <c r="K90" s="44" t="s">
        <v>423</v>
      </c>
      <c r="L90" s="44" t="s">
        <v>423</v>
      </c>
      <c r="M90" s="44" t="s">
        <v>423</v>
      </c>
      <c r="N90" s="44">
        <v>2.2356993957227416E-4</v>
      </c>
      <c r="O90" s="44">
        <v>3.0707196519565362E-2</v>
      </c>
      <c r="P90" s="44">
        <v>0</v>
      </c>
      <c r="Q90" s="44">
        <v>0</v>
      </c>
      <c r="R90" s="44">
        <v>0.1292934590297489</v>
      </c>
      <c r="S90" s="44">
        <v>5.2390787044346139</v>
      </c>
      <c r="T90" s="44">
        <v>0.21474835460722347</v>
      </c>
      <c r="U90" s="44">
        <v>3.0572515833076054E-2</v>
      </c>
      <c r="V90" s="44">
        <v>3.0316622528746326</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45" t="s">
        <v>147</v>
      </c>
    </row>
    <row r="91" spans="1:38" s="147" customFormat="1" ht="26.25" customHeight="1" thickBot="1" x14ac:dyDescent="0.25">
      <c r="A91" s="146" t="s">
        <v>222</v>
      </c>
      <c r="B91" s="146" t="s">
        <v>243</v>
      </c>
      <c r="C91" s="146" t="s">
        <v>244</v>
      </c>
      <c r="D91" s="42"/>
      <c r="E91" s="44">
        <v>2.1107186840800003E-2</v>
      </c>
      <c r="F91" s="44">
        <v>1.7455343224870399</v>
      </c>
      <c r="G91" s="44">
        <v>3.4485138399999995E-3</v>
      </c>
      <c r="H91" s="44">
        <v>4.7979291067400003E-2</v>
      </c>
      <c r="I91" s="44">
        <v>0.84487368768247995</v>
      </c>
      <c r="J91" s="44">
        <v>1.1112584526606399</v>
      </c>
      <c r="K91" s="44">
        <v>1.2888230868103601</v>
      </c>
      <c r="L91" s="44">
        <v>6.4409295341262767E-12</v>
      </c>
      <c r="M91" s="44">
        <v>0.64519077787560009</v>
      </c>
      <c r="N91" s="44">
        <v>0.89524332799999995</v>
      </c>
      <c r="O91" s="44">
        <v>6.4120884922400007E-2</v>
      </c>
      <c r="P91" s="44">
        <v>6.5087843999999997E-5</v>
      </c>
      <c r="Q91" s="44">
        <v>1.5187163599999999E-3</v>
      </c>
      <c r="R91" s="44">
        <v>1.7813515199999998E-2</v>
      </c>
      <c r="S91" s="44">
        <v>0.56943093276239998</v>
      </c>
      <c r="T91" s="44">
        <v>6.20038198944E-2</v>
      </c>
      <c r="U91" s="44" t="s">
        <v>443</v>
      </c>
      <c r="V91" s="44">
        <v>0.32810736238119997</v>
      </c>
      <c r="W91" s="44">
        <v>1.1561274956000001E-3</v>
      </c>
      <c r="X91" s="44">
        <v>1.7676056201160002E-3</v>
      </c>
      <c r="Y91" s="44">
        <v>7.6471563301999993E-4</v>
      </c>
      <c r="Z91" s="44">
        <v>7.6471563301999993E-4</v>
      </c>
      <c r="AA91" s="44">
        <v>7.6471563301999993E-4</v>
      </c>
      <c r="AB91" s="44">
        <v>4.061752519176E-3</v>
      </c>
      <c r="AC91" s="44" t="s">
        <v>443</v>
      </c>
      <c r="AD91" s="44" t="s">
        <v>443</v>
      </c>
      <c r="AE91" s="196"/>
      <c r="AF91" s="44" t="s">
        <v>423</v>
      </c>
      <c r="AG91" s="44" t="s">
        <v>423</v>
      </c>
      <c r="AH91" s="44" t="s">
        <v>423</v>
      </c>
      <c r="AI91" s="44" t="s">
        <v>423</v>
      </c>
      <c r="AJ91" s="44" t="s">
        <v>423</v>
      </c>
      <c r="AK91" s="44">
        <v>901.41074515599996</v>
      </c>
      <c r="AL91" s="45" t="s">
        <v>147</v>
      </c>
    </row>
    <row r="92" spans="1:38" s="5" customFormat="1" ht="26.25" customHeight="1" thickBot="1" x14ac:dyDescent="0.25">
      <c r="A92" s="41" t="s">
        <v>73</v>
      </c>
      <c r="B92" s="41" t="s">
        <v>245</v>
      </c>
      <c r="C92" s="41" t="s">
        <v>246</v>
      </c>
      <c r="D92" s="48"/>
      <c r="E92" s="44">
        <v>0.540063285</v>
      </c>
      <c r="F92" s="44">
        <v>2.1108399999999999E-2</v>
      </c>
      <c r="G92" s="44">
        <v>5.1345739769999996</v>
      </c>
      <c r="H92" s="44" t="s">
        <v>423</v>
      </c>
      <c r="I92" s="44">
        <v>0.116673192</v>
      </c>
      <c r="J92" s="44">
        <v>0.15556425600000001</v>
      </c>
      <c r="K92" s="44">
        <v>0.19445531999999999</v>
      </c>
      <c r="L92" s="44" t="s">
        <v>423</v>
      </c>
      <c r="M92" s="44">
        <v>0.48902326200000001</v>
      </c>
      <c r="N92" s="44" t="s">
        <v>423</v>
      </c>
      <c r="O92" s="44" t="s">
        <v>423</v>
      </c>
      <c r="P92" s="44" t="s">
        <v>423</v>
      </c>
      <c r="Q92" s="44" t="s">
        <v>423</v>
      </c>
      <c r="R92" s="44" t="s">
        <v>423</v>
      </c>
      <c r="S92" s="44" t="s">
        <v>423</v>
      </c>
      <c r="T92" s="44" t="s">
        <v>423</v>
      </c>
      <c r="U92" s="44" t="s">
        <v>423</v>
      </c>
      <c r="V92" s="44" t="s">
        <v>423</v>
      </c>
      <c r="W92" s="44">
        <v>7.0000000000000001E-3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194.45532</v>
      </c>
      <c r="AL92" s="45" t="s">
        <v>247</v>
      </c>
    </row>
    <row r="93" spans="1:38" s="5" customFormat="1" ht="26.25" customHeight="1" thickBot="1" x14ac:dyDescent="0.25">
      <c r="A93" s="41" t="s">
        <v>73</v>
      </c>
      <c r="B93" s="41" t="s">
        <v>248</v>
      </c>
      <c r="C93" s="41" t="s">
        <v>249</v>
      </c>
      <c r="D93" s="48"/>
      <c r="E93" s="44" t="s">
        <v>423</v>
      </c>
      <c r="F93" s="44">
        <v>5.2948375539999999</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1086.2645</v>
      </c>
      <c r="AL93" s="45" t="s">
        <v>250</v>
      </c>
    </row>
    <row r="94" spans="1:38" s="5" customFormat="1" ht="26.25" customHeight="1" thickBot="1" x14ac:dyDescent="0.25">
      <c r="A94" s="41" t="s">
        <v>73</v>
      </c>
      <c r="B94" s="175" t="s">
        <v>251</v>
      </c>
      <c r="C94" s="41" t="s">
        <v>252</v>
      </c>
      <c r="D94" s="42"/>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4" t="s">
        <v>423</v>
      </c>
      <c r="AG94" s="44" t="s">
        <v>423</v>
      </c>
      <c r="AH94" s="44" t="s">
        <v>423</v>
      </c>
      <c r="AI94" s="44" t="s">
        <v>423</v>
      </c>
      <c r="AJ94" s="44" t="s">
        <v>423</v>
      </c>
      <c r="AK94" s="44" t="s">
        <v>423</v>
      </c>
      <c r="AL94" s="45" t="s">
        <v>147</v>
      </c>
    </row>
    <row r="95" spans="1:38" s="5" customFormat="1" ht="26.25" customHeight="1" thickBot="1" x14ac:dyDescent="0.25">
      <c r="A95" s="41" t="s">
        <v>73</v>
      </c>
      <c r="B95" s="175" t="s">
        <v>253</v>
      </c>
      <c r="C95" s="41" t="s">
        <v>254</v>
      </c>
      <c r="D95" s="48"/>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4" t="s">
        <v>423</v>
      </c>
      <c r="AG95" s="44" t="s">
        <v>423</v>
      </c>
      <c r="AH95" s="44" t="s">
        <v>423</v>
      </c>
      <c r="AI95" s="44" t="s">
        <v>423</v>
      </c>
      <c r="AJ95" s="44" t="s">
        <v>423</v>
      </c>
      <c r="AK95" s="44" t="s">
        <v>423</v>
      </c>
      <c r="AL95" s="45" t="s">
        <v>147</v>
      </c>
    </row>
    <row r="96" spans="1:38" s="5" customFormat="1" ht="26.25" customHeight="1" thickBot="1" x14ac:dyDescent="0.25">
      <c r="A96" s="41" t="s">
        <v>73</v>
      </c>
      <c r="B96" s="41" t="s">
        <v>255</v>
      </c>
      <c r="C96" s="41" t="s">
        <v>256</v>
      </c>
      <c r="D96" s="48"/>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4" t="s">
        <v>423</v>
      </c>
      <c r="AG96" s="44" t="s">
        <v>423</v>
      </c>
      <c r="AH96" s="44" t="s">
        <v>423</v>
      </c>
      <c r="AI96" s="44" t="s">
        <v>423</v>
      </c>
      <c r="AJ96" s="44" t="s">
        <v>423</v>
      </c>
      <c r="AK96" s="44" t="s">
        <v>423</v>
      </c>
      <c r="AL96" s="45" t="s">
        <v>147</v>
      </c>
    </row>
    <row r="97" spans="1:38" s="5" customFormat="1" ht="26.25" customHeight="1" thickBot="1" x14ac:dyDescent="0.25">
      <c r="A97" s="41" t="s">
        <v>73</v>
      </c>
      <c r="B97" s="41" t="s">
        <v>257</v>
      </c>
      <c r="C97" s="41" t="s">
        <v>258</v>
      </c>
      <c r="D97" s="48"/>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4" t="s">
        <v>423</v>
      </c>
      <c r="AG97" s="44" t="s">
        <v>423</v>
      </c>
      <c r="AH97" s="44" t="s">
        <v>423</v>
      </c>
      <c r="AI97" s="44" t="s">
        <v>423</v>
      </c>
      <c r="AJ97" s="44" t="s">
        <v>423</v>
      </c>
      <c r="AK97" s="44" t="s">
        <v>423</v>
      </c>
      <c r="AL97" s="45" t="s">
        <v>147</v>
      </c>
    </row>
    <row r="98" spans="1:38" s="5" customFormat="1" ht="26.25" customHeight="1" thickBot="1" x14ac:dyDescent="0.25">
      <c r="A98" s="41" t="s">
        <v>73</v>
      </c>
      <c r="B98" s="41" t="s">
        <v>259</v>
      </c>
      <c r="C98" s="41" t="s">
        <v>260</v>
      </c>
      <c r="D98" s="48"/>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4" t="s">
        <v>423</v>
      </c>
      <c r="AG98" s="44" t="s">
        <v>423</v>
      </c>
      <c r="AH98" s="44" t="s">
        <v>423</v>
      </c>
      <c r="AI98" s="44" t="s">
        <v>423</v>
      </c>
      <c r="AJ98" s="44" t="s">
        <v>423</v>
      </c>
      <c r="AK98" s="44" t="s">
        <v>423</v>
      </c>
      <c r="AL98" s="45" t="s">
        <v>147</v>
      </c>
    </row>
    <row r="99" spans="1:38" s="5" customFormat="1" ht="26.25" customHeight="1" thickBot="1" x14ac:dyDescent="0.25">
      <c r="A99" s="41" t="s">
        <v>261</v>
      </c>
      <c r="B99" s="41" t="s">
        <v>262</v>
      </c>
      <c r="C99" s="41" t="s">
        <v>263</v>
      </c>
      <c r="D99" s="48"/>
      <c r="E99" s="44">
        <v>7.7760333736194912E-3</v>
      </c>
      <c r="F99" s="44">
        <v>4.1298558752693237</v>
      </c>
      <c r="G99" s="44" t="s">
        <v>423</v>
      </c>
      <c r="H99" s="44">
        <v>2.0817311633473436</v>
      </c>
      <c r="I99" s="44">
        <v>8.619963307499999E-2</v>
      </c>
      <c r="J99" s="44">
        <v>0.132453094725</v>
      </c>
      <c r="K99" s="44">
        <v>0.29013535034999999</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243.05549999999999</v>
      </c>
      <c r="AL99" s="45" t="s">
        <v>264</v>
      </c>
    </row>
    <row r="100" spans="1:38" s="5" customFormat="1" ht="26.25" customHeight="1" thickBot="1" x14ac:dyDescent="0.25">
      <c r="A100" s="41" t="s">
        <v>261</v>
      </c>
      <c r="B100" s="41" t="s">
        <v>265</v>
      </c>
      <c r="C100" s="41" t="s">
        <v>266</v>
      </c>
      <c r="D100" s="48"/>
      <c r="E100" s="44">
        <v>2.2472928068831215E-2</v>
      </c>
      <c r="F100" s="44">
        <v>2.8253611801748133</v>
      </c>
      <c r="G100" s="44" t="s">
        <v>423</v>
      </c>
      <c r="H100" s="44">
        <v>1.9345792495649567</v>
      </c>
      <c r="I100" s="44">
        <v>3.7821467600000006E-2</v>
      </c>
      <c r="J100" s="44">
        <v>5.7653469650000004E-2</v>
      </c>
      <c r="K100" s="44">
        <v>0.12509636055000001</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290.24799999999999</v>
      </c>
      <c r="AL100" s="45" t="s">
        <v>264</v>
      </c>
    </row>
    <row r="101" spans="1:38" s="5" customFormat="1" ht="26.25" customHeight="1" thickBot="1" x14ac:dyDescent="0.25">
      <c r="A101" s="41" t="s">
        <v>261</v>
      </c>
      <c r="B101" s="41" t="s">
        <v>267</v>
      </c>
      <c r="C101" s="41" t="s">
        <v>268</v>
      </c>
      <c r="D101" s="48"/>
      <c r="E101" s="44">
        <v>2.1709585658178519E-3</v>
      </c>
      <c r="F101" s="44">
        <v>0.22534612100000001</v>
      </c>
      <c r="G101" s="44" t="s">
        <v>423</v>
      </c>
      <c r="H101" s="44">
        <v>0.27824484112229009</v>
      </c>
      <c r="I101" s="44">
        <v>9.3338630000000013E-3</v>
      </c>
      <c r="J101" s="44">
        <v>2.8001589E-2</v>
      </c>
      <c r="K101" s="44">
        <v>6.5337041000000012E-2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1333.4090000000001</v>
      </c>
      <c r="AL101" s="45" t="s">
        <v>264</v>
      </c>
    </row>
    <row r="102" spans="1:38" s="5" customFormat="1" ht="26.25" customHeight="1" thickBot="1" x14ac:dyDescent="0.25">
      <c r="A102" s="41" t="s">
        <v>261</v>
      </c>
      <c r="B102" s="41" t="s">
        <v>269</v>
      </c>
      <c r="C102" s="41" t="s">
        <v>270</v>
      </c>
      <c r="D102" s="48"/>
      <c r="E102" s="44">
        <v>1.1503867276785148E-2</v>
      </c>
      <c r="F102" s="44">
        <v>0.41992399350000004</v>
      </c>
      <c r="G102" s="44" t="s">
        <v>423</v>
      </c>
      <c r="H102" s="44">
        <v>2.0553989693226509</v>
      </c>
      <c r="I102" s="44">
        <v>2.8387067814113616E-4</v>
      </c>
      <c r="J102" s="44">
        <v>6.3172779345955291E-3</v>
      </c>
      <c r="K102" s="44">
        <v>4.2565054595524988E-2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623.85400000000004</v>
      </c>
      <c r="AL102" s="45" t="s">
        <v>264</v>
      </c>
    </row>
    <row r="103" spans="1:38" s="5" customFormat="1" ht="26.25" customHeight="1" thickBot="1" x14ac:dyDescent="0.25">
      <c r="A103" s="41" t="s">
        <v>261</v>
      </c>
      <c r="B103" s="41" t="s">
        <v>271</v>
      </c>
      <c r="C103" s="41" t="s">
        <v>272</v>
      </c>
      <c r="D103" s="48"/>
      <c r="E103" s="44">
        <v>1.2821574965759997E-5</v>
      </c>
      <c r="F103" s="44">
        <v>6.0464901000000001E-2</v>
      </c>
      <c r="G103" s="44" t="s">
        <v>423</v>
      </c>
      <c r="H103" s="44">
        <v>1.1335904639999998E-2</v>
      </c>
      <c r="I103" s="44">
        <v>3.8558778720000002E-3</v>
      </c>
      <c r="J103" s="44">
        <v>5.8714503960000004E-3</v>
      </c>
      <c r="K103" s="44">
        <v>1.2706870259999999E-2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14.217000000000001</v>
      </c>
      <c r="AL103" s="45" t="s">
        <v>264</v>
      </c>
    </row>
    <row r="104" spans="1:38" s="5" customFormat="1" ht="26.25" customHeight="1" thickBot="1" x14ac:dyDescent="0.25">
      <c r="A104" s="41" t="s">
        <v>261</v>
      </c>
      <c r="B104" s="41" t="s">
        <v>273</v>
      </c>
      <c r="C104" s="41" t="s">
        <v>274</v>
      </c>
      <c r="D104" s="48"/>
      <c r="E104" s="44">
        <v>6.1506041106834262E-4</v>
      </c>
      <c r="F104" s="44">
        <v>0.14327797100000003</v>
      </c>
      <c r="G104" s="44" t="s">
        <v>423</v>
      </c>
      <c r="H104" s="44">
        <v>2.7245266941107189E-2</v>
      </c>
      <c r="I104" s="44">
        <v>4.3459222200000001E-4</v>
      </c>
      <c r="J104" s="44">
        <v>1.3037766659999997E-3</v>
      </c>
      <c r="K104" s="44">
        <v>3.042145554E-3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264.35050000000001</v>
      </c>
      <c r="AL104" s="45" t="s">
        <v>264</v>
      </c>
    </row>
    <row r="105" spans="1:38" s="5" customFormat="1" ht="26.25" customHeight="1" thickBot="1" x14ac:dyDescent="0.25">
      <c r="A105" s="41" t="s">
        <v>261</v>
      </c>
      <c r="B105" s="41" t="s">
        <v>275</v>
      </c>
      <c r="C105" s="41" t="s">
        <v>276</v>
      </c>
      <c r="D105" s="48"/>
      <c r="E105" s="44">
        <v>2.0303815055378281E-3</v>
      </c>
      <c r="F105" s="44">
        <v>0.26726872500000004</v>
      </c>
      <c r="G105" s="44" t="s">
        <v>423</v>
      </c>
      <c r="H105" s="44">
        <v>0.10786475720650511</v>
      </c>
      <c r="I105" s="44">
        <v>4.3168119120000001E-3</v>
      </c>
      <c r="J105" s="44">
        <v>6.7835615759999999E-3</v>
      </c>
      <c r="K105" s="44">
        <v>1.4800497983999999E-2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62.518999999999998</v>
      </c>
      <c r="AL105" s="45" t="s">
        <v>264</v>
      </c>
    </row>
    <row r="106" spans="1:38" s="5" customFormat="1" ht="26.25" customHeight="1" thickBot="1" x14ac:dyDescent="0.25">
      <c r="A106" s="41" t="s">
        <v>261</v>
      </c>
      <c r="B106" s="41" t="s">
        <v>277</v>
      </c>
      <c r="C106" s="41" t="s">
        <v>278</v>
      </c>
      <c r="D106" s="48"/>
      <c r="E106" s="44">
        <v>4.7222499999999999E-3</v>
      </c>
      <c r="F106" s="44">
        <v>2.7766829999999999E-2</v>
      </c>
      <c r="G106" s="44" t="s">
        <v>423</v>
      </c>
      <c r="H106" s="44">
        <v>8.4185773175771382E-3</v>
      </c>
      <c r="I106" s="44">
        <v>9.316054800000001E-4</v>
      </c>
      <c r="J106" s="44">
        <v>1.490568768E-3</v>
      </c>
      <c r="K106" s="44">
        <v>3.1674586320000002E-3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18.888999999999999</v>
      </c>
      <c r="AL106" s="45" t="s">
        <v>264</v>
      </c>
    </row>
    <row r="107" spans="1:38" s="5" customFormat="1" ht="26.25" customHeight="1" thickBot="1" x14ac:dyDescent="0.25">
      <c r="A107" s="41" t="s">
        <v>261</v>
      </c>
      <c r="B107" s="41" t="s">
        <v>279</v>
      </c>
      <c r="C107" s="41" t="s">
        <v>280</v>
      </c>
      <c r="D107" s="48"/>
      <c r="E107" s="44">
        <v>4.0040755061999993E-2</v>
      </c>
      <c r="F107" s="44">
        <v>1.1425425</v>
      </c>
      <c r="G107" s="44" t="s">
        <v>423</v>
      </c>
      <c r="H107" s="44">
        <v>0.85826488024199998</v>
      </c>
      <c r="I107" s="44">
        <v>2.07735E-2</v>
      </c>
      <c r="J107" s="44">
        <v>0.27698</v>
      </c>
      <c r="K107" s="44">
        <v>1.315655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6924.5</v>
      </c>
      <c r="AL107" s="45" t="s">
        <v>264</v>
      </c>
    </row>
    <row r="108" spans="1:38" s="5" customFormat="1" ht="26.25" customHeight="1" thickBot="1" x14ac:dyDescent="0.25">
      <c r="A108" s="41" t="s">
        <v>261</v>
      </c>
      <c r="B108" s="41" t="s">
        <v>281</v>
      </c>
      <c r="C108" s="41" t="s">
        <v>282</v>
      </c>
      <c r="D108" s="48"/>
      <c r="E108" s="44">
        <v>4.9357324372124999E-2</v>
      </c>
      <c r="F108" s="44">
        <v>0.69589800000000002</v>
      </c>
      <c r="G108" s="44" t="s">
        <v>423</v>
      </c>
      <c r="H108" s="44">
        <v>1.5169839183056246</v>
      </c>
      <c r="I108" s="44">
        <v>1.2886999999999999E-2</v>
      </c>
      <c r="J108" s="44">
        <v>0.12887000000000001</v>
      </c>
      <c r="K108" s="44">
        <v>0.25774000000000002</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6443.5</v>
      </c>
      <c r="AL108" s="45" t="s">
        <v>264</v>
      </c>
    </row>
    <row r="109" spans="1:38" s="5" customFormat="1" ht="26.25" customHeight="1" thickBot="1" x14ac:dyDescent="0.25">
      <c r="A109" s="41" t="s">
        <v>261</v>
      </c>
      <c r="B109" s="41" t="s">
        <v>283</v>
      </c>
      <c r="C109" s="41" t="s">
        <v>284</v>
      </c>
      <c r="D109" s="48"/>
      <c r="E109" s="44">
        <v>6.4005073247174306E-4</v>
      </c>
      <c r="F109" s="44">
        <v>1.58925E-2</v>
      </c>
      <c r="G109" s="44" t="s">
        <v>423</v>
      </c>
      <c r="H109" s="44">
        <v>1.8413767226494765E-2</v>
      </c>
      <c r="I109" s="44">
        <v>6.4999999999999997E-4</v>
      </c>
      <c r="J109" s="44">
        <v>3.5750000000000001E-3</v>
      </c>
      <c r="K109" s="44">
        <v>3.5750000000000001E-3</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32.5</v>
      </c>
      <c r="AL109" s="45" t="s">
        <v>264</v>
      </c>
    </row>
    <row r="110" spans="1:38" s="5" customFormat="1" ht="26.25" customHeight="1" thickBot="1" x14ac:dyDescent="0.25">
      <c r="A110" s="41" t="s">
        <v>261</v>
      </c>
      <c r="B110" s="41" t="s">
        <v>285</v>
      </c>
      <c r="C110" s="41" t="s">
        <v>286</v>
      </c>
      <c r="D110" s="48"/>
      <c r="E110" s="44">
        <v>4.2618989440217116E-2</v>
      </c>
      <c r="F110" s="44">
        <v>0.84939299999999995</v>
      </c>
      <c r="G110" s="44" t="s">
        <v>423</v>
      </c>
      <c r="H110" s="44">
        <v>0.97582042086714971</v>
      </c>
      <c r="I110" s="44">
        <v>3.6740000000000002E-2</v>
      </c>
      <c r="J110" s="44">
        <v>0.26318000000000003</v>
      </c>
      <c r="K110" s="44">
        <v>0.26318000000000003</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1737</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13.573160000000001</v>
      </c>
      <c r="F112" s="44" t="s">
        <v>423</v>
      </c>
      <c r="G112" s="44" t="s">
        <v>423</v>
      </c>
      <c r="H112" s="44">
        <v>14.972820753812414</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339.32900000000001</v>
      </c>
      <c r="AL112" s="45" t="s">
        <v>292</v>
      </c>
    </row>
    <row r="113" spans="1:38" s="5" customFormat="1" ht="26.25" customHeight="1" thickBot="1" x14ac:dyDescent="0.25">
      <c r="A113" s="41" t="s">
        <v>289</v>
      </c>
      <c r="B113" s="180" t="s">
        <v>293</v>
      </c>
      <c r="C113" s="180" t="s">
        <v>294</v>
      </c>
      <c r="D113" s="42"/>
      <c r="E113" s="44">
        <v>1.400691705718188</v>
      </c>
      <c r="F113" s="44" t="s">
        <v>423</v>
      </c>
      <c r="G113" s="44" t="s">
        <v>423</v>
      </c>
      <c r="H113" s="44">
        <v>8.7711979133652118</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4.6483320000000002E-2</v>
      </c>
      <c r="F114" s="44" t="s">
        <v>423</v>
      </c>
      <c r="G114" s="44" t="s">
        <v>423</v>
      </c>
      <c r="H114" s="44">
        <v>0.15107079000000001</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29.797000000000001</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1.3708653668438429</v>
      </c>
      <c r="F116" s="44" t="s">
        <v>423</v>
      </c>
      <c r="G116" s="44" t="s">
        <v>423</v>
      </c>
      <c r="H116" s="44">
        <v>2.8936252679014913</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0.2008494951746857</v>
      </c>
      <c r="J119" s="44">
        <v>5.2220868745418283</v>
      </c>
      <c r="K119" s="44">
        <v>5.2220868745418283</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3347.4915862447619</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3.0947202100000002</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5709.1639999999998</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8.8159774291320027E-4</v>
      </c>
      <c r="F123" s="44">
        <v>1.9165168324200007E-4</v>
      </c>
      <c r="G123" s="44">
        <v>1.9165168324200007E-4</v>
      </c>
      <c r="H123" s="44">
        <v>9.1992807956160013E-4</v>
      </c>
      <c r="I123" s="44">
        <v>2.0698381790136009E-3</v>
      </c>
      <c r="J123" s="44">
        <v>2.184829188958801E-3</v>
      </c>
      <c r="K123" s="44">
        <v>2.2231595256072007E-3</v>
      </c>
      <c r="L123" s="44">
        <v>1.9165168324200004E-4</v>
      </c>
      <c r="M123" s="44">
        <v>2.5566334544482806E-2</v>
      </c>
      <c r="N123" s="44">
        <v>4.2163370313240009E-5</v>
      </c>
      <c r="O123" s="44">
        <v>3.3730696250592007E-4</v>
      </c>
      <c r="P123" s="44">
        <v>5.366247130776002E-5</v>
      </c>
      <c r="Q123" s="44">
        <v>2.453141545497601E-6</v>
      </c>
      <c r="R123" s="44">
        <v>3.0664269318720011E-5</v>
      </c>
      <c r="S123" s="44">
        <v>2.7981145753332006E-5</v>
      </c>
      <c r="T123" s="44">
        <v>1.9931775057168005E-5</v>
      </c>
      <c r="U123" s="44">
        <v>7.6660673296800028E-6</v>
      </c>
      <c r="V123" s="44">
        <v>2.1464988523104008E-4</v>
      </c>
      <c r="W123" s="44">
        <v>0.19165168324200005</v>
      </c>
      <c r="X123" s="44">
        <v>1.5063822302821206E-4</v>
      </c>
      <c r="Y123" s="44">
        <v>4.204837930329481E-4</v>
      </c>
      <c r="Z123" s="44">
        <v>1.7938597551451208E-4</v>
      </c>
      <c r="AA123" s="44">
        <v>1.2878993113862405E-4</v>
      </c>
      <c r="AB123" s="44">
        <v>8.7929792271429627E-4</v>
      </c>
      <c r="AC123" s="44" t="s">
        <v>423</v>
      </c>
      <c r="AD123" s="44" t="s">
        <v>423</v>
      </c>
      <c r="AE123" s="196"/>
      <c r="AF123" s="44" t="s">
        <v>423</v>
      </c>
      <c r="AG123" s="44" t="s">
        <v>423</v>
      </c>
      <c r="AH123" s="44" t="s">
        <v>423</v>
      </c>
      <c r="AI123" s="44" t="s">
        <v>423</v>
      </c>
      <c r="AJ123" s="44" t="s">
        <v>423</v>
      </c>
      <c r="AK123" s="44">
        <v>89.185950000000005</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1.4288540276175232</v>
      </c>
      <c r="G125" s="44" t="s">
        <v>423</v>
      </c>
      <c r="H125" s="44" t="s">
        <v>443</v>
      </c>
      <c r="I125" s="44">
        <v>5.85907377757361E-5</v>
      </c>
      <c r="J125" s="44">
        <v>3.8882944160261216E-4</v>
      </c>
      <c r="K125" s="44">
        <v>8.2204580576260018E-4</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1775.4769022950329</v>
      </c>
      <c r="AL125" s="45" t="s">
        <v>321</v>
      </c>
    </row>
    <row r="126" spans="1:38" s="5" customFormat="1" ht="26.25" customHeight="1" thickBot="1" x14ac:dyDescent="0.25">
      <c r="A126" s="41" t="s">
        <v>318</v>
      </c>
      <c r="B126" s="41" t="s">
        <v>322</v>
      </c>
      <c r="C126" s="41" t="s">
        <v>323</v>
      </c>
      <c r="D126" s="42"/>
      <c r="E126" s="44" t="s">
        <v>443</v>
      </c>
      <c r="F126" s="44" t="s">
        <v>443</v>
      </c>
      <c r="G126" s="44" t="s">
        <v>423</v>
      </c>
      <c r="H126" s="44">
        <v>6.3055411980000003E-2</v>
      </c>
      <c r="I126" s="44" t="s">
        <v>443</v>
      </c>
      <c r="J126" s="44" t="s">
        <v>443</v>
      </c>
      <c r="K126" s="44" t="s">
        <v>443</v>
      </c>
      <c r="L126" s="44" t="s">
        <v>443</v>
      </c>
      <c r="M126" s="44">
        <v>5.3501561680000011E-2</v>
      </c>
      <c r="N126" s="44" t="s">
        <v>423</v>
      </c>
      <c r="O126" s="44" t="s">
        <v>423</v>
      </c>
      <c r="P126" s="44" t="s">
        <v>423</v>
      </c>
      <c r="Q126" s="44" t="s">
        <v>423</v>
      </c>
      <c r="R126" s="44" t="s">
        <v>423</v>
      </c>
      <c r="S126" s="44" t="s">
        <v>423</v>
      </c>
      <c r="T126" s="44" t="s">
        <v>423</v>
      </c>
      <c r="U126" s="44" t="s">
        <v>423</v>
      </c>
      <c r="V126" s="44" t="s">
        <v>423</v>
      </c>
      <c r="W126" s="44" t="s">
        <v>423</v>
      </c>
      <c r="X126" s="44" t="s">
        <v>423</v>
      </c>
      <c r="Y126" s="44" t="s">
        <v>423</v>
      </c>
      <c r="Z126" s="44" t="s">
        <v>423</v>
      </c>
      <c r="AA126" s="44" t="s">
        <v>423</v>
      </c>
      <c r="AB126" s="44" t="s">
        <v>423</v>
      </c>
      <c r="AC126" s="44" t="s">
        <v>423</v>
      </c>
      <c r="AD126" s="44" t="s">
        <v>423</v>
      </c>
      <c r="AE126" s="196"/>
      <c r="AF126" s="44" t="s">
        <v>423</v>
      </c>
      <c r="AG126" s="44" t="s">
        <v>423</v>
      </c>
      <c r="AH126" s="44" t="s">
        <v>423</v>
      </c>
      <c r="AI126" s="44" t="s">
        <v>423</v>
      </c>
      <c r="AJ126" s="44" t="s">
        <v>423</v>
      </c>
      <c r="AK126" s="44">
        <v>95.538503000000006</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443</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423</v>
      </c>
      <c r="AG127" s="44" t="s">
        <v>423</v>
      </c>
      <c r="AH127" s="44" t="s">
        <v>423</v>
      </c>
      <c r="AI127" s="44" t="s">
        <v>423</v>
      </c>
      <c r="AJ127" s="44" t="s">
        <v>423</v>
      </c>
      <c r="AK127" s="44" t="s">
        <v>443</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423</v>
      </c>
      <c r="AG128" s="44" t="s">
        <v>423</v>
      </c>
      <c r="AH128" s="44" t="s">
        <v>423</v>
      </c>
      <c r="AI128" s="44" t="s">
        <v>423</v>
      </c>
      <c r="AJ128" s="44" t="s">
        <v>423</v>
      </c>
      <c r="AK128" s="44" t="s">
        <v>423</v>
      </c>
      <c r="AL128" s="45" t="s">
        <v>330</v>
      </c>
    </row>
    <row r="129" spans="1:38" s="5" customFormat="1" ht="26.25" customHeight="1" thickBot="1" x14ac:dyDescent="0.25">
      <c r="A129" s="41" t="s">
        <v>318</v>
      </c>
      <c r="B129" s="41" t="s">
        <v>331</v>
      </c>
      <c r="C129" s="47" t="s">
        <v>332</v>
      </c>
      <c r="D129" s="42"/>
      <c r="E129" s="44">
        <v>3.2777554499999993E-3</v>
      </c>
      <c r="F129" s="44">
        <v>2.7879759E-2</v>
      </c>
      <c r="G129" s="44">
        <v>1.7707414499999998E-4</v>
      </c>
      <c r="H129" s="44" t="s">
        <v>443</v>
      </c>
      <c r="I129" s="44">
        <v>1.5070139999999999E-5</v>
      </c>
      <c r="J129" s="44">
        <v>2.6372744999999999E-5</v>
      </c>
      <c r="K129" s="44">
        <v>3.7675349999999998E-5</v>
      </c>
      <c r="L129" s="44">
        <v>5.2745490000000001E-7</v>
      </c>
      <c r="M129" s="44">
        <v>2.6372745E-4</v>
      </c>
      <c r="N129" s="44">
        <v>4.8977954999999997E-3</v>
      </c>
      <c r="O129" s="44">
        <v>3.7675349999999997E-4</v>
      </c>
      <c r="P129" s="44">
        <v>2.1098195999999999E-4</v>
      </c>
      <c r="Q129" s="44">
        <v>6.0280559999999997E-5</v>
      </c>
      <c r="R129" s="44" t="s">
        <v>457</v>
      </c>
      <c r="S129" s="44" t="s">
        <v>457</v>
      </c>
      <c r="T129" s="44">
        <v>5.2745489999999999E-4</v>
      </c>
      <c r="U129" s="44" t="s">
        <v>443</v>
      </c>
      <c r="V129" s="44" t="s">
        <v>443</v>
      </c>
      <c r="W129" s="44">
        <v>1.3186372499999999</v>
      </c>
      <c r="X129" s="44" t="s">
        <v>443</v>
      </c>
      <c r="Y129" s="44" t="s">
        <v>443</v>
      </c>
      <c r="Z129" s="44" t="s">
        <v>443</v>
      </c>
      <c r="AA129" s="44" t="s">
        <v>443</v>
      </c>
      <c r="AB129" s="44">
        <v>7.5350699999999997E-5</v>
      </c>
      <c r="AC129" s="44">
        <v>7.5350699999999996E-3</v>
      </c>
      <c r="AD129" s="44" t="s">
        <v>423</v>
      </c>
      <c r="AE129" s="196"/>
      <c r="AF129" s="44" t="s">
        <v>423</v>
      </c>
      <c r="AG129" s="44" t="s">
        <v>423</v>
      </c>
      <c r="AH129" s="44" t="s">
        <v>423</v>
      </c>
      <c r="AI129" s="44" t="s">
        <v>423</v>
      </c>
      <c r="AJ129" s="44" t="s">
        <v>423</v>
      </c>
      <c r="AK129" s="44">
        <v>3.7675349999999996</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1.1270466E-3</v>
      </c>
      <c r="F131" s="44">
        <v>4.3829590000000004E-4</v>
      </c>
      <c r="G131" s="44">
        <v>6.8875070000000015E-4</v>
      </c>
      <c r="H131" s="44" t="s">
        <v>443</v>
      </c>
      <c r="I131" s="44" t="s">
        <v>443</v>
      </c>
      <c r="J131" s="44" t="s">
        <v>443</v>
      </c>
      <c r="K131" s="44">
        <v>1.4401151000000001E-3</v>
      </c>
      <c r="L131" s="44">
        <v>3.3122647299999997E-5</v>
      </c>
      <c r="M131" s="44">
        <v>9.3920549999999998E-4</v>
      </c>
      <c r="N131" s="44">
        <v>2.2540932E-2</v>
      </c>
      <c r="O131" s="44">
        <v>1.878411E-3</v>
      </c>
      <c r="P131" s="44">
        <v>3.3811397999999999E-2</v>
      </c>
      <c r="Q131" s="44">
        <v>6.2613700000000013E-5</v>
      </c>
      <c r="R131" s="44">
        <v>2.5045480000000005E-4</v>
      </c>
      <c r="S131" s="44">
        <v>3.7568219999999999E-3</v>
      </c>
      <c r="T131" s="44">
        <v>1.8784110000000001E-4</v>
      </c>
      <c r="U131" s="44" t="s">
        <v>443</v>
      </c>
      <c r="V131" s="44" t="s">
        <v>443</v>
      </c>
      <c r="W131" s="44">
        <v>0.25045480000000003</v>
      </c>
      <c r="X131" s="44" t="s">
        <v>443</v>
      </c>
      <c r="Y131" s="44" t="s">
        <v>443</v>
      </c>
      <c r="Z131" s="44" t="s">
        <v>443</v>
      </c>
      <c r="AA131" s="44" t="s">
        <v>443</v>
      </c>
      <c r="AB131" s="44">
        <v>2.5045480000000001E-8</v>
      </c>
      <c r="AC131" s="44">
        <v>6.2613700000000013E-5</v>
      </c>
      <c r="AD131" s="44">
        <v>1.2522740000000001E-5</v>
      </c>
      <c r="AE131" s="196"/>
      <c r="AF131" s="44" t="s">
        <v>423</v>
      </c>
      <c r="AG131" s="44" t="s">
        <v>423</v>
      </c>
      <c r="AH131" s="44" t="s">
        <v>423</v>
      </c>
      <c r="AI131" s="44" t="s">
        <v>423</v>
      </c>
      <c r="AJ131" s="44" t="s">
        <v>423</v>
      </c>
      <c r="AK131" s="44">
        <v>0.62613700000000005</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423</v>
      </c>
      <c r="AL132" s="45" t="s">
        <v>339</v>
      </c>
    </row>
    <row r="133" spans="1:38" s="5" customFormat="1" ht="26.25" customHeight="1" thickBot="1" x14ac:dyDescent="0.25">
      <c r="A133" s="41" t="s">
        <v>318</v>
      </c>
      <c r="B133" s="41" t="s">
        <v>340</v>
      </c>
      <c r="C133" s="47" t="s">
        <v>341</v>
      </c>
      <c r="D133" s="42"/>
      <c r="E133" s="44">
        <v>8.7936749999999991E-3</v>
      </c>
      <c r="F133" s="44">
        <v>1.38567E-4</v>
      </c>
      <c r="G133" s="44">
        <v>1.2044670000000001E-3</v>
      </c>
      <c r="H133" s="44" t="s">
        <v>423</v>
      </c>
      <c r="I133" s="44">
        <v>3.6986730000000001E-4</v>
      </c>
      <c r="J133" s="44">
        <v>3.6986730000000001E-4</v>
      </c>
      <c r="K133" s="44">
        <v>4.1101104000000003E-4</v>
      </c>
      <c r="L133" s="44" t="s">
        <v>443</v>
      </c>
      <c r="M133" s="44">
        <v>1.4922600000000002E-3</v>
      </c>
      <c r="N133" s="44">
        <v>3.2008977000000003E-4</v>
      </c>
      <c r="O133" s="44">
        <v>5.3614770000000005E-5</v>
      </c>
      <c r="P133" s="44">
        <v>1.5881909999999999E-2</v>
      </c>
      <c r="Q133" s="44">
        <v>1.4506898999999999E-4</v>
      </c>
      <c r="R133" s="44">
        <v>1.4453604000000002E-4</v>
      </c>
      <c r="S133" s="44">
        <v>1.3249137E-4</v>
      </c>
      <c r="T133" s="44">
        <v>1.8472046999999997E-4</v>
      </c>
      <c r="U133" s="44">
        <v>2.1083502000000001E-4</v>
      </c>
      <c r="V133" s="44">
        <v>1.7067190800000001E-3</v>
      </c>
      <c r="W133" s="44">
        <v>2.87793E-4</v>
      </c>
      <c r="X133" s="44">
        <v>1.406988E-7</v>
      </c>
      <c r="Y133" s="44">
        <v>7.6851390000000003E-8</v>
      </c>
      <c r="Z133" s="44">
        <v>6.8643960000000003E-8</v>
      </c>
      <c r="AA133" s="44">
        <v>7.4506409999999997E-8</v>
      </c>
      <c r="AB133" s="44">
        <v>3.6070055999999996E-7</v>
      </c>
      <c r="AC133" s="44">
        <v>1.59885E-3</v>
      </c>
      <c r="AD133" s="44">
        <v>4.3701899999999995E-3</v>
      </c>
      <c r="AE133" s="196"/>
      <c r="AF133" s="44" t="s">
        <v>423</v>
      </c>
      <c r="AG133" s="44" t="s">
        <v>423</v>
      </c>
      <c r="AH133" s="44" t="s">
        <v>423</v>
      </c>
      <c r="AI133" s="44" t="s">
        <v>423</v>
      </c>
      <c r="AJ133" s="44" t="s">
        <v>423</v>
      </c>
      <c r="AK133" s="44">
        <v>10659</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1.2269999999999997E-4</v>
      </c>
      <c r="G136" s="44" t="s">
        <v>423</v>
      </c>
      <c r="H136" s="44">
        <v>1.3742479999999999</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540382.9670000003</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155">
        <v>0.36010277000000002</v>
      </c>
      <c r="J139" s="155">
        <v>0.36010277000000002</v>
      </c>
      <c r="K139" s="155">
        <v>0.36010277000000002</v>
      </c>
      <c r="L139" s="44" t="s">
        <v>423</v>
      </c>
      <c r="M139" s="44" t="s">
        <v>423</v>
      </c>
      <c r="N139" s="44">
        <v>1.04006E-3</v>
      </c>
      <c r="O139" s="44">
        <v>2.0930599999999999E-3</v>
      </c>
      <c r="P139" s="44">
        <v>2.0930599999999999E-3</v>
      </c>
      <c r="Q139" s="44">
        <v>3.3262100000000005E-3</v>
      </c>
      <c r="R139" s="44">
        <v>3.1719400000000003E-3</v>
      </c>
      <c r="S139" s="44">
        <v>7.3829300000000002E-3</v>
      </c>
      <c r="T139" s="44" t="s">
        <v>423</v>
      </c>
      <c r="U139" s="44" t="s">
        <v>423</v>
      </c>
      <c r="V139" s="44" t="s">
        <v>423</v>
      </c>
      <c r="W139" s="44">
        <v>3.6641020000000002</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7304</v>
      </c>
      <c r="AL139" s="45" t="s">
        <v>147</v>
      </c>
    </row>
    <row r="140" spans="1:38" s="5" customFormat="1" ht="26.25" customHeight="1" thickBot="1" x14ac:dyDescent="0.25">
      <c r="A140" s="41" t="s">
        <v>356</v>
      </c>
      <c r="B140" s="41" t="s">
        <v>357</v>
      </c>
      <c r="C140" s="41" t="s">
        <v>358</v>
      </c>
      <c r="D140" s="42"/>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4" t="s">
        <v>423</v>
      </c>
      <c r="AG140" s="44" t="s">
        <v>423</v>
      </c>
      <c r="AH140" s="44" t="s">
        <v>423</v>
      </c>
      <c r="AI140" s="44" t="s">
        <v>423</v>
      </c>
      <c r="AJ140" s="44" t="s">
        <v>423</v>
      </c>
      <c r="AK140" s="44" t="s">
        <v>423</v>
      </c>
      <c r="AL140" s="45" t="s">
        <v>147</v>
      </c>
    </row>
    <row r="141" spans="1:38" s="56" customFormat="1" ht="37.5" customHeight="1" thickBot="1" x14ac:dyDescent="0.25">
      <c r="A141" s="51"/>
      <c r="B141" s="52" t="s">
        <v>359</v>
      </c>
      <c r="C141" s="53" t="s">
        <v>424</v>
      </c>
      <c r="D141" s="51" t="s">
        <v>360</v>
      </c>
      <c r="E141" s="54">
        <f>SUM(E14:E140)</f>
        <v>100.33754007515768</v>
      </c>
      <c r="F141" s="54">
        <f t="shared" ref="F141:AK141" si="0">SUM(F14:F140)</f>
        <v>75.704629526317973</v>
      </c>
      <c r="G141" s="54">
        <f t="shared" si="0"/>
        <v>85.050509855774379</v>
      </c>
      <c r="H141" s="54">
        <f t="shared" si="0"/>
        <v>42.640166733595791</v>
      </c>
      <c r="I141" s="54">
        <f t="shared" si="0"/>
        <v>31.071064450264938</v>
      </c>
      <c r="J141" s="54">
        <f t="shared" si="0"/>
        <v>44.334334867088501</v>
      </c>
      <c r="K141" s="54">
        <f t="shared" si="0"/>
        <v>71.411079734928435</v>
      </c>
      <c r="L141" s="54">
        <f t="shared" si="0"/>
        <v>12.384335847175223</v>
      </c>
      <c r="M141" s="54">
        <f t="shared" si="0"/>
        <v>272.5238044462663</v>
      </c>
      <c r="N141" s="54">
        <f t="shared" si="0"/>
        <v>87.486215511980262</v>
      </c>
      <c r="O141" s="54">
        <f t="shared" si="0"/>
        <v>1.395630105217964</v>
      </c>
      <c r="P141" s="54">
        <f t="shared" si="0"/>
        <v>0.39867264293472865</v>
      </c>
      <c r="Q141" s="54">
        <f t="shared" si="0"/>
        <v>2.7715774701904601</v>
      </c>
      <c r="R141" s="54">
        <f t="shared" si="0"/>
        <v>2.4942380851455788</v>
      </c>
      <c r="S141" s="54">
        <f t="shared" si="0"/>
        <v>19.545366234386318</v>
      </c>
      <c r="T141" s="54">
        <f t="shared" si="0"/>
        <v>4.3119337198720409</v>
      </c>
      <c r="U141" s="54">
        <f t="shared" si="0"/>
        <v>0.88763551536018137</v>
      </c>
      <c r="V141" s="54">
        <f t="shared" si="0"/>
        <v>32.261773847096713</v>
      </c>
      <c r="W141" s="54">
        <f t="shared" si="0"/>
        <v>56.843382100467799</v>
      </c>
      <c r="X141" s="54">
        <f t="shared" si="0"/>
        <v>4.9969670312212955</v>
      </c>
      <c r="Y141" s="54">
        <f t="shared" si="0"/>
        <v>5.0584079675512612</v>
      </c>
      <c r="Z141" s="54">
        <f t="shared" si="0"/>
        <v>1.9527224598398758</v>
      </c>
      <c r="AA141" s="54">
        <f t="shared" si="0"/>
        <v>2.7067215604475168</v>
      </c>
      <c r="AB141" s="54">
        <f t="shared" si="0"/>
        <v>15.042975520778221</v>
      </c>
      <c r="AC141" s="54">
        <f t="shared" si="0"/>
        <v>0.29896833808931994</v>
      </c>
      <c r="AD141" s="54">
        <f t="shared" si="0"/>
        <v>3.2772030995952699</v>
      </c>
      <c r="AE141" s="38"/>
      <c r="AF141" s="54">
        <f t="shared" si="0"/>
        <v>141746.52340081625</v>
      </c>
      <c r="AG141" s="54">
        <f t="shared" si="0"/>
        <v>231123.42559356845</v>
      </c>
      <c r="AH141" s="54">
        <f t="shared" si="0"/>
        <v>106703.47234803133</v>
      </c>
      <c r="AI141" s="54">
        <f t="shared" si="0"/>
        <v>54120.625650002585</v>
      </c>
      <c r="AJ141" s="54">
        <f t="shared" si="0"/>
        <v>14599.09141986772</v>
      </c>
      <c r="AK141" s="54">
        <f t="shared" si="0"/>
        <v>735512.97096419975</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43"/>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100.33754007515768</v>
      </c>
      <c r="F152" s="85">
        <f t="shared" ref="F152:AD152" si="1">SUM(F$141, F$151, IF(AND(ISNUMBER(SEARCH($B$4,"AT|BE|CH|GB|IE|LT|LU|NL")),SUM(F$143:F$149)&gt;0),SUM(F$143:F$149)-SUM(F$27:F$33),0))</f>
        <v>75.704629526317973</v>
      </c>
      <c r="G152" s="85">
        <f t="shared" si="1"/>
        <v>85.050509855774379</v>
      </c>
      <c r="H152" s="85">
        <f t="shared" si="1"/>
        <v>42.640166733595791</v>
      </c>
      <c r="I152" s="85">
        <f t="shared" si="1"/>
        <v>31.071064450264938</v>
      </c>
      <c r="J152" s="85">
        <f t="shared" si="1"/>
        <v>44.334334867088501</v>
      </c>
      <c r="K152" s="85">
        <f t="shared" si="1"/>
        <v>71.411079734928435</v>
      </c>
      <c r="L152" s="85">
        <f t="shared" si="1"/>
        <v>12.384335847175223</v>
      </c>
      <c r="M152" s="85">
        <f t="shared" si="1"/>
        <v>272.5238044462663</v>
      </c>
      <c r="N152" s="85">
        <f t="shared" si="1"/>
        <v>87.486215511980262</v>
      </c>
      <c r="O152" s="85">
        <f t="shared" si="1"/>
        <v>1.395630105217964</v>
      </c>
      <c r="P152" s="85">
        <f t="shared" si="1"/>
        <v>0.39867264293472865</v>
      </c>
      <c r="Q152" s="85">
        <f t="shared" si="1"/>
        <v>2.7715774701904601</v>
      </c>
      <c r="R152" s="85">
        <f t="shared" si="1"/>
        <v>2.4942380851455788</v>
      </c>
      <c r="S152" s="85">
        <f t="shared" si="1"/>
        <v>19.545366234386318</v>
      </c>
      <c r="T152" s="85">
        <f t="shared" si="1"/>
        <v>4.3119337198720409</v>
      </c>
      <c r="U152" s="85">
        <f t="shared" si="1"/>
        <v>0.88763551536018137</v>
      </c>
      <c r="V152" s="85">
        <f t="shared" si="1"/>
        <v>32.261773847096713</v>
      </c>
      <c r="W152" s="85">
        <f t="shared" si="1"/>
        <v>56.843382100467799</v>
      </c>
      <c r="X152" s="85">
        <f t="shared" si="1"/>
        <v>4.9969670312212955</v>
      </c>
      <c r="Y152" s="85">
        <f t="shared" si="1"/>
        <v>5.0584079675512612</v>
      </c>
      <c r="Z152" s="85">
        <f t="shared" si="1"/>
        <v>1.9527224598398758</v>
      </c>
      <c r="AA152" s="85">
        <f t="shared" si="1"/>
        <v>2.7067215604475168</v>
      </c>
      <c r="AB152" s="85">
        <f t="shared" si="1"/>
        <v>15.042975520778221</v>
      </c>
      <c r="AC152" s="85">
        <f t="shared" si="1"/>
        <v>0.29896833808931994</v>
      </c>
      <c r="AD152" s="85">
        <f t="shared" si="1"/>
        <v>3.2772030995952699</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100.33754007515768</v>
      </c>
      <c r="F154" s="85">
        <f>SUM(F$141, F$153, -1 * IF(OR($B$6=2005,$B$6&gt;=2020),SUM(F$99:F$122),0), IF(AND(ISNUMBER(SEARCH($B$4,"AT|BE|CH|GB|IE|LT|LU|NL")),SUM(F$143:F$149)&gt;0),SUM(F$143:F$149)-SUM(F$27:F$33),0))</f>
        <v>75.704629526317973</v>
      </c>
      <c r="G154" s="85">
        <f>SUM(G$141, G$153, IF(AND(ISNUMBER(SEARCH($B$4,"AT|BE|CH|GB|IE|LT|LU|NL")),SUM(G$143:G$149)&gt;0),SUM(G$143:G$149)-SUM(G$27:G$33),0))</f>
        <v>85.050509855774379</v>
      </c>
      <c r="H154" s="85">
        <f>SUM(H$141, H$153, IF(AND(ISNUMBER(SEARCH($B$4,"AT|BE|CH|GB|IE|LT|LU|NL")),SUM(H$143:H$149)&gt;0),SUM(H$143:H$149)-SUM(H$27:H$33),0))</f>
        <v>42.640166733595791</v>
      </c>
      <c r="I154" s="85">
        <f t="shared" ref="I154:AD154" si="2">SUM(I$141, I$153, IF(AND(ISNUMBER(SEARCH($B$4,"AT|BE|CH|GB|IE|LT|LU|NL")),SUM(I$143:I$149)&gt;0),SUM(I$143:I$149)-SUM(I$27:I$33),0))</f>
        <v>31.071064450264938</v>
      </c>
      <c r="J154" s="85">
        <f t="shared" si="2"/>
        <v>44.334334867088501</v>
      </c>
      <c r="K154" s="85">
        <f t="shared" si="2"/>
        <v>71.411079734928435</v>
      </c>
      <c r="L154" s="85">
        <f t="shared" si="2"/>
        <v>12.384335847175223</v>
      </c>
      <c r="M154" s="85">
        <f t="shared" si="2"/>
        <v>272.5238044462663</v>
      </c>
      <c r="N154" s="85">
        <f t="shared" si="2"/>
        <v>87.486215511980262</v>
      </c>
      <c r="O154" s="85">
        <f t="shared" si="2"/>
        <v>1.395630105217964</v>
      </c>
      <c r="P154" s="85">
        <f t="shared" si="2"/>
        <v>0.39867264293472865</v>
      </c>
      <c r="Q154" s="85">
        <f t="shared" si="2"/>
        <v>2.7715774701904601</v>
      </c>
      <c r="R154" s="85">
        <f t="shared" si="2"/>
        <v>2.4942380851455788</v>
      </c>
      <c r="S154" s="85">
        <f t="shared" si="2"/>
        <v>19.545366234386318</v>
      </c>
      <c r="T154" s="85">
        <f t="shared" si="2"/>
        <v>4.3119337198720409</v>
      </c>
      <c r="U154" s="85">
        <f t="shared" si="2"/>
        <v>0.88763551536018137</v>
      </c>
      <c r="V154" s="85">
        <f t="shared" si="2"/>
        <v>32.261773847096713</v>
      </c>
      <c r="W154" s="85">
        <f t="shared" si="2"/>
        <v>56.843382100467799</v>
      </c>
      <c r="X154" s="85">
        <f t="shared" si="2"/>
        <v>4.9969670312212955</v>
      </c>
      <c r="Y154" s="85">
        <f t="shared" si="2"/>
        <v>5.0584079675512612</v>
      </c>
      <c r="Z154" s="85">
        <f t="shared" si="2"/>
        <v>1.9527224598398758</v>
      </c>
      <c r="AA154" s="85">
        <f t="shared" si="2"/>
        <v>2.7067215604475168</v>
      </c>
      <c r="AB154" s="85">
        <f t="shared" si="2"/>
        <v>15.042975520778221</v>
      </c>
      <c r="AC154" s="85">
        <f t="shared" si="2"/>
        <v>0.29896833808931994</v>
      </c>
      <c r="AD154" s="85">
        <f t="shared" si="2"/>
        <v>3.2772030995952699</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0.86521500000000007</v>
      </c>
      <c r="F157" s="95">
        <v>4.1097712499999997</v>
      </c>
      <c r="G157" s="95">
        <v>0.21630375000000002</v>
      </c>
      <c r="H157" s="95" t="s">
        <v>423</v>
      </c>
      <c r="I157" s="95">
        <v>2.1630375000000002E-3</v>
      </c>
      <c r="J157" s="95" t="s">
        <v>423</v>
      </c>
      <c r="K157" s="95" t="s">
        <v>443</v>
      </c>
      <c r="L157" s="95" t="s">
        <v>443</v>
      </c>
      <c r="M157" s="95">
        <v>259.56450000000001</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9327.0177000000003</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4.4549640000000001E-2</v>
      </c>
      <c r="F158" s="95">
        <v>0.21161079000000002</v>
      </c>
      <c r="G158" s="95">
        <v>1.113741E-2</v>
      </c>
      <c r="H158" s="95" t="s">
        <v>443</v>
      </c>
      <c r="I158" s="95">
        <v>1.1137410000000002E-4</v>
      </c>
      <c r="J158" s="95" t="s">
        <v>423</v>
      </c>
      <c r="K158" s="95" t="s">
        <v>443</v>
      </c>
      <c r="L158" s="95" t="s">
        <v>443</v>
      </c>
      <c r="M158" s="95">
        <v>13.364892000000001</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480.24511920000003</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1992</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411</v>
      </c>
      <c r="F10" s="126"/>
      <c r="G10" s="126"/>
      <c r="H10" s="127"/>
      <c r="I10" s="125" t="s">
        <v>412</v>
      </c>
      <c r="J10" s="126"/>
      <c r="K10" s="126"/>
      <c r="L10" s="127"/>
      <c r="M10" s="142" t="s">
        <v>413</v>
      </c>
      <c r="N10" s="125" t="s">
        <v>414</v>
      </c>
      <c r="O10" s="126"/>
      <c r="P10" s="127"/>
      <c r="Q10" s="125" t="s">
        <v>415</v>
      </c>
      <c r="R10" s="126"/>
      <c r="S10" s="126"/>
      <c r="T10" s="126"/>
      <c r="U10" s="126"/>
      <c r="V10" s="127"/>
      <c r="W10" s="125" t="s">
        <v>416</v>
      </c>
      <c r="X10" s="126"/>
      <c r="Y10" s="126"/>
      <c r="Z10" s="126"/>
      <c r="AA10" s="126"/>
      <c r="AB10" s="126"/>
      <c r="AC10" s="126"/>
      <c r="AD10" s="127"/>
      <c r="AE10" s="24"/>
      <c r="AF10" s="125" t="s">
        <v>417</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53.013801372999993</v>
      </c>
      <c r="F14" s="44">
        <v>0.49188419999999999</v>
      </c>
      <c r="G14" s="44">
        <v>900.13574282500019</v>
      </c>
      <c r="H14" s="44" t="s">
        <v>423</v>
      </c>
      <c r="I14" s="44">
        <v>8.2799999999999994</v>
      </c>
      <c r="J14" s="44">
        <v>15.653716867000002</v>
      </c>
      <c r="K14" s="44">
        <v>30.440917941000002</v>
      </c>
      <c r="L14" s="44" t="s">
        <v>423</v>
      </c>
      <c r="M14" s="44">
        <v>4.6931526780000015</v>
      </c>
      <c r="N14" s="44">
        <v>9.0688249999999986</v>
      </c>
      <c r="O14" s="44">
        <v>1.0794839999999997</v>
      </c>
      <c r="P14" s="44">
        <v>1.7258079999999996</v>
      </c>
      <c r="Q14" s="44">
        <v>8.5005000000000006</v>
      </c>
      <c r="R14" s="44">
        <v>5.5744459999999982</v>
      </c>
      <c r="S14" s="44">
        <v>1.691432</v>
      </c>
      <c r="T14" s="44">
        <v>10.146759000000001</v>
      </c>
      <c r="U14" s="44">
        <v>26.668023999999999</v>
      </c>
      <c r="V14" s="44">
        <v>8.3658140000000003</v>
      </c>
      <c r="W14" s="44">
        <v>2.1310000000000002</v>
      </c>
      <c r="X14" s="44">
        <v>2.2363689000000003E-2</v>
      </c>
      <c r="Y14" s="44">
        <v>4.1652421000000002E-2</v>
      </c>
      <c r="Z14" s="44">
        <v>2.3390007000000004E-2</v>
      </c>
      <c r="AA14" s="44">
        <v>1.5095157E-2</v>
      </c>
      <c r="AB14" s="44">
        <v>0.102501274</v>
      </c>
      <c r="AC14" s="44" t="s">
        <v>423</v>
      </c>
      <c r="AD14" s="44">
        <v>0.18265200000000001</v>
      </c>
      <c r="AE14" s="196"/>
      <c r="AF14" s="44">
        <v>17223.113614849</v>
      </c>
      <c r="AG14" s="44">
        <v>189521.39570279099</v>
      </c>
      <c r="AH14" s="44">
        <v>60242.161951340007</v>
      </c>
      <c r="AI14" s="44" t="s">
        <v>423</v>
      </c>
      <c r="AJ14" s="44" t="s">
        <v>423</v>
      </c>
      <c r="AK14" s="44" t="s">
        <v>423</v>
      </c>
      <c r="AL14" s="45" t="s">
        <v>70</v>
      </c>
    </row>
    <row r="15" spans="1:38" s="5" customFormat="1" ht="26.25" customHeight="1" thickBot="1" x14ac:dyDescent="0.25">
      <c r="A15" s="41" t="s">
        <v>73</v>
      </c>
      <c r="B15" s="41" t="s">
        <v>21</v>
      </c>
      <c r="C15" s="41" t="s">
        <v>74</v>
      </c>
      <c r="D15" s="42"/>
      <c r="E15" s="44" t="s">
        <v>423</v>
      </c>
      <c r="F15" s="44" t="s">
        <v>423</v>
      </c>
      <c r="G15" s="44" t="s">
        <v>423</v>
      </c>
      <c r="H15" s="44" t="s">
        <v>423</v>
      </c>
      <c r="I15" s="44" t="s">
        <v>423</v>
      </c>
      <c r="J15" s="44" t="s">
        <v>423</v>
      </c>
      <c r="K15" s="44" t="s">
        <v>423</v>
      </c>
      <c r="L15" s="44" t="s">
        <v>423</v>
      </c>
      <c r="M15" s="44" t="s">
        <v>423</v>
      </c>
      <c r="N15" s="44" t="s">
        <v>423</v>
      </c>
      <c r="O15" s="44" t="s">
        <v>423</v>
      </c>
      <c r="P15" s="44" t="s">
        <v>423</v>
      </c>
      <c r="Q15" s="44" t="s">
        <v>423</v>
      </c>
      <c r="R15" s="44" t="s">
        <v>423</v>
      </c>
      <c r="S15" s="44" t="s">
        <v>423</v>
      </c>
      <c r="T15" s="44" t="s">
        <v>423</v>
      </c>
      <c r="U15" s="44" t="s">
        <v>423</v>
      </c>
      <c r="V15" s="44" t="s">
        <v>423</v>
      </c>
      <c r="W15" s="44" t="s">
        <v>423</v>
      </c>
      <c r="X15" s="44" t="s">
        <v>423</v>
      </c>
      <c r="Y15" s="44" t="s">
        <v>423</v>
      </c>
      <c r="Z15" s="44" t="s">
        <v>423</v>
      </c>
      <c r="AA15" s="44" t="s">
        <v>423</v>
      </c>
      <c r="AB15" s="44" t="s">
        <v>423</v>
      </c>
      <c r="AC15" s="44" t="s">
        <v>423</v>
      </c>
      <c r="AD15" s="44" t="s">
        <v>423</v>
      </c>
      <c r="AE15" s="196"/>
      <c r="AF15" s="44" t="s">
        <v>423</v>
      </c>
      <c r="AG15" s="44" t="s">
        <v>423</v>
      </c>
      <c r="AH15" s="44" t="s">
        <v>423</v>
      </c>
      <c r="AI15" s="44" t="s">
        <v>423</v>
      </c>
      <c r="AJ15" s="44" t="s">
        <v>423</v>
      </c>
      <c r="AK15" s="44" t="s">
        <v>423</v>
      </c>
      <c r="AL15" s="45" t="s">
        <v>70</v>
      </c>
    </row>
    <row r="16" spans="1:38" s="5" customFormat="1" ht="26.25" customHeight="1" thickBot="1" x14ac:dyDescent="0.25">
      <c r="A16" s="41" t="s">
        <v>73</v>
      </c>
      <c r="B16" s="41" t="s">
        <v>1</v>
      </c>
      <c r="C16" s="41" t="s">
        <v>75</v>
      </c>
      <c r="D16" s="42"/>
      <c r="E16" s="44">
        <v>0.804705487</v>
      </c>
      <c r="F16" s="44">
        <v>9.8618419999999998E-2</v>
      </c>
      <c r="G16" s="44">
        <v>0.30665106200000003</v>
      </c>
      <c r="H16" s="44">
        <v>5.7368480000000001E-3</v>
      </c>
      <c r="I16" s="44">
        <v>0.85925580400000001</v>
      </c>
      <c r="J16" s="44">
        <v>1.3606729560000002</v>
      </c>
      <c r="K16" s="44">
        <v>1.3971131559999999</v>
      </c>
      <c r="L16" s="44" t="s">
        <v>423</v>
      </c>
      <c r="M16" s="44">
        <v>0.32894876499999998</v>
      </c>
      <c r="N16" s="44">
        <v>1.634E-3</v>
      </c>
      <c r="O16" s="44">
        <v>7.6000000000000004E-5</v>
      </c>
      <c r="P16" s="44">
        <v>1.511E-3</v>
      </c>
      <c r="Q16" s="44">
        <v>1.446E-3</v>
      </c>
      <c r="R16" s="44">
        <v>2.66E-3</v>
      </c>
      <c r="S16" s="44">
        <v>1.2470000000000001E-3</v>
      </c>
      <c r="T16" s="44">
        <v>6.9200000000000002E-4</v>
      </c>
      <c r="U16" s="44">
        <v>1.474E-3</v>
      </c>
      <c r="V16" s="44">
        <v>7.5820000000000002E-3</v>
      </c>
      <c r="W16" s="44">
        <v>0.53900000000000003</v>
      </c>
      <c r="X16" s="44">
        <v>5.9782079999999996E-3</v>
      </c>
      <c r="Y16" s="44">
        <v>8.0995999999999995E-5</v>
      </c>
      <c r="Z16" s="44">
        <v>2.4941999999999999E-5</v>
      </c>
      <c r="AA16" s="44">
        <v>1.7598E-5</v>
      </c>
      <c r="AB16" s="44">
        <v>6.1017439999999992E-3</v>
      </c>
      <c r="AC16" s="44" t="s">
        <v>423</v>
      </c>
      <c r="AD16" s="44" t="s">
        <v>423</v>
      </c>
      <c r="AE16" s="196"/>
      <c r="AF16" s="44" t="s">
        <v>423</v>
      </c>
      <c r="AG16" s="44" t="s">
        <v>423</v>
      </c>
      <c r="AH16" s="44">
        <v>2798.4622999999997</v>
      </c>
      <c r="AI16" s="44" t="s">
        <v>423</v>
      </c>
      <c r="AJ16" s="44" t="s">
        <v>423</v>
      </c>
      <c r="AK16" s="44">
        <v>728.80399999999997</v>
      </c>
      <c r="AL16" s="45" t="s">
        <v>70</v>
      </c>
    </row>
    <row r="17" spans="1:38" s="5" customFormat="1" ht="26.25" customHeight="1" thickBot="1" x14ac:dyDescent="0.25">
      <c r="A17" s="41" t="s">
        <v>73</v>
      </c>
      <c r="B17" s="41" t="s">
        <v>2</v>
      </c>
      <c r="C17" s="41" t="s">
        <v>76</v>
      </c>
      <c r="D17" s="42"/>
      <c r="E17" s="44">
        <v>15.230691670999999</v>
      </c>
      <c r="F17" s="44">
        <v>0.36566588599999983</v>
      </c>
      <c r="G17" s="44">
        <v>142.18915580499998</v>
      </c>
      <c r="H17" s="44" t="s">
        <v>423</v>
      </c>
      <c r="I17" s="44">
        <v>2.8942362389999987</v>
      </c>
      <c r="J17" s="44">
        <v>4.4019431119999997</v>
      </c>
      <c r="K17" s="44">
        <v>5.9698878040000034</v>
      </c>
      <c r="L17" s="44" t="s">
        <v>423</v>
      </c>
      <c r="M17" s="44">
        <v>3.4193626640000003</v>
      </c>
      <c r="N17" s="44">
        <v>1.1469349999999996</v>
      </c>
      <c r="O17" s="44">
        <v>0.12244200000000001</v>
      </c>
      <c r="P17" s="44">
        <v>0.13349799999999998</v>
      </c>
      <c r="Q17" s="44">
        <v>0.68039700000000025</v>
      </c>
      <c r="R17" s="44">
        <v>0.91448999999999991</v>
      </c>
      <c r="S17" s="44">
        <v>0.68480699999999983</v>
      </c>
      <c r="T17" s="44">
        <v>16.649011999999995</v>
      </c>
      <c r="U17" s="44">
        <v>1.5838780000000001</v>
      </c>
      <c r="V17" s="44">
        <v>5.371041</v>
      </c>
      <c r="W17" s="44">
        <v>0.74299999999999999</v>
      </c>
      <c r="X17" s="44">
        <v>5.2804759999999999E-2</v>
      </c>
      <c r="Y17" s="44">
        <v>8.6119872999999986E-2</v>
      </c>
      <c r="Z17" s="44">
        <v>4.4462802999999995E-2</v>
      </c>
      <c r="AA17" s="44">
        <v>3.7398693999999996E-2</v>
      </c>
      <c r="AB17" s="44">
        <v>0.22078612999999997</v>
      </c>
      <c r="AC17" s="44" t="s">
        <v>423</v>
      </c>
      <c r="AD17" s="44">
        <v>0.38224400000000003</v>
      </c>
      <c r="AE17" s="196"/>
      <c r="AF17" s="44">
        <v>69074.66819438299</v>
      </c>
      <c r="AG17" s="44">
        <v>17756.177527486998</v>
      </c>
      <c r="AH17" s="44">
        <v>32662.896284860002</v>
      </c>
      <c r="AI17" s="44" t="s">
        <v>423</v>
      </c>
      <c r="AJ17" s="44">
        <v>17214.95477</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0.13899510599999998</v>
      </c>
      <c r="F20" s="44">
        <v>0.45822562499999997</v>
      </c>
      <c r="G20" s="44">
        <v>4.3524472000000002E-2</v>
      </c>
      <c r="H20" s="44">
        <v>3.0548380000000003E-3</v>
      </c>
      <c r="I20" s="44">
        <v>2.1294E-3</v>
      </c>
      <c r="J20" s="44">
        <v>2.4336000000000002E-3</v>
      </c>
      <c r="K20" s="44">
        <v>3.042E-3</v>
      </c>
      <c r="L20" s="44" t="s">
        <v>423</v>
      </c>
      <c r="M20" s="44">
        <v>0.87062868800000004</v>
      </c>
      <c r="N20" s="44">
        <v>2.6400000000000002E-4</v>
      </c>
      <c r="O20" s="44">
        <v>2.0000000000000002E-5</v>
      </c>
      <c r="P20" s="44">
        <v>5.0000000000000004E-6</v>
      </c>
      <c r="Q20" s="44">
        <v>1.9999999999999999E-6</v>
      </c>
      <c r="R20" s="44">
        <v>1.0000000000000001E-5</v>
      </c>
      <c r="S20" s="44">
        <v>1.9999999999999999E-6</v>
      </c>
      <c r="T20" s="44">
        <v>7.1000000000000005E-5</v>
      </c>
      <c r="U20" s="44" t="s">
        <v>423</v>
      </c>
      <c r="V20" s="44">
        <v>3.6499999999999998E-4</v>
      </c>
      <c r="W20" s="44">
        <v>0.153</v>
      </c>
      <c r="X20" s="44">
        <v>1.5274187999999999E-2</v>
      </c>
      <c r="Y20" s="44">
        <v>2.4438700000000001E-2</v>
      </c>
      <c r="Z20" s="44">
        <v>7.6370939999999997E-3</v>
      </c>
      <c r="AA20" s="44">
        <v>6.1096750000000002E-3</v>
      </c>
      <c r="AB20" s="44">
        <v>5.3459657000000001E-2</v>
      </c>
      <c r="AC20" s="44">
        <v>5.0699999999999996E-4</v>
      </c>
      <c r="AD20" s="44">
        <v>9.2E-5</v>
      </c>
      <c r="AE20" s="196"/>
      <c r="AF20" s="44" t="s">
        <v>423</v>
      </c>
      <c r="AG20" s="44" t="s">
        <v>423</v>
      </c>
      <c r="AH20" s="44" t="s">
        <v>423</v>
      </c>
      <c r="AI20" s="44" t="s">
        <v>423</v>
      </c>
      <c r="AJ20" s="44" t="s">
        <v>423</v>
      </c>
      <c r="AK20" s="44" t="s">
        <v>423</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1.3918598170000001</v>
      </c>
      <c r="F22" s="44">
        <v>0.55186126899999999</v>
      </c>
      <c r="G22" s="44">
        <v>2.2355601269999998</v>
      </c>
      <c r="H22" s="44" t="s">
        <v>423</v>
      </c>
      <c r="I22" s="44">
        <v>0.13898281899999998</v>
      </c>
      <c r="J22" s="44">
        <v>0.18115713899999999</v>
      </c>
      <c r="K22" s="44">
        <v>0.35484093900000002</v>
      </c>
      <c r="L22" s="44" t="s">
        <v>423</v>
      </c>
      <c r="M22" s="44">
        <v>3.754464762</v>
      </c>
      <c r="N22" s="44">
        <v>5.6785610000000002</v>
      </c>
      <c r="O22" s="44">
        <v>6.4990000000000004E-3</v>
      </c>
      <c r="P22" s="44">
        <v>5.2050000000000004E-3</v>
      </c>
      <c r="Q22" s="44">
        <v>3.0166999999999999E-2</v>
      </c>
      <c r="R22" s="44">
        <v>2.6097000000000002E-2</v>
      </c>
      <c r="S22" s="44">
        <v>0.53544000000000003</v>
      </c>
      <c r="T22" s="44">
        <v>0.146143</v>
      </c>
      <c r="U22" s="44">
        <v>3.3013999999999995E-2</v>
      </c>
      <c r="V22" s="44">
        <v>0.98228799999999994</v>
      </c>
      <c r="W22" s="44">
        <v>12.984000000000002</v>
      </c>
      <c r="X22" s="44">
        <v>0.168663858</v>
      </c>
      <c r="Y22" s="44">
        <v>0.21913976499999999</v>
      </c>
      <c r="Z22" s="44">
        <v>8.7904898999999995E-2</v>
      </c>
      <c r="AA22" s="44">
        <v>6.8630701000000002E-2</v>
      </c>
      <c r="AB22" s="44">
        <v>0.54433922300000004</v>
      </c>
      <c r="AC22" s="44">
        <v>4.8672E-2</v>
      </c>
      <c r="AD22" s="44">
        <v>0.14601700000000001</v>
      </c>
      <c r="AE22" s="196"/>
      <c r="AF22" s="44">
        <v>62.56035</v>
      </c>
      <c r="AG22" s="44">
        <v>2898.6813899999997</v>
      </c>
      <c r="AH22" s="44">
        <v>16014.594450000001</v>
      </c>
      <c r="AI22" s="44" t="s">
        <v>423</v>
      </c>
      <c r="AJ22" s="44" t="s">
        <v>423</v>
      </c>
      <c r="AK22" s="44" t="s">
        <v>423</v>
      </c>
      <c r="AL22" s="45" t="s">
        <v>70</v>
      </c>
    </row>
    <row r="23" spans="1:38" s="5" customFormat="1" ht="24.75" customHeight="1" thickBot="1" x14ac:dyDescent="0.25">
      <c r="A23" s="148" t="s">
        <v>84</v>
      </c>
      <c r="B23" s="148" t="s">
        <v>445</v>
      </c>
      <c r="C23" s="148" t="s">
        <v>446</v>
      </c>
      <c r="D23" s="152"/>
      <c r="E23" s="44">
        <v>1.9070053067796169</v>
      </c>
      <c r="F23" s="44">
        <v>0.19736911707360832</v>
      </c>
      <c r="G23" s="44">
        <v>5.8445104256324647E-2</v>
      </c>
      <c r="H23" s="44">
        <v>4.675608340505972E-4</v>
      </c>
      <c r="I23" s="44">
        <v>0.12296849935530706</v>
      </c>
      <c r="J23" s="44">
        <v>0.12296849935530706</v>
      </c>
      <c r="K23" s="44">
        <v>0.12296849935530706</v>
      </c>
      <c r="L23" s="44" t="s">
        <v>423</v>
      </c>
      <c r="M23" s="44">
        <v>0.6296875532576417</v>
      </c>
      <c r="N23" s="44" t="s">
        <v>423</v>
      </c>
      <c r="O23" s="44">
        <v>5.8445104256324648E-4</v>
      </c>
      <c r="P23" s="44" t="s">
        <v>423</v>
      </c>
      <c r="Q23" s="44" t="s">
        <v>423</v>
      </c>
      <c r="R23" s="44">
        <v>2.9222552128162324E-3</v>
      </c>
      <c r="S23" s="44">
        <v>9.9356677235751908E-2</v>
      </c>
      <c r="T23" s="44">
        <v>4.0911572979427258E-3</v>
      </c>
      <c r="U23" s="44">
        <v>5.8445104256324648E-4</v>
      </c>
      <c r="V23" s="44">
        <v>5.8445104256324647E-2</v>
      </c>
      <c r="W23" s="44" t="s">
        <v>423</v>
      </c>
      <c r="X23" s="44">
        <v>1.7533531276897395E-3</v>
      </c>
      <c r="Y23" s="44">
        <v>2.9222552128162324E-3</v>
      </c>
      <c r="Z23" s="44" t="s">
        <v>423</v>
      </c>
      <c r="AA23" s="44" t="s">
        <v>423</v>
      </c>
      <c r="AB23" s="44">
        <v>4.6756083405059719E-3</v>
      </c>
      <c r="AC23" s="44" t="s">
        <v>423</v>
      </c>
      <c r="AD23" s="44" t="s">
        <v>423</v>
      </c>
      <c r="AE23" s="196"/>
      <c r="AF23" s="44">
        <v>2446.9796250038003</v>
      </c>
      <c r="AG23" s="44" t="s">
        <v>423</v>
      </c>
      <c r="AH23" s="44" t="s">
        <v>423</v>
      </c>
      <c r="AI23" s="44" t="s">
        <v>423</v>
      </c>
      <c r="AJ23" s="44" t="s">
        <v>423</v>
      </c>
      <c r="AK23" s="44" t="s">
        <v>423</v>
      </c>
      <c r="AL23" s="153" t="s">
        <v>70</v>
      </c>
    </row>
    <row r="24" spans="1:38" s="5" customFormat="1" ht="24.6"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0.14181142857142859</v>
      </c>
      <c r="F25" s="44">
        <v>0.67360428571428577</v>
      </c>
      <c r="G25" s="44">
        <v>3.5452857142857147E-2</v>
      </c>
      <c r="H25" s="44" t="s">
        <v>423</v>
      </c>
      <c r="I25" s="44">
        <v>3.5452857142857146E-4</v>
      </c>
      <c r="J25" s="44" t="s">
        <v>423</v>
      </c>
      <c r="K25" s="44" t="s">
        <v>443</v>
      </c>
      <c r="L25" s="44" t="s">
        <v>443</v>
      </c>
      <c r="M25" s="44">
        <v>42.543428571428578</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1524.4728571428573</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5.1937142857142869E-2</v>
      </c>
      <c r="F26" s="44">
        <v>0.2467014285714286</v>
      </c>
      <c r="G26" s="44">
        <v>1.2984285714285717E-2</v>
      </c>
      <c r="H26" s="44" t="s">
        <v>443</v>
      </c>
      <c r="I26" s="44">
        <v>1.2984285714285717E-4</v>
      </c>
      <c r="J26" s="44" t="s">
        <v>443</v>
      </c>
      <c r="K26" s="44" t="s">
        <v>443</v>
      </c>
      <c r="L26" s="44" t="s">
        <v>443</v>
      </c>
      <c r="M26" s="44">
        <v>15.581142857142861</v>
      </c>
      <c r="N26" s="44">
        <v>1.6666666666666665</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560.32428571428579</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19.14675651537814</v>
      </c>
      <c r="F27" s="44">
        <v>17.91216436357449</v>
      </c>
      <c r="G27" s="44">
        <v>0.59199738684365288</v>
      </c>
      <c r="H27" s="44">
        <v>3.1063269546655375E-2</v>
      </c>
      <c r="I27" s="44">
        <v>9.47977799384115E-2</v>
      </c>
      <c r="J27" s="44">
        <v>9.47977799384115E-2</v>
      </c>
      <c r="K27" s="44">
        <v>9.47977799384115E-2</v>
      </c>
      <c r="L27" s="44">
        <v>4.9029701916735266E-2</v>
      </c>
      <c r="M27" s="44">
        <v>233.88914039633471</v>
      </c>
      <c r="N27" s="44">
        <v>114.05658104475165</v>
      </c>
      <c r="O27" s="44">
        <v>1.1514229698279543E-4</v>
      </c>
      <c r="P27" s="44">
        <v>5.0765478434585823E-3</v>
      </c>
      <c r="Q27" s="44">
        <v>1.7325630887184896E-4</v>
      </c>
      <c r="R27" s="44">
        <v>3.7773555161087278E-3</v>
      </c>
      <c r="S27" s="44">
        <v>2.690045683883919E-3</v>
      </c>
      <c r="T27" s="44">
        <v>1.3159934643373102E-3</v>
      </c>
      <c r="U27" s="44">
        <v>1.1622802377810714E-4</v>
      </c>
      <c r="V27" s="44">
        <v>1.9210195727247036E-2</v>
      </c>
      <c r="W27" s="44">
        <v>0.25375939999999997</v>
      </c>
      <c r="X27" s="44">
        <v>4.5041596108000006E-3</v>
      </c>
      <c r="Y27" s="44">
        <v>7.7137989366999997E-3</v>
      </c>
      <c r="Z27" s="44">
        <v>3.0043846922000001E-3</v>
      </c>
      <c r="AA27" s="44">
        <v>8.7586901422000013E-3</v>
      </c>
      <c r="AB27" s="44">
        <v>2.3981033381900003E-2</v>
      </c>
      <c r="AC27" s="44">
        <v>2.5375920000000001E-4</v>
      </c>
      <c r="AD27" s="44">
        <v>5.1999900000000003E-5</v>
      </c>
      <c r="AE27" s="196"/>
      <c r="AF27" s="44">
        <v>26010.97031008</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7.9820731226881998</v>
      </c>
      <c r="F28" s="44">
        <v>4.1575639328915184</v>
      </c>
      <c r="G28" s="44">
        <v>0.24580994628990699</v>
      </c>
      <c r="H28" s="44">
        <v>9.7295186951494497E-3</v>
      </c>
      <c r="I28" s="44">
        <v>0.26430124410402639</v>
      </c>
      <c r="J28" s="44">
        <v>0.26430124410402639</v>
      </c>
      <c r="K28" s="44">
        <v>0.26430124410402639</v>
      </c>
      <c r="L28" s="44">
        <v>0.1436811791487371</v>
      </c>
      <c r="M28" s="44">
        <v>46.988464129906241</v>
      </c>
      <c r="N28" s="44">
        <v>37.550831670622053</v>
      </c>
      <c r="O28" s="44">
        <v>4.0453599296486982E-5</v>
      </c>
      <c r="P28" s="44">
        <v>1.9411563602616507E-3</v>
      </c>
      <c r="Q28" s="44">
        <v>6.2131797271646196E-5</v>
      </c>
      <c r="R28" s="44">
        <v>1.6763257143949984E-3</v>
      </c>
      <c r="S28" s="44">
        <v>1.1758118779965365E-3</v>
      </c>
      <c r="T28" s="44">
        <v>4.4344541700586429E-4</v>
      </c>
      <c r="U28" s="44">
        <v>4.3356395950318448E-5</v>
      </c>
      <c r="V28" s="44">
        <v>7.2408892314174888E-3</v>
      </c>
      <c r="W28" s="44">
        <v>7.6314800000000002E-2</v>
      </c>
      <c r="X28" s="44">
        <v>2.3308412397999999E-3</v>
      </c>
      <c r="Y28" s="44">
        <v>3.3919191903999998E-3</v>
      </c>
      <c r="Z28" s="44">
        <v>1.7698131794000001E-3</v>
      </c>
      <c r="AA28" s="44">
        <v>3.5055678446999998E-3</v>
      </c>
      <c r="AB28" s="44">
        <v>1.09981414543E-2</v>
      </c>
      <c r="AC28" s="44">
        <v>7.6314800000000003E-5</v>
      </c>
      <c r="AD28" s="44">
        <v>7.35136E-5</v>
      </c>
      <c r="AE28" s="196"/>
      <c r="AF28" s="44">
        <v>10716.9425505257</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8.672244203983313</v>
      </c>
      <c r="F29" s="44">
        <v>0.83069511134543617</v>
      </c>
      <c r="G29" s="44">
        <v>0.21930536303963072</v>
      </c>
      <c r="H29" s="44">
        <v>2.512180368257828E-3</v>
      </c>
      <c r="I29" s="44">
        <v>0.35509755756153555</v>
      </c>
      <c r="J29" s="44">
        <v>0.35509755756153555</v>
      </c>
      <c r="K29" s="44">
        <v>0.35509755756153555</v>
      </c>
      <c r="L29" s="44">
        <v>0.17863691529898479</v>
      </c>
      <c r="M29" s="44">
        <v>2.3351005298413829</v>
      </c>
      <c r="N29" s="44">
        <v>1.8152715192644016</v>
      </c>
      <c r="O29" s="44">
        <v>1.2326642955355708E-5</v>
      </c>
      <c r="P29" s="44">
        <v>1.1931762529865241E-3</v>
      </c>
      <c r="Q29" s="44">
        <v>2.374570270846197E-5</v>
      </c>
      <c r="R29" s="44">
        <v>1.844128755387374E-3</v>
      </c>
      <c r="S29" s="44">
        <v>1.2391495708989021E-3</v>
      </c>
      <c r="T29" s="44">
        <v>6.2920319855164531E-5</v>
      </c>
      <c r="U29" s="44">
        <v>2.283811950621252E-5</v>
      </c>
      <c r="V29" s="44">
        <v>4.0836340150507697E-3</v>
      </c>
      <c r="W29" s="44">
        <v>5.5803199999999997E-2</v>
      </c>
      <c r="X29" s="44">
        <v>7.9718989609999999E-4</v>
      </c>
      <c r="Y29" s="44">
        <v>4.8274277024999996E-3</v>
      </c>
      <c r="Z29" s="44">
        <v>5.3943182953000001E-3</v>
      </c>
      <c r="AA29" s="44">
        <v>1.2400731717000001E-3</v>
      </c>
      <c r="AB29" s="44">
        <v>1.2259009065599999E-2</v>
      </c>
      <c r="AC29" s="44">
        <v>1.09924E-5</v>
      </c>
      <c r="AD29" s="44">
        <v>9.6987999999999994E-6</v>
      </c>
      <c r="AE29" s="196"/>
      <c r="AF29" s="44">
        <v>9292.0457710144001</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0.38579060492468509</v>
      </c>
      <c r="F30" s="44">
        <v>7.3996197141574198</v>
      </c>
      <c r="G30" s="44">
        <v>5.6907739667874428E-2</v>
      </c>
      <c r="H30" s="44">
        <v>3.0196828241258575E-3</v>
      </c>
      <c r="I30" s="44">
        <v>0.15353189486072685</v>
      </c>
      <c r="J30" s="44">
        <v>0.15353189486072685</v>
      </c>
      <c r="K30" s="44">
        <v>0.15353189486072685</v>
      </c>
      <c r="L30" s="44">
        <v>2.5836412800591842E-2</v>
      </c>
      <c r="M30" s="44">
        <v>32.035192721033411</v>
      </c>
      <c r="N30" s="44">
        <v>11.381572548569601</v>
      </c>
      <c r="O30" s="44">
        <v>3.3922362440927572E-3</v>
      </c>
      <c r="P30" s="44">
        <v>4.9509733511050749E-4</v>
      </c>
      <c r="Q30" s="44">
        <v>1.7072321900362325E-5</v>
      </c>
      <c r="R30" s="44">
        <v>1.4593696427946272E-2</v>
      </c>
      <c r="S30" s="44">
        <v>0.5770773465854887</v>
      </c>
      <c r="T30" s="44">
        <v>2.3774628209244079E-2</v>
      </c>
      <c r="U30" s="44">
        <v>3.3774079340218844E-3</v>
      </c>
      <c r="V30" s="44">
        <v>0.33566321510440472</v>
      </c>
      <c r="W30" s="44">
        <v>3.9488000000000002E-2</v>
      </c>
      <c r="X30" s="44">
        <v>6.0172206300000003E-4</v>
      </c>
      <c r="Y30" s="44">
        <v>1.1031571156000001E-3</v>
      </c>
      <c r="Z30" s="44">
        <v>3.7607628939999999E-4</v>
      </c>
      <c r="AA30" s="44">
        <v>1.2911952603000001E-3</v>
      </c>
      <c r="AB30" s="44">
        <v>3.3721507283000001E-3</v>
      </c>
      <c r="AC30" s="44">
        <v>3.9487999999999999E-5</v>
      </c>
      <c r="AD30" s="44">
        <v>3.9487999999999999E-5</v>
      </c>
      <c r="AE30" s="196"/>
      <c r="AF30" s="44">
        <v>2503.9405453865002</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5.4714011120254211</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255.18614786489999</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0.14655395005616229</v>
      </c>
      <c r="J32" s="44">
        <v>0.272183056982848</v>
      </c>
      <c r="K32" s="44">
        <v>0.35954950861952178</v>
      </c>
      <c r="L32" s="44">
        <v>1.5070299531001053E-2</v>
      </c>
      <c r="M32" s="44" t="s">
        <v>423</v>
      </c>
      <c r="N32" s="44">
        <v>0.36740164070618914</v>
      </c>
      <c r="O32" s="44">
        <v>1.7143232693488657E-3</v>
      </c>
      <c r="P32" s="44">
        <v>0</v>
      </c>
      <c r="Q32" s="44">
        <v>4.2476171655924239E-3</v>
      </c>
      <c r="R32" s="44">
        <v>0.13600598780698597</v>
      </c>
      <c r="S32" s="44">
        <v>2.9767954543536623</v>
      </c>
      <c r="T32" s="44">
        <v>2.1595630004059181E-2</v>
      </c>
      <c r="U32" s="44">
        <v>2.9310790011232461E-3</v>
      </c>
      <c r="V32" s="44">
        <v>1.1614422609024504</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14129.111776933172</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6.7491413119844995E-2</v>
      </c>
      <c r="J33" s="44">
        <v>0.12498409837008329</v>
      </c>
      <c r="K33" s="44">
        <v>0.24996819674016657</v>
      </c>
      <c r="L33" s="44">
        <v>2.6496628854457646E-3</v>
      </c>
      <c r="M33" s="44" t="s">
        <v>423</v>
      </c>
      <c r="N33" s="44" t="s">
        <v>443</v>
      </c>
      <c r="O33" s="44" t="s">
        <v>443</v>
      </c>
      <c r="P33" s="44" t="s">
        <v>443</v>
      </c>
      <c r="Q33" s="44" t="s">
        <v>443</v>
      </c>
      <c r="R33" s="44" t="s">
        <v>443</v>
      </c>
      <c r="S33" s="44" t="s">
        <v>443</v>
      </c>
      <c r="T33" s="44" t="s">
        <v>443</v>
      </c>
      <c r="U33" s="44" t="s">
        <v>443</v>
      </c>
      <c r="V33" s="44" t="s">
        <v>443</v>
      </c>
      <c r="W33" s="44" t="s">
        <v>443</v>
      </c>
      <c r="X33" s="44">
        <f>(3.9+0.74)/10^6*K33</f>
        <v>1.1598524328743728E-6</v>
      </c>
      <c r="Y33" s="44">
        <f>0.42/10^6*K33</f>
        <v>1.0498664263086996E-7</v>
      </c>
      <c r="Z33" s="44">
        <f>0.62/10^6*K33</f>
        <v>1.5498028197890326E-7</v>
      </c>
      <c r="AA33" s="44" t="s">
        <v>443</v>
      </c>
      <c r="AB33" s="44" t="s">
        <v>443</v>
      </c>
      <c r="AC33" s="44" t="s">
        <v>443</v>
      </c>
      <c r="AD33" s="44" t="s">
        <v>443</v>
      </c>
      <c r="AE33" s="196"/>
      <c r="AF33" s="44" t="s">
        <v>423</v>
      </c>
      <c r="AG33" s="44" t="s">
        <v>423</v>
      </c>
      <c r="AH33" s="44" t="s">
        <v>423</v>
      </c>
      <c r="AI33" s="44" t="s">
        <v>423</v>
      </c>
      <c r="AJ33" s="44" t="s">
        <v>423</v>
      </c>
      <c r="AK33" s="44">
        <v>14129.111776933172</v>
      </c>
      <c r="AL33" s="45" t="s">
        <v>107</v>
      </c>
    </row>
    <row r="34" spans="1:38" s="5" customFormat="1" ht="24.75" customHeight="1" thickBot="1" x14ac:dyDescent="0.25">
      <c r="A34" s="148" t="s">
        <v>84</v>
      </c>
      <c r="B34" s="148" t="s">
        <v>110</v>
      </c>
      <c r="C34" s="148" t="s">
        <v>111</v>
      </c>
      <c r="D34" s="149"/>
      <c r="E34" s="44">
        <v>4.7683999999999997</v>
      </c>
      <c r="F34" s="44">
        <v>0.42315000000000008</v>
      </c>
      <c r="G34" s="44">
        <v>9.0999999999999998E-2</v>
      </c>
      <c r="H34" s="44">
        <v>6.3699999999999998E-4</v>
      </c>
      <c r="I34" s="44">
        <v>0.12467000000000002</v>
      </c>
      <c r="J34" s="44">
        <v>0.13103999999999999</v>
      </c>
      <c r="K34" s="44">
        <v>0.13832</v>
      </c>
      <c r="L34" s="44" t="s">
        <v>423</v>
      </c>
      <c r="M34" s="44">
        <v>0.9736999999999999</v>
      </c>
      <c r="N34" s="44" t="s">
        <v>423</v>
      </c>
      <c r="O34" s="44">
        <v>9.1E-4</v>
      </c>
      <c r="P34" s="44" t="s">
        <v>423</v>
      </c>
      <c r="Q34" s="44" t="s">
        <v>423</v>
      </c>
      <c r="R34" s="44">
        <v>4.5500000000000002E-3</v>
      </c>
      <c r="S34" s="44">
        <v>0.1547</v>
      </c>
      <c r="T34" s="44">
        <v>6.3700000000000007E-3</v>
      </c>
      <c r="U34" s="44">
        <v>9.1E-4</v>
      </c>
      <c r="V34" s="44">
        <v>9.0999999999999998E-2</v>
      </c>
      <c r="W34" s="44" t="s">
        <v>423</v>
      </c>
      <c r="X34" s="44">
        <v>2.7299999999999998E-3</v>
      </c>
      <c r="Y34" s="44">
        <v>4.5500000000000002E-3</v>
      </c>
      <c r="Z34" s="44" t="s">
        <v>423</v>
      </c>
      <c r="AA34" s="44" t="s">
        <v>423</v>
      </c>
      <c r="AB34" s="44">
        <v>7.28E-3</v>
      </c>
      <c r="AC34" s="44" t="s">
        <v>423</v>
      </c>
      <c r="AD34" s="44" t="s">
        <v>423</v>
      </c>
      <c r="AE34" s="196"/>
      <c r="AF34" s="44">
        <v>3849.3</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21.5184</v>
      </c>
      <c r="F35" s="44">
        <v>0.74080000000000001</v>
      </c>
      <c r="G35" s="44">
        <v>5.44</v>
      </c>
      <c r="H35" s="44" t="s">
        <v>423</v>
      </c>
      <c r="I35" s="44">
        <v>1.2544</v>
      </c>
      <c r="J35" s="44">
        <v>1.3855999999999999</v>
      </c>
      <c r="K35" s="44">
        <v>1.3855999999999999</v>
      </c>
      <c r="L35" s="44" t="s">
        <v>423</v>
      </c>
      <c r="M35" s="44">
        <v>2.0127999999999999</v>
      </c>
      <c r="N35" s="44">
        <v>4.5760000000000002E-2</v>
      </c>
      <c r="O35" s="44">
        <v>4.7999999999999996E-3</v>
      </c>
      <c r="P35" s="44">
        <v>6.0800000000000003E-3</v>
      </c>
      <c r="Q35" s="44">
        <v>0.14399999999999999</v>
      </c>
      <c r="R35" s="44">
        <v>0.15296000000000001</v>
      </c>
      <c r="S35" s="44">
        <v>0.31631999999999999</v>
      </c>
      <c r="T35" s="44">
        <v>6.72</v>
      </c>
      <c r="U35" s="44">
        <v>5.008E-2</v>
      </c>
      <c r="V35" s="44">
        <v>0.32640000000000002</v>
      </c>
      <c r="W35" s="44">
        <v>0.10607999999999999</v>
      </c>
      <c r="X35" s="44" t="s">
        <v>423</v>
      </c>
      <c r="Y35" s="44" t="s">
        <v>423</v>
      </c>
      <c r="Z35" s="44" t="s">
        <v>423</v>
      </c>
      <c r="AA35" s="44" t="s">
        <v>423</v>
      </c>
      <c r="AB35" s="44" t="s">
        <v>423</v>
      </c>
      <c r="AC35" s="44">
        <v>3.424E-2</v>
      </c>
      <c r="AD35" s="44">
        <v>0.12099199999999999</v>
      </c>
      <c r="AE35" s="196"/>
      <c r="AF35" s="44">
        <v>11027.2</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1.1086</v>
      </c>
      <c r="F36" s="44">
        <v>3.7999999999999999E-2</v>
      </c>
      <c r="G36" s="44">
        <v>0.28000000000000003</v>
      </c>
      <c r="H36" s="44" t="s">
        <v>423</v>
      </c>
      <c r="I36" s="44">
        <v>7.0000000000000007E-2</v>
      </c>
      <c r="J36" s="44">
        <v>7.7399999999999997E-2</v>
      </c>
      <c r="K36" s="44">
        <v>7.7399999999999997E-2</v>
      </c>
      <c r="L36" s="44" t="s">
        <v>423</v>
      </c>
      <c r="M36" s="44">
        <v>0.1036</v>
      </c>
      <c r="N36" s="44">
        <v>2.4199999999999998E-3</v>
      </c>
      <c r="O36" s="44">
        <v>2.5999999999999998E-4</v>
      </c>
      <c r="P36" s="44">
        <v>2.9999999999999997E-4</v>
      </c>
      <c r="Q36" s="44">
        <v>8.2400000000000008E-3</v>
      </c>
      <c r="R36" s="44">
        <v>8.7399999999999995E-3</v>
      </c>
      <c r="S36" s="44">
        <v>1.6760000000000001E-2</v>
      </c>
      <c r="T36" s="44">
        <v>0.38600000000000001</v>
      </c>
      <c r="U36" s="44">
        <v>2.7200000000000002E-3</v>
      </c>
      <c r="V36" s="44">
        <v>1.6799999999999999E-2</v>
      </c>
      <c r="W36" s="44">
        <v>5.8999999999999999E-3</v>
      </c>
      <c r="X36" s="44" t="s">
        <v>423</v>
      </c>
      <c r="Y36" s="44" t="s">
        <v>423</v>
      </c>
      <c r="Z36" s="44" t="s">
        <v>423</v>
      </c>
      <c r="AA36" s="44" t="s">
        <v>423</v>
      </c>
      <c r="AB36" s="44" t="s">
        <v>423</v>
      </c>
      <c r="AC36" s="44">
        <v>1.8400000000000003E-3</v>
      </c>
      <c r="AD36" s="44">
        <v>6.9159999999999994E-3</v>
      </c>
      <c r="AE36" s="196"/>
      <c r="AF36" s="44">
        <v>564.6</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0.24930688899999995</v>
      </c>
      <c r="F39" s="44">
        <v>1.2648639E-2</v>
      </c>
      <c r="G39" s="44">
        <v>9.4114867410000027</v>
      </c>
      <c r="H39" s="44" t="s">
        <v>423</v>
      </c>
      <c r="I39" s="44">
        <v>7.2720611000000004E-2</v>
      </c>
      <c r="J39" s="44">
        <v>9.6580162999999997E-2</v>
      </c>
      <c r="K39" s="44">
        <v>9.6648927999999995E-2</v>
      </c>
      <c r="L39" s="44" t="s">
        <v>423</v>
      </c>
      <c r="M39" s="44">
        <v>0.10076042900000001</v>
      </c>
      <c r="N39" s="44">
        <v>2.5914000000000003E-2</v>
      </c>
      <c r="O39" s="44">
        <v>7.440000000000002E-4</v>
      </c>
      <c r="P39" s="44">
        <v>3.9900000000000005E-4</v>
      </c>
      <c r="Q39" s="44">
        <v>2.4890000000000003E-3</v>
      </c>
      <c r="R39" s="44">
        <v>4.8642000000000005E-2</v>
      </c>
      <c r="S39" s="44">
        <v>7.4310000000000001E-3</v>
      </c>
      <c r="T39" s="44">
        <v>0.48399499999999995</v>
      </c>
      <c r="U39" s="44">
        <v>3.499999999999999E-5</v>
      </c>
      <c r="V39" s="44">
        <v>1.4879999999999997E-2</v>
      </c>
      <c r="W39" s="44">
        <v>2.5999999999999999E-2</v>
      </c>
      <c r="X39" s="44">
        <v>2.642681E-3</v>
      </c>
      <c r="Y39" s="44">
        <v>5.1306329999999999E-3</v>
      </c>
      <c r="Z39" s="44">
        <v>2.5739030000000002E-3</v>
      </c>
      <c r="AA39" s="44">
        <v>2.5223139999999999E-3</v>
      </c>
      <c r="AB39" s="44">
        <v>1.2869531E-2</v>
      </c>
      <c r="AC39" s="44" t="s">
        <v>423</v>
      </c>
      <c r="AD39" s="44">
        <v>2.9229999999999998E-3</v>
      </c>
      <c r="AE39" s="196"/>
      <c r="AF39" s="44">
        <v>2422.7580071529997</v>
      </c>
      <c r="AG39" s="44">
        <v>17.195700299999999</v>
      </c>
      <c r="AH39" s="44">
        <v>19.747199999999999</v>
      </c>
      <c r="AI39" s="44" t="s">
        <v>423</v>
      </c>
      <c r="AJ39" s="44" t="s">
        <v>423</v>
      </c>
      <c r="AK39" s="44" t="s">
        <v>423</v>
      </c>
      <c r="AL39" s="45" t="s">
        <v>70</v>
      </c>
    </row>
    <row r="40" spans="1:38" s="5" customFormat="1" ht="24.75" customHeight="1" thickBot="1" x14ac:dyDescent="0.25">
      <c r="A40" s="148" t="s">
        <v>84</v>
      </c>
      <c r="B40" s="148" t="s">
        <v>124</v>
      </c>
      <c r="C40" s="148" t="s">
        <v>448</v>
      </c>
      <c r="D40" s="149"/>
      <c r="E40" s="44">
        <v>0.36676952748083108</v>
      </c>
      <c r="F40" s="44">
        <v>3.7959505173396871E-2</v>
      </c>
      <c r="G40" s="44">
        <v>1.1240599696001443E-2</v>
      </c>
      <c r="H40" s="44">
        <v>8.9924797568011541E-5</v>
      </c>
      <c r="I40" s="44">
        <v>2.3650221760387034E-2</v>
      </c>
      <c r="J40" s="44">
        <v>2.3650221760387034E-2</v>
      </c>
      <c r="K40" s="44">
        <v>2.3650221760387034E-2</v>
      </c>
      <c r="L40" s="44" t="s">
        <v>423</v>
      </c>
      <c r="M40" s="44">
        <v>0.12110622112471954</v>
      </c>
      <c r="N40" s="44" t="s">
        <v>423</v>
      </c>
      <c r="O40" s="44">
        <v>1.1240599696001443E-4</v>
      </c>
      <c r="P40" s="44" t="s">
        <v>423</v>
      </c>
      <c r="Q40" s="44" t="s">
        <v>423</v>
      </c>
      <c r="R40" s="44">
        <v>5.6202998480007213E-4</v>
      </c>
      <c r="S40" s="44">
        <v>1.9109019483202452E-2</v>
      </c>
      <c r="T40" s="44">
        <v>7.868419787201011E-4</v>
      </c>
      <c r="U40" s="44">
        <v>1.1240599696001443E-4</v>
      </c>
      <c r="V40" s="44">
        <v>1.1240599696001443E-2</v>
      </c>
      <c r="W40" s="44" t="s">
        <v>423</v>
      </c>
      <c r="X40" s="44">
        <v>3.3721799088004328E-4</v>
      </c>
      <c r="Y40" s="44">
        <v>5.6202998480007213E-4</v>
      </c>
      <c r="Z40" s="44" t="s">
        <v>423</v>
      </c>
      <c r="AA40" s="44" t="s">
        <v>423</v>
      </c>
      <c r="AB40" s="44">
        <v>8.9924797568011541E-4</v>
      </c>
      <c r="AC40" s="44" t="s">
        <v>423</v>
      </c>
      <c r="AD40" s="44" t="s">
        <v>423</v>
      </c>
      <c r="AE40" s="196"/>
      <c r="AF40" s="44">
        <v>470.62142807218839</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4.9977306780799999</v>
      </c>
      <c r="F41" s="44">
        <v>15.69169322724</v>
      </c>
      <c r="G41" s="44">
        <v>30.6245485</v>
      </c>
      <c r="H41" s="44">
        <v>0.30077591999999997</v>
      </c>
      <c r="I41" s="44">
        <v>14.13577887376</v>
      </c>
      <c r="J41" s="44">
        <v>14.602927444000001</v>
      </c>
      <c r="K41" s="44">
        <v>16.210351061360001</v>
      </c>
      <c r="L41" s="44">
        <v>1.02241919211064</v>
      </c>
      <c r="M41" s="44">
        <v>180.58832878912</v>
      </c>
      <c r="N41" s="44">
        <v>5.0378327985200002</v>
      </c>
      <c r="O41" s="44">
        <v>0.12092468261999999</v>
      </c>
      <c r="P41" s="44">
        <v>0.18650775076000004</v>
      </c>
      <c r="Q41" s="44">
        <v>0.10672346785999999</v>
      </c>
      <c r="R41" s="44">
        <v>0.51283599784</v>
      </c>
      <c r="S41" s="44">
        <v>0.85170043450400001</v>
      </c>
      <c r="T41" s="44">
        <v>0.50082778113999993</v>
      </c>
      <c r="U41" s="44">
        <v>6.8688562199999997E-2</v>
      </c>
      <c r="V41" s="44">
        <v>10.446613714</v>
      </c>
      <c r="W41" s="44">
        <v>28.718296510000002</v>
      </c>
      <c r="X41" s="44">
        <v>9.890691965200002</v>
      </c>
      <c r="Y41" s="44">
        <v>11.754042096000001</v>
      </c>
      <c r="Z41" s="44">
        <v>5.0169402219999997</v>
      </c>
      <c r="AA41" s="44">
        <v>5.2928045872</v>
      </c>
      <c r="AB41" s="44">
        <v>31.954478870400003</v>
      </c>
      <c r="AC41" s="44">
        <v>4.2054486940000003E-2</v>
      </c>
      <c r="AD41" s="44">
        <v>5.6539875099999994</v>
      </c>
      <c r="AE41" s="196"/>
      <c r="AF41" s="44">
        <v>9222.1</v>
      </c>
      <c r="AG41" s="44">
        <v>33257.237000000001</v>
      </c>
      <c r="AH41" s="44">
        <v>1104</v>
      </c>
      <c r="AI41" s="44">
        <v>4287</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0.31752933399999994</v>
      </c>
      <c r="F43" s="44">
        <v>1.5889097000000001E-2</v>
      </c>
      <c r="G43" s="44">
        <v>5.7170252670000004</v>
      </c>
      <c r="H43" s="44" t="s">
        <v>423</v>
      </c>
      <c r="I43" s="44">
        <v>8.5616443E-2</v>
      </c>
      <c r="J43" s="44">
        <v>0.11403368799999999</v>
      </c>
      <c r="K43" s="44">
        <v>0.114038607</v>
      </c>
      <c r="L43" s="44" t="s">
        <v>423</v>
      </c>
      <c r="M43" s="44">
        <v>0.13525246999999999</v>
      </c>
      <c r="N43" s="44">
        <v>2.9423000000000001E-2</v>
      </c>
      <c r="O43" s="44">
        <v>8.8000000000000003E-4</v>
      </c>
      <c r="P43" s="44">
        <v>3.6400000000000007E-4</v>
      </c>
      <c r="Q43" s="44">
        <v>3.0040000000000002E-3</v>
      </c>
      <c r="R43" s="44">
        <v>5.8615E-2</v>
      </c>
      <c r="S43" s="44">
        <v>8.8009999999999998E-3</v>
      </c>
      <c r="T43" s="44">
        <v>0.58597100000000002</v>
      </c>
      <c r="U43" s="44">
        <v>9.0000000000000002E-6</v>
      </c>
      <c r="V43" s="44">
        <v>1.4873999999999998E-2</v>
      </c>
      <c r="W43" s="44">
        <v>2.9000000000000001E-2</v>
      </c>
      <c r="X43" s="44">
        <v>2.9461050000000001E-3</v>
      </c>
      <c r="Y43" s="44">
        <v>5.8809849999999992E-3</v>
      </c>
      <c r="Z43" s="44">
        <v>2.9413499999999997E-3</v>
      </c>
      <c r="AA43" s="44">
        <v>2.9376599999999999E-3</v>
      </c>
      <c r="AB43" s="44">
        <v>1.4706100000000001E-2</v>
      </c>
      <c r="AC43" s="44" t="s">
        <v>423</v>
      </c>
      <c r="AD43" s="44">
        <v>2.0900000000000001E-4</v>
      </c>
      <c r="AE43" s="196"/>
      <c r="AF43" s="44">
        <v>2931.1777884319995</v>
      </c>
      <c r="AG43" s="44">
        <v>1.2301000150000001</v>
      </c>
      <c r="AH43" s="44">
        <v>590.85039612799994</v>
      </c>
      <c r="AI43" s="44" t="s">
        <v>423</v>
      </c>
      <c r="AJ43" s="44" t="s">
        <v>423</v>
      </c>
      <c r="AK43" s="44" t="s">
        <v>423</v>
      </c>
      <c r="AL43" s="45" t="s">
        <v>70</v>
      </c>
    </row>
    <row r="44" spans="1:38" s="5" customFormat="1" ht="24.75" customHeight="1" thickBot="1" x14ac:dyDescent="0.25">
      <c r="A44" s="148" t="s">
        <v>84</v>
      </c>
      <c r="B44" s="148" t="s">
        <v>132</v>
      </c>
      <c r="C44" s="148" t="s">
        <v>133</v>
      </c>
      <c r="D44" s="149"/>
      <c r="E44" s="44">
        <v>13.562177287543316</v>
      </c>
      <c r="F44" s="44">
        <v>1.3941211351098013</v>
      </c>
      <c r="G44" s="44">
        <v>0.39359715841609294</v>
      </c>
      <c r="H44" s="44">
        <v>3.1487772673287435E-3</v>
      </c>
      <c r="I44" s="44">
        <v>0.75295136404998575</v>
      </c>
      <c r="J44" s="44">
        <v>0.75295136404998575</v>
      </c>
      <c r="K44" s="44">
        <v>0.75295136404998575</v>
      </c>
      <c r="L44" s="44">
        <v>0.43728644300027925</v>
      </c>
      <c r="M44" s="44">
        <v>4.5141658098741706</v>
      </c>
      <c r="N44" s="44" t="s">
        <v>423</v>
      </c>
      <c r="O44" s="44">
        <v>3.9359715841609296E-3</v>
      </c>
      <c r="P44" s="44" t="s">
        <v>423</v>
      </c>
      <c r="Q44" s="44" t="s">
        <v>423</v>
      </c>
      <c r="R44" s="44">
        <v>1.967985792080465E-2</v>
      </c>
      <c r="S44" s="44">
        <v>0.66911516930735793</v>
      </c>
      <c r="T44" s="44">
        <v>2.7551801089126509E-2</v>
      </c>
      <c r="U44" s="44">
        <v>3.9359715841609296E-3</v>
      </c>
      <c r="V44" s="44">
        <v>0.39359715841609294</v>
      </c>
      <c r="W44" s="44" t="s">
        <v>423</v>
      </c>
      <c r="X44" s="44">
        <v>1.1807914752482789E-2</v>
      </c>
      <c r="Y44" s="44">
        <v>1.9679857920804646E-2</v>
      </c>
      <c r="Z44" s="44" t="s">
        <v>423</v>
      </c>
      <c r="AA44" s="44" t="s">
        <v>423</v>
      </c>
      <c r="AB44" s="44">
        <v>3.1487772673287437E-2</v>
      </c>
      <c r="AC44" s="44" t="s">
        <v>423</v>
      </c>
      <c r="AD44" s="44" t="s">
        <v>423</v>
      </c>
      <c r="AE44" s="196"/>
      <c r="AF44" s="44">
        <v>16479.125828564978</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16.114000000000001</v>
      </c>
      <c r="G48" s="44" t="s">
        <v>423</v>
      </c>
      <c r="H48" s="44" t="s">
        <v>423</v>
      </c>
      <c r="I48" s="44">
        <v>0.16041</v>
      </c>
      <c r="J48" s="44">
        <v>1.042665</v>
      </c>
      <c r="K48" s="44">
        <v>2.1922700000000002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30.324000000000002</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3.5200000000000002E-5</v>
      </c>
      <c r="G51" s="44">
        <v>3.4999999999999996E-8</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t="s">
        <v>423</v>
      </c>
      <c r="AL51" s="45" t="s">
        <v>150</v>
      </c>
    </row>
    <row r="52" spans="1:38" s="5" customFormat="1" ht="24.75" customHeight="1" thickBot="1" x14ac:dyDescent="0.25">
      <c r="A52" s="148" t="s">
        <v>140</v>
      </c>
      <c r="B52" s="148" t="s">
        <v>151</v>
      </c>
      <c r="C52" s="148" t="s">
        <v>450</v>
      </c>
      <c r="D52" s="149"/>
      <c r="E52" s="44">
        <v>0.57743999999999995</v>
      </c>
      <c r="F52" s="44">
        <v>0.48120000000000002</v>
      </c>
      <c r="G52" s="44">
        <v>1.4917199999999999</v>
      </c>
      <c r="H52" s="44">
        <v>2.6466000000000003E-3</v>
      </c>
      <c r="I52" s="44">
        <v>1.03458E-2</v>
      </c>
      <c r="J52" s="44">
        <v>2.3819400000000001E-2</v>
      </c>
      <c r="K52" s="44">
        <v>3.8495999999999996E-2</v>
      </c>
      <c r="L52" s="44" t="s">
        <v>423</v>
      </c>
      <c r="M52" s="44">
        <v>0.21653999999999998</v>
      </c>
      <c r="N52" s="44">
        <v>1.2270600000000001E-2</v>
      </c>
      <c r="O52" s="44">
        <v>1.2270600000000001E-2</v>
      </c>
      <c r="P52" s="44">
        <v>1.2270600000000001E-2</v>
      </c>
      <c r="Q52" s="44">
        <v>1.2270600000000001E-2</v>
      </c>
      <c r="R52" s="44">
        <v>1.2270600000000001E-2</v>
      </c>
      <c r="S52" s="44">
        <v>1.2270600000000001E-2</v>
      </c>
      <c r="T52" s="44">
        <v>1.2270600000000001E-2</v>
      </c>
      <c r="U52" s="44">
        <v>1.2270600000000001E-2</v>
      </c>
      <c r="V52" s="44">
        <v>1.2270600000000001E-2</v>
      </c>
      <c r="W52" s="44">
        <v>1.3714200000000001E-2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2406</v>
      </c>
      <c r="AL52" s="153" t="s">
        <v>153</v>
      </c>
    </row>
    <row r="53" spans="1:38" s="5" customFormat="1" ht="26.25" customHeight="1" thickBot="1" x14ac:dyDescent="0.25">
      <c r="A53" s="41" t="s">
        <v>140</v>
      </c>
      <c r="B53" s="41" t="s">
        <v>154</v>
      </c>
      <c r="C53" s="41" t="s">
        <v>155</v>
      </c>
      <c r="D53" s="42"/>
      <c r="E53" s="44" t="s">
        <v>423</v>
      </c>
      <c r="F53" s="44">
        <v>2.5413968700000003</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t="s">
        <v>423</v>
      </c>
      <c r="AL53" s="45" t="s">
        <v>156</v>
      </c>
    </row>
    <row r="54" spans="1:38" s="5" customFormat="1" ht="26.25" customHeight="1" thickBot="1" x14ac:dyDescent="0.25">
      <c r="A54" s="41" t="s">
        <v>140</v>
      </c>
      <c r="B54" s="41" t="s">
        <v>12</v>
      </c>
      <c r="C54" s="41" t="s">
        <v>157</v>
      </c>
      <c r="D54" s="42"/>
      <c r="E54" s="44" t="s">
        <v>423</v>
      </c>
      <c r="F54" s="44">
        <v>0.69004969999999999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t="s">
        <v>423</v>
      </c>
      <c r="AL54" s="45" t="s">
        <v>158</v>
      </c>
    </row>
    <row r="55" spans="1:38" s="5" customFormat="1" ht="26.25" customHeight="1" thickBot="1" x14ac:dyDescent="0.25">
      <c r="A55" s="41" t="s">
        <v>140</v>
      </c>
      <c r="B55" s="41" t="s">
        <v>13</v>
      </c>
      <c r="C55" s="41" t="s">
        <v>159</v>
      </c>
      <c r="D55" s="42"/>
      <c r="E55" s="44">
        <v>0.12993933599999999</v>
      </c>
      <c r="F55" s="44">
        <v>4.8125679999999997E-3</v>
      </c>
      <c r="G55" s="44">
        <v>0.18528386800000002</v>
      </c>
      <c r="H55" s="44" t="s">
        <v>423</v>
      </c>
      <c r="I55" s="44" t="s">
        <v>423</v>
      </c>
      <c r="J55" s="44" t="s">
        <v>423</v>
      </c>
      <c r="K55" s="44" t="s">
        <v>423</v>
      </c>
      <c r="L55" s="44" t="s">
        <v>423</v>
      </c>
      <c r="M55" s="44">
        <v>2.8875408000000002E-2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t="s">
        <v>423</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3.6696084569999998</v>
      </c>
      <c r="F57" s="44">
        <v>5.3225585999999998E-2</v>
      </c>
      <c r="G57" s="44">
        <v>1.1059093980000001</v>
      </c>
      <c r="H57" s="44" t="s">
        <v>423</v>
      </c>
      <c r="I57" s="44">
        <v>2.8830525999999999E-2</v>
      </c>
      <c r="J57" s="44">
        <v>5.1894945999999997E-2</v>
      </c>
      <c r="K57" s="44">
        <v>5.7661051999999997E-2</v>
      </c>
      <c r="L57" s="44" t="s">
        <v>423</v>
      </c>
      <c r="M57" s="44">
        <v>4.3024015349999996</v>
      </c>
      <c r="N57" s="44">
        <v>2.9E-4</v>
      </c>
      <c r="O57" s="44">
        <v>2.4000000000000001E-5</v>
      </c>
      <c r="P57" s="44">
        <v>1.45E-4</v>
      </c>
      <c r="Q57" s="44">
        <v>8.0000000000000007E-5</v>
      </c>
      <c r="R57" s="44">
        <v>1.21E-4</v>
      </c>
      <c r="S57" s="44">
        <v>1.92E-4</v>
      </c>
      <c r="T57" s="44">
        <v>1.45E-4</v>
      </c>
      <c r="U57" s="44">
        <v>7.3999999999999996E-5</v>
      </c>
      <c r="V57" s="44">
        <v>1.2539999999999999E-3</v>
      </c>
      <c r="W57" s="44">
        <v>1.2E-2</v>
      </c>
      <c r="X57" s="44">
        <v>1.9220399999999999E-4</v>
      </c>
      <c r="Y57" s="44">
        <v>8.2795399999999999E-4</v>
      </c>
      <c r="Z57" s="44">
        <v>2.2768699999999999E-4</v>
      </c>
      <c r="AA57" s="44">
        <v>1.2715E-4</v>
      </c>
      <c r="AB57" s="44">
        <v>1.3749949999999999E-3</v>
      </c>
      <c r="AC57" s="44">
        <v>1.3602E-2</v>
      </c>
      <c r="AD57" s="44">
        <v>0.30456899999999998</v>
      </c>
      <c r="AE57" s="196"/>
      <c r="AF57" s="44" t="s">
        <v>423</v>
      </c>
      <c r="AG57" s="44" t="s">
        <v>423</v>
      </c>
      <c r="AH57" s="44">
        <v>302.50792000000007</v>
      </c>
      <c r="AI57" s="44" t="s">
        <v>423</v>
      </c>
      <c r="AJ57" s="44" t="s">
        <v>423</v>
      </c>
      <c r="AK57" s="44">
        <v>2956.9769999999999</v>
      </c>
      <c r="AL57" s="45" t="s">
        <v>164</v>
      </c>
    </row>
    <row r="58" spans="1:38" s="5" customFormat="1" ht="26.25" customHeight="1" thickBot="1" x14ac:dyDescent="0.25">
      <c r="A58" s="41" t="s">
        <v>73</v>
      </c>
      <c r="B58" s="41" t="s">
        <v>20</v>
      </c>
      <c r="C58" s="41" t="s">
        <v>165</v>
      </c>
      <c r="D58" s="42"/>
      <c r="E58" s="44">
        <v>0.96630043600000004</v>
      </c>
      <c r="F58" s="44">
        <v>0.25740290600000004</v>
      </c>
      <c r="G58" s="44">
        <v>0.22304670400000001</v>
      </c>
      <c r="H58" s="44" t="s">
        <v>423</v>
      </c>
      <c r="I58" s="44">
        <v>0.39036475000000004</v>
      </c>
      <c r="J58" s="44">
        <v>1.9595644999999999</v>
      </c>
      <c r="K58" s="44">
        <v>5.0211870000000012</v>
      </c>
      <c r="L58" s="44" t="s">
        <v>423</v>
      </c>
      <c r="M58" s="44">
        <v>1.3693373600000001</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2898.6813899999997</v>
      </c>
      <c r="AH58" s="44" t="s">
        <v>423</v>
      </c>
      <c r="AI58" s="44" t="s">
        <v>423</v>
      </c>
      <c r="AJ58" s="44" t="s">
        <v>423</v>
      </c>
      <c r="AK58" s="44">
        <v>705.84400000000005</v>
      </c>
      <c r="AL58" s="45" t="s">
        <v>166</v>
      </c>
    </row>
    <row r="59" spans="1:38" s="5" customFormat="1" ht="26.25" customHeight="1" thickBot="1" x14ac:dyDescent="0.25">
      <c r="A59" s="41" t="s">
        <v>73</v>
      </c>
      <c r="B59" s="174" t="s">
        <v>22</v>
      </c>
      <c r="C59" s="41" t="s">
        <v>167</v>
      </c>
      <c r="D59" s="42"/>
      <c r="E59" s="44">
        <v>0.45555798700000005</v>
      </c>
      <c r="F59" s="44">
        <v>1.2177345000000001E-2</v>
      </c>
      <c r="G59" s="44">
        <v>1.4369267000000002E-2</v>
      </c>
      <c r="H59" s="44" t="s">
        <v>423</v>
      </c>
      <c r="I59" s="44">
        <v>1.1365522000000001E-2</v>
      </c>
      <c r="J59" s="44">
        <v>4.8709380000000004E-2</v>
      </c>
      <c r="K59" s="44">
        <v>0.21107397999999999</v>
      </c>
      <c r="L59" s="44" t="s">
        <v>423</v>
      </c>
      <c r="M59" s="44">
        <v>0.1623646</v>
      </c>
      <c r="N59" s="44" t="s">
        <v>423</v>
      </c>
      <c r="O59" s="44" t="s">
        <v>423</v>
      </c>
      <c r="P59" s="44" t="s">
        <v>423</v>
      </c>
      <c r="Q59" s="44" t="s">
        <v>423</v>
      </c>
      <c r="R59" s="44" t="s">
        <v>423</v>
      </c>
      <c r="S59" s="44" t="s">
        <v>423</v>
      </c>
      <c r="T59" s="44" t="s">
        <v>423</v>
      </c>
      <c r="U59" s="44" t="s">
        <v>423</v>
      </c>
      <c r="V59" s="44" t="s">
        <v>423</v>
      </c>
      <c r="W59" s="44" t="s">
        <v>423</v>
      </c>
      <c r="X59" s="44" t="s">
        <v>423</v>
      </c>
      <c r="Y59" s="44" t="s">
        <v>423</v>
      </c>
      <c r="Z59" s="44" t="s">
        <v>423</v>
      </c>
      <c r="AA59" s="44" t="s">
        <v>423</v>
      </c>
      <c r="AB59" s="44" t="s">
        <v>423</v>
      </c>
      <c r="AC59" s="44" t="s">
        <v>423</v>
      </c>
      <c r="AD59" s="44" t="s">
        <v>423</v>
      </c>
      <c r="AE59" s="196"/>
      <c r="AF59" s="44" t="s">
        <v>423</v>
      </c>
      <c r="AG59" s="44" t="s">
        <v>423</v>
      </c>
      <c r="AH59" s="44" t="s">
        <v>423</v>
      </c>
      <c r="AI59" s="44" t="s">
        <v>423</v>
      </c>
      <c r="AJ59" s="44" t="s">
        <v>423</v>
      </c>
      <c r="AK59" s="44">
        <v>715.60799999999995</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0.90477399999999997</v>
      </c>
      <c r="F64" s="44">
        <v>8.1429659999999987E-2</v>
      </c>
      <c r="G64" s="44" t="s">
        <v>423</v>
      </c>
      <c r="H64" s="44">
        <v>4.52387E-2</v>
      </c>
      <c r="I64" s="44" t="s">
        <v>423</v>
      </c>
      <c r="J64" s="44" t="s">
        <v>423</v>
      </c>
      <c r="K64" s="44" t="s">
        <v>423</v>
      </c>
      <c r="L64" s="44" t="s">
        <v>423</v>
      </c>
      <c r="M64" s="44">
        <v>5.4286439999999998E-3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904.774</v>
      </c>
      <c r="AL64" s="153" t="s">
        <v>180</v>
      </c>
    </row>
    <row r="65" spans="1:38" s="5" customFormat="1" ht="24.75" customHeight="1" thickBot="1" x14ac:dyDescent="0.25">
      <c r="A65" s="148" t="s">
        <v>73</v>
      </c>
      <c r="B65" s="148" t="s">
        <v>9</v>
      </c>
      <c r="C65" s="148" t="s">
        <v>181</v>
      </c>
      <c r="D65" s="149"/>
      <c r="E65" s="44">
        <v>18.929427584999999</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711.64300000000003</v>
      </c>
      <c r="AL65" s="151" t="s">
        <v>182</v>
      </c>
    </row>
    <row r="66" spans="1:38" s="5" customFormat="1" ht="24.75" customHeight="1" thickBot="1" x14ac:dyDescent="0.25">
      <c r="A66" s="148" t="s">
        <v>73</v>
      </c>
      <c r="B66" s="148" t="s">
        <v>16</v>
      </c>
      <c r="C66" s="148" t="s">
        <v>183</v>
      </c>
      <c r="D66" s="149"/>
      <c r="E66" s="44" t="s">
        <v>423</v>
      </c>
      <c r="F66" s="44" t="s">
        <v>423</v>
      </c>
      <c r="G66" s="44" t="s">
        <v>423</v>
      </c>
      <c r="H66" s="44" t="s">
        <v>423</v>
      </c>
      <c r="I66" s="44" t="s">
        <v>423</v>
      </c>
      <c r="J66" s="44" t="s">
        <v>423</v>
      </c>
      <c r="K66" s="44" t="s">
        <v>423</v>
      </c>
      <c r="L66" s="44" t="s">
        <v>423</v>
      </c>
      <c r="M66" s="44" t="s">
        <v>423</v>
      </c>
      <c r="N66" s="44" t="s">
        <v>423</v>
      </c>
      <c r="O66" s="44" t="s">
        <v>423</v>
      </c>
      <c r="P66" s="44" t="s">
        <v>423</v>
      </c>
      <c r="Q66" s="44" t="s">
        <v>423</v>
      </c>
      <c r="R66" s="44" t="s">
        <v>423</v>
      </c>
      <c r="S66" s="44" t="s">
        <v>423</v>
      </c>
      <c r="T66" s="44" t="s">
        <v>423</v>
      </c>
      <c r="U66" s="44" t="s">
        <v>423</v>
      </c>
      <c r="V66" s="44" t="s">
        <v>423</v>
      </c>
      <c r="W66" s="44" t="s">
        <v>423</v>
      </c>
      <c r="X66" s="44" t="s">
        <v>423</v>
      </c>
      <c r="Y66" s="44" t="s">
        <v>423</v>
      </c>
      <c r="Z66" s="44" t="s">
        <v>423</v>
      </c>
      <c r="AA66" s="44" t="s">
        <v>423</v>
      </c>
      <c r="AB66" s="44" t="s">
        <v>423</v>
      </c>
      <c r="AC66" s="44" t="s">
        <v>423</v>
      </c>
      <c r="AD66" s="44" t="s">
        <v>423</v>
      </c>
      <c r="AE66" s="196"/>
      <c r="AF66" s="44" t="s">
        <v>423</v>
      </c>
      <c r="AG66" s="44" t="s">
        <v>423</v>
      </c>
      <c r="AH66" s="44" t="s">
        <v>423</v>
      </c>
      <c r="AI66" s="44" t="s">
        <v>423</v>
      </c>
      <c r="AJ66" s="44" t="s">
        <v>423</v>
      </c>
      <c r="AK66" s="44">
        <v>18.3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9.66623E-4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19.727</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0.46499040000000003</v>
      </c>
      <c r="I69" s="44" t="s">
        <v>423</v>
      </c>
      <c r="J69" s="44" t="s">
        <v>423</v>
      </c>
      <c r="K69" s="44">
        <v>5.1665599999999999E-2</v>
      </c>
      <c r="L69" s="44" t="s">
        <v>423</v>
      </c>
      <c r="M69" s="44">
        <v>4.6499040000000003</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516.65599999999995</v>
      </c>
      <c r="AL69" s="45" t="s">
        <v>192</v>
      </c>
    </row>
    <row r="70" spans="1:38" s="5" customFormat="1" ht="26.25" customHeight="1" thickBot="1" x14ac:dyDescent="0.25">
      <c r="A70" s="41" t="s">
        <v>73</v>
      </c>
      <c r="B70" s="41" t="s">
        <v>193</v>
      </c>
      <c r="C70" s="41" t="s">
        <v>194</v>
      </c>
      <c r="D70" s="48"/>
      <c r="E70" s="44" t="s">
        <v>423</v>
      </c>
      <c r="F70" s="44">
        <v>0.91827462800000004</v>
      </c>
      <c r="G70" s="44">
        <v>6.4745759999999999</v>
      </c>
      <c r="H70" s="44">
        <v>1.8322274299999999</v>
      </c>
      <c r="I70" s="44">
        <v>0.67237125000000009</v>
      </c>
      <c r="J70" s="44">
        <v>0.90553199999999989</v>
      </c>
      <c r="K70" s="44">
        <v>2.1099168160000001</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2387.404</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8.1900000000000001E-2</v>
      </c>
      <c r="F72" s="44">
        <v>0.24921839799999998</v>
      </c>
      <c r="G72" s="44">
        <v>3.78E-2</v>
      </c>
      <c r="H72" s="44" t="s">
        <v>423</v>
      </c>
      <c r="I72" s="44">
        <v>0.17665367999999998</v>
      </c>
      <c r="J72" s="44">
        <v>0.2247451</v>
      </c>
      <c r="K72" s="44">
        <v>0.40678819999999999</v>
      </c>
      <c r="L72" s="44">
        <v>8.3499605599999995E-4</v>
      </c>
      <c r="M72" s="44">
        <v>1.071</v>
      </c>
      <c r="N72" s="44">
        <v>8.6728035880000007</v>
      </c>
      <c r="O72" s="44">
        <v>0.15980309247999996</v>
      </c>
      <c r="P72" s="44">
        <v>0.108459867</v>
      </c>
      <c r="Q72" s="44">
        <v>0.20305413239999998</v>
      </c>
      <c r="R72" s="44">
        <v>0.23509488000000001</v>
      </c>
      <c r="S72" s="44">
        <v>9.4440442999999999E-2</v>
      </c>
      <c r="T72" s="44">
        <v>0.63453939000000004</v>
      </c>
      <c r="U72" s="44">
        <v>3.0715419999999997E-2</v>
      </c>
      <c r="V72" s="44">
        <v>4.9114502599999996</v>
      </c>
      <c r="W72" s="44">
        <v>14.814043999999999</v>
      </c>
      <c r="X72" s="44" t="s">
        <v>423</v>
      </c>
      <c r="Y72" s="44" t="s">
        <v>423</v>
      </c>
      <c r="Z72" s="44" t="s">
        <v>423</v>
      </c>
      <c r="AA72" s="44" t="s">
        <v>423</v>
      </c>
      <c r="AB72" s="44">
        <v>2.9753312999999997</v>
      </c>
      <c r="AC72" s="44">
        <v>4.6073129999999997E-2</v>
      </c>
      <c r="AD72" s="44">
        <v>6.1382193900000006</v>
      </c>
      <c r="AE72" s="196"/>
      <c r="AF72" s="44" t="s">
        <v>423</v>
      </c>
      <c r="AG72" s="44" t="s">
        <v>423</v>
      </c>
      <c r="AH72" s="44" t="s">
        <v>423</v>
      </c>
      <c r="AI72" s="44" t="s">
        <v>423</v>
      </c>
      <c r="AJ72" s="44" t="s">
        <v>423</v>
      </c>
      <c r="AK72" s="44">
        <v>5121.7709999999997</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5.9874000000000004E-3</v>
      </c>
      <c r="J73" s="44">
        <v>8.4821500000000008E-3</v>
      </c>
      <c r="K73" s="44">
        <v>9.979E-3</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9.9789999999999992</v>
      </c>
      <c r="AL73" s="45" t="s">
        <v>200</v>
      </c>
    </row>
    <row r="74" spans="1:38" s="5" customFormat="1" ht="26.25" customHeight="1" thickBot="1" x14ac:dyDescent="0.25">
      <c r="A74" s="41" t="s">
        <v>73</v>
      </c>
      <c r="B74" s="41" t="s">
        <v>14</v>
      </c>
      <c r="C74" s="41" t="s">
        <v>201</v>
      </c>
      <c r="D74" s="42"/>
      <c r="E74" s="44">
        <v>2.430967E-3</v>
      </c>
      <c r="F74" s="44">
        <v>7.5557100000000002E-4</v>
      </c>
      <c r="G74" s="44">
        <v>2.2009999999999998E-5</v>
      </c>
      <c r="H74" s="44" t="s">
        <v>423</v>
      </c>
      <c r="I74" s="44">
        <v>6.0907000000000001E-3</v>
      </c>
      <c r="J74" s="44">
        <v>1.5503600000000001E-2</v>
      </c>
      <c r="K74" s="44">
        <v>2.2148000000000001E-2</v>
      </c>
      <c r="L74" s="44" t="s">
        <v>423</v>
      </c>
      <c r="M74" s="44">
        <v>9.5267599999999996E-4</v>
      </c>
      <c r="N74" s="44" t="s">
        <v>423</v>
      </c>
      <c r="O74" s="44" t="s">
        <v>423</v>
      </c>
      <c r="P74" s="44" t="s">
        <v>423</v>
      </c>
      <c r="Q74" s="44" t="s">
        <v>423</v>
      </c>
      <c r="R74" s="44" t="s">
        <v>423</v>
      </c>
      <c r="S74" s="44" t="s">
        <v>423</v>
      </c>
      <c r="T74" s="44" t="s">
        <v>423</v>
      </c>
      <c r="U74" s="44" t="s">
        <v>423</v>
      </c>
      <c r="V74" s="44" t="s">
        <v>423</v>
      </c>
      <c r="W74" s="44">
        <v>0.38799999999999996</v>
      </c>
      <c r="X74" s="44" t="s">
        <v>423</v>
      </c>
      <c r="Y74" s="44" t="s">
        <v>423</v>
      </c>
      <c r="Z74" s="44" t="s">
        <v>423</v>
      </c>
      <c r="AA74" s="44" t="s">
        <v>423</v>
      </c>
      <c r="AB74" s="44" t="s">
        <v>423</v>
      </c>
      <c r="AC74" s="44">
        <v>5.5370000000000003E-2</v>
      </c>
      <c r="AD74" s="44" t="s">
        <v>423</v>
      </c>
      <c r="AE74" s="196"/>
      <c r="AF74" s="44" t="s">
        <v>423</v>
      </c>
      <c r="AG74" s="44" t="s">
        <v>423</v>
      </c>
      <c r="AH74" s="44">
        <v>32.850900000000003</v>
      </c>
      <c r="AI74" s="44" t="s">
        <v>423</v>
      </c>
      <c r="AJ74" s="44" t="s">
        <v>423</v>
      </c>
      <c r="AK74" s="44">
        <v>11.680999999999999</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0.22343479899999999</v>
      </c>
      <c r="F76" s="44">
        <v>0.114678873</v>
      </c>
      <c r="G76" s="44">
        <v>0.41842583500000002</v>
      </c>
      <c r="H76" s="44" t="s">
        <v>423</v>
      </c>
      <c r="I76" s="44">
        <v>1.901315E-3</v>
      </c>
      <c r="J76" s="44">
        <v>2.6319899999999999E-3</v>
      </c>
      <c r="K76" s="44">
        <v>3.308587E-3</v>
      </c>
      <c r="L76" s="44" t="s">
        <v>423</v>
      </c>
      <c r="M76" s="44">
        <v>1.20219209</v>
      </c>
      <c r="N76" s="44">
        <v>1.454548</v>
      </c>
      <c r="O76" s="44">
        <v>9.8050000000000012E-3</v>
      </c>
      <c r="P76" s="44">
        <v>2.0278999999999998E-2</v>
      </c>
      <c r="Q76" s="44">
        <v>1.6301E-2</v>
      </c>
      <c r="R76" s="44" t="s">
        <v>423</v>
      </c>
      <c r="S76" s="44" t="s">
        <v>423</v>
      </c>
      <c r="T76" s="44" t="s">
        <v>423</v>
      </c>
      <c r="U76" s="44" t="s">
        <v>423</v>
      </c>
      <c r="V76" s="44">
        <v>4.7662999999999997E-2</v>
      </c>
      <c r="W76" s="44">
        <v>0.33999999999999997</v>
      </c>
      <c r="X76" s="44" t="s">
        <v>423</v>
      </c>
      <c r="Y76" s="44" t="s">
        <v>423</v>
      </c>
      <c r="Z76" s="44" t="s">
        <v>423</v>
      </c>
      <c r="AA76" s="44" t="s">
        <v>423</v>
      </c>
      <c r="AB76" s="44" t="s">
        <v>423</v>
      </c>
      <c r="AC76" s="44" t="s">
        <v>423</v>
      </c>
      <c r="AD76" s="44">
        <v>1.2899999999999999E-4</v>
      </c>
      <c r="AE76" s="196"/>
      <c r="AF76" s="44" t="s">
        <v>423</v>
      </c>
      <c r="AG76" s="44">
        <v>1291.2724000000001</v>
      </c>
      <c r="AH76" s="44">
        <v>0.60375000000000001</v>
      </c>
      <c r="AI76" s="44" t="s">
        <v>423</v>
      </c>
      <c r="AJ76" s="44" t="s">
        <v>423</v>
      </c>
      <c r="AK76" s="44">
        <v>67.8</v>
      </c>
      <c r="AL76" s="45" t="s">
        <v>207</v>
      </c>
    </row>
    <row r="77" spans="1:38" s="5" customFormat="1" ht="26.25" customHeight="1" thickBot="1" x14ac:dyDescent="0.25">
      <c r="A77" s="41" t="s">
        <v>73</v>
      </c>
      <c r="B77" s="41" t="s">
        <v>208</v>
      </c>
      <c r="C77" s="41" t="s">
        <v>209</v>
      </c>
      <c r="D77" s="42"/>
      <c r="E77" s="44">
        <v>0.43666342999999996</v>
      </c>
      <c r="F77" s="44">
        <v>7.3659647000000009E-2</v>
      </c>
      <c r="G77" s="44">
        <v>1.815633871</v>
      </c>
      <c r="H77" s="44" t="s">
        <v>423</v>
      </c>
      <c r="I77" s="44">
        <v>3.5777999999999999E-3</v>
      </c>
      <c r="J77" s="44">
        <v>4.4440900000000004E-3</v>
      </c>
      <c r="K77" s="44">
        <v>5.4191500000000002E-3</v>
      </c>
      <c r="L77" s="44" t="s">
        <v>423</v>
      </c>
      <c r="M77" s="44">
        <v>0.64844208599999997</v>
      </c>
      <c r="N77" s="44">
        <v>0.59777100000000005</v>
      </c>
      <c r="O77" s="44">
        <v>0.31627099999999997</v>
      </c>
      <c r="P77" s="44">
        <v>6.5314999999999998E-2</v>
      </c>
      <c r="Q77" s="44">
        <v>5.2581000000000003E-2</v>
      </c>
      <c r="R77" s="44" t="s">
        <v>423</v>
      </c>
      <c r="S77" s="44" t="s">
        <v>423</v>
      </c>
      <c r="T77" s="44" t="s">
        <v>423</v>
      </c>
      <c r="U77" s="44" t="s">
        <v>423</v>
      </c>
      <c r="V77" s="44">
        <v>1.8806499999999999</v>
      </c>
      <c r="W77" s="44">
        <v>1.4350000000000001</v>
      </c>
      <c r="X77" s="44" t="s">
        <v>423</v>
      </c>
      <c r="Y77" s="44" t="s">
        <v>423</v>
      </c>
      <c r="Z77" s="44" t="s">
        <v>423</v>
      </c>
      <c r="AA77" s="44" t="s">
        <v>423</v>
      </c>
      <c r="AB77" s="44" t="s">
        <v>423</v>
      </c>
      <c r="AC77" s="44" t="s">
        <v>423</v>
      </c>
      <c r="AD77" s="44">
        <v>9.800000000000001E-5</v>
      </c>
      <c r="AE77" s="196"/>
      <c r="AF77" s="44">
        <v>631.4085</v>
      </c>
      <c r="AG77" s="44">
        <v>651.73913999999991</v>
      </c>
      <c r="AH77" s="44" t="s">
        <v>423</v>
      </c>
      <c r="AI77" s="44" t="s">
        <v>423</v>
      </c>
      <c r="AJ77" s="44" t="s">
        <v>423</v>
      </c>
      <c r="AK77" s="44">
        <v>117.682</v>
      </c>
      <c r="AL77" s="45" t="s">
        <v>210</v>
      </c>
    </row>
    <row r="78" spans="1:38" s="5" customFormat="1" ht="26.25" customHeight="1" thickBot="1" x14ac:dyDescent="0.25">
      <c r="A78" s="41" t="s">
        <v>73</v>
      </c>
      <c r="B78" s="41" t="s">
        <v>211</v>
      </c>
      <c r="C78" s="41" t="s">
        <v>212</v>
      </c>
      <c r="D78" s="42"/>
      <c r="E78" s="44">
        <v>0.11456366599999999</v>
      </c>
      <c r="F78" s="44">
        <v>6.1983820000000005E-3</v>
      </c>
      <c r="G78" s="44">
        <v>1.9611804590000002</v>
      </c>
      <c r="H78" s="44" t="s">
        <v>423</v>
      </c>
      <c r="I78" s="44">
        <v>4.0950489999999992E-2</v>
      </c>
      <c r="J78" s="44">
        <v>5.3286729999999997E-2</v>
      </c>
      <c r="K78" s="44">
        <v>6.5793279999999996E-2</v>
      </c>
      <c r="L78" s="44" t="s">
        <v>423</v>
      </c>
      <c r="M78" s="44">
        <v>1.5357263999999999E-2</v>
      </c>
      <c r="N78" s="44">
        <v>3.4259119999999998</v>
      </c>
      <c r="O78" s="44">
        <v>2.867766</v>
      </c>
      <c r="P78" s="44">
        <v>5.8459999999999996E-3</v>
      </c>
      <c r="Q78" s="44">
        <v>1.3540730000000001</v>
      </c>
      <c r="R78" s="44">
        <v>3.9600330000000001</v>
      </c>
      <c r="S78" s="44">
        <v>11.225529</v>
      </c>
      <c r="T78" s="44">
        <v>3.5851009999999999</v>
      </c>
      <c r="U78" s="44" t="s">
        <v>423</v>
      </c>
      <c r="V78" s="44" t="s">
        <v>423</v>
      </c>
      <c r="W78" s="44">
        <v>0.85399999999999998</v>
      </c>
      <c r="X78" s="44" t="s">
        <v>423</v>
      </c>
      <c r="Y78" s="44" t="s">
        <v>423</v>
      </c>
      <c r="Z78" s="44" t="s">
        <v>423</v>
      </c>
      <c r="AA78" s="44" t="s">
        <v>423</v>
      </c>
      <c r="AB78" s="44" t="s">
        <v>423</v>
      </c>
      <c r="AC78" s="44" t="s">
        <v>423</v>
      </c>
      <c r="AD78" s="44">
        <v>6.3E-5</v>
      </c>
      <c r="AE78" s="196"/>
      <c r="AF78" s="44">
        <v>218.744</v>
      </c>
      <c r="AG78" s="44" t="s">
        <v>423</v>
      </c>
      <c r="AH78" s="44">
        <v>31.729650000000003</v>
      </c>
      <c r="AI78" s="44" t="s">
        <v>423</v>
      </c>
      <c r="AJ78" s="44" t="s">
        <v>423</v>
      </c>
      <c r="AK78" s="44">
        <v>205.60400000000001</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10.181835599999999</v>
      </c>
      <c r="G82" s="44" t="s">
        <v>423</v>
      </c>
      <c r="H82" s="44" t="s">
        <v>423</v>
      </c>
      <c r="I82" s="44" t="s">
        <v>443</v>
      </c>
      <c r="J82" s="44" t="s">
        <v>423</v>
      </c>
      <c r="K82" s="44" t="s">
        <v>423</v>
      </c>
      <c r="L82" s="44" t="s">
        <v>423</v>
      </c>
      <c r="M82" s="44" t="s">
        <v>423</v>
      </c>
      <c r="N82" s="44" t="s">
        <v>423</v>
      </c>
      <c r="O82" s="44" t="s">
        <v>423</v>
      </c>
      <c r="P82" s="44">
        <v>4.7515232799999989E-5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8484.8629999999994</v>
      </c>
      <c r="AL82" s="153" t="s">
        <v>454</v>
      </c>
    </row>
    <row r="83" spans="1:38" s="5" customFormat="1" ht="24.75" customHeight="1" thickBot="1" x14ac:dyDescent="0.25">
      <c r="A83" s="148" t="s">
        <v>222</v>
      </c>
      <c r="B83" s="157" t="s">
        <v>226</v>
      </c>
      <c r="C83" s="154" t="s">
        <v>227</v>
      </c>
      <c r="D83" s="149"/>
      <c r="E83" s="44">
        <v>2.8900899000000001E-2</v>
      </c>
      <c r="F83" s="44">
        <v>1.2177345000000001E-2</v>
      </c>
      <c r="G83" s="44">
        <v>1.4369267000000002E-2</v>
      </c>
      <c r="H83" s="44" t="s">
        <v>423</v>
      </c>
      <c r="I83" s="44">
        <v>1.1365522000000001E-2</v>
      </c>
      <c r="J83" s="44">
        <v>4.8709380000000004E-2</v>
      </c>
      <c r="K83" s="44">
        <v>0.21107397999999999</v>
      </c>
      <c r="L83" s="44" t="s">
        <v>423</v>
      </c>
      <c r="M83" s="44">
        <v>0.1623646</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1171.8230000000001</v>
      </c>
      <c r="AL83" s="177" t="s">
        <v>455</v>
      </c>
    </row>
    <row r="84" spans="1:38" s="5" customFormat="1" ht="26.25" customHeight="1" thickBot="1" x14ac:dyDescent="0.25">
      <c r="A84" s="41" t="s">
        <v>73</v>
      </c>
      <c r="B84" s="174" t="s">
        <v>228</v>
      </c>
      <c r="C84" s="47" t="s">
        <v>229</v>
      </c>
      <c r="D84" s="42"/>
      <c r="E84" s="44" t="s">
        <v>423</v>
      </c>
      <c r="F84" s="44" t="s">
        <v>423</v>
      </c>
      <c r="G84" s="44" t="s">
        <v>423</v>
      </c>
      <c r="H84" s="44" t="s">
        <v>423</v>
      </c>
      <c r="I84" s="44" t="s">
        <v>423</v>
      </c>
      <c r="J84" s="44" t="s">
        <v>423</v>
      </c>
      <c r="K84" s="44" t="s">
        <v>423</v>
      </c>
      <c r="L84" s="44" t="s">
        <v>423</v>
      </c>
      <c r="M84" s="44" t="s">
        <v>423</v>
      </c>
      <c r="N84" s="44" t="s">
        <v>423</v>
      </c>
      <c r="O84" s="44" t="s">
        <v>423</v>
      </c>
      <c r="P84" s="44" t="s">
        <v>423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t="s">
        <v>423</v>
      </c>
      <c r="AL84" s="45" t="s">
        <v>147</v>
      </c>
    </row>
    <row r="85" spans="1:38" s="5" customFormat="1" ht="24.75" customHeight="1" thickBot="1" x14ac:dyDescent="0.25">
      <c r="A85" s="148" t="s">
        <v>73</v>
      </c>
      <c r="B85" s="148" t="s">
        <v>230</v>
      </c>
      <c r="C85" s="154" t="s">
        <v>456</v>
      </c>
      <c r="D85" s="149"/>
      <c r="E85" s="44" t="s">
        <v>423</v>
      </c>
      <c r="F85" s="44">
        <v>36.512340000000002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68.98</v>
      </c>
      <c r="AL85" s="153" t="s">
        <v>232</v>
      </c>
    </row>
    <row r="86" spans="1:38" s="5" customFormat="1" ht="24.75" customHeight="1" thickBot="1" x14ac:dyDescent="0.25">
      <c r="A86" s="148" t="s">
        <v>222</v>
      </c>
      <c r="B86" s="148" t="s">
        <v>233</v>
      </c>
      <c r="C86" s="154" t="s">
        <v>234</v>
      </c>
      <c r="D86" s="149"/>
      <c r="E86" s="44" t="s">
        <v>423</v>
      </c>
      <c r="F86" s="44">
        <v>243.19349403999999</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342.52604599999995</v>
      </c>
      <c r="AL86" s="153" t="s">
        <v>225</v>
      </c>
    </row>
    <row r="87" spans="1:38" s="5" customFormat="1" ht="24.75" customHeight="1" thickBot="1" x14ac:dyDescent="0.25">
      <c r="A87" s="148" t="s">
        <v>222</v>
      </c>
      <c r="B87" s="148" t="s">
        <v>235</v>
      </c>
      <c r="C87" s="154" t="s">
        <v>236</v>
      </c>
      <c r="D87" s="149"/>
      <c r="E87" s="44" t="s">
        <v>423</v>
      </c>
      <c r="F87" s="44">
        <v>0.229215</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1.2949999999999999</v>
      </c>
      <c r="AL87" s="153" t="s">
        <v>225</v>
      </c>
    </row>
    <row r="88" spans="1:38" s="5" customFormat="1" ht="24.75" customHeight="1" thickBot="1" x14ac:dyDescent="0.25">
      <c r="A88" s="148" t="s">
        <v>222</v>
      </c>
      <c r="B88" s="148" t="s">
        <v>237</v>
      </c>
      <c r="C88" s="154" t="s">
        <v>238</v>
      </c>
      <c r="D88" s="149"/>
      <c r="E88" s="44" t="s">
        <v>423</v>
      </c>
      <c r="F88" s="44">
        <v>3.1871700999999995</v>
      </c>
      <c r="G88" s="44" t="s">
        <v>423</v>
      </c>
      <c r="H88" s="44" t="s">
        <v>423</v>
      </c>
      <c r="I88" s="44" t="s">
        <v>443</v>
      </c>
      <c r="J88" s="44" t="s">
        <v>423</v>
      </c>
      <c r="K88" s="44">
        <v>0.22323599999999999</v>
      </c>
      <c r="L88" s="44" t="s">
        <v>423</v>
      </c>
      <c r="M88" s="44" t="s">
        <v>423</v>
      </c>
      <c r="N88" s="44" t="s">
        <v>423</v>
      </c>
      <c r="O88" s="44">
        <v>1.8603000000000001E-9</v>
      </c>
      <c r="P88" s="44" t="s">
        <v>443</v>
      </c>
      <c r="Q88" s="44">
        <v>9.3015000000000006E-9</v>
      </c>
      <c r="R88" s="44">
        <v>1.1161800000000001E-7</v>
      </c>
      <c r="S88" s="44" t="s">
        <v>423</v>
      </c>
      <c r="T88" s="44">
        <v>9.3015000000000011E-7</v>
      </c>
      <c r="U88" s="44">
        <v>9.3015000000000006E-9</v>
      </c>
      <c r="V88" s="44" t="s">
        <v>423</v>
      </c>
      <c r="W88" s="44" t="s">
        <v>423</v>
      </c>
      <c r="X88" s="44">
        <v>7.4412000000000006E-2</v>
      </c>
      <c r="Y88" s="44" t="s">
        <v>423</v>
      </c>
      <c r="Z88" s="44" t="s">
        <v>423</v>
      </c>
      <c r="AA88" s="44" t="s">
        <v>423</v>
      </c>
      <c r="AB88" s="44">
        <v>7.4412000000000006E-2</v>
      </c>
      <c r="AC88" s="44" t="s">
        <v>423</v>
      </c>
      <c r="AD88" s="44" t="s">
        <v>423</v>
      </c>
      <c r="AE88" s="196"/>
      <c r="AF88" s="44" t="s">
        <v>423</v>
      </c>
      <c r="AG88" s="44" t="s">
        <v>423</v>
      </c>
      <c r="AH88" s="44" t="s">
        <v>423</v>
      </c>
      <c r="AI88" s="44" t="s">
        <v>423</v>
      </c>
      <c r="AJ88" s="44" t="s">
        <v>423</v>
      </c>
      <c r="AK88" s="44">
        <v>121.033</v>
      </c>
      <c r="AL88" s="153" t="s">
        <v>225</v>
      </c>
    </row>
    <row r="89" spans="1:38" s="5" customFormat="1" ht="24.75" customHeight="1" thickBot="1" x14ac:dyDescent="0.25">
      <c r="A89" s="148" t="s">
        <v>222</v>
      </c>
      <c r="B89" s="148" t="s">
        <v>239</v>
      </c>
      <c r="C89" s="154" t="s">
        <v>240</v>
      </c>
      <c r="D89" s="149"/>
      <c r="E89" s="44" t="s">
        <v>423</v>
      </c>
      <c r="F89" s="44">
        <v>6.4240000000000005E-2</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8.7999999999999995E-2</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6.4366033800882273E-5</v>
      </c>
      <c r="O90" s="44">
        <v>8.8406359678320241E-3</v>
      </c>
      <c r="P90" s="44">
        <v>0</v>
      </c>
      <c r="Q90" s="44">
        <v>0</v>
      </c>
      <c r="R90" s="44">
        <v>3.7223730390871658E-2</v>
      </c>
      <c r="S90" s="44">
        <v>1.5083365752134454</v>
      </c>
      <c r="T90" s="44">
        <v>6.1826289696088409E-2</v>
      </c>
      <c r="U90" s="44">
        <v>8.8018612486748665E-3</v>
      </c>
      <c r="V90" s="44">
        <v>0.87281892822762641</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3.8121420959716358E-2</v>
      </c>
      <c r="F91" s="44">
        <v>2.3415819386324186</v>
      </c>
      <c r="G91" s="44">
        <v>3.2719852258076294E-3</v>
      </c>
      <c r="H91" s="44">
        <v>8.7241592499904111E-2</v>
      </c>
      <c r="I91" s="44">
        <v>0.56900277682355294</v>
      </c>
      <c r="J91" s="44">
        <v>0.56973006021796824</v>
      </c>
      <c r="K91" s="44">
        <v>0.57019099709663967</v>
      </c>
      <c r="L91" s="44">
        <v>1.1594696236074797E-3</v>
      </c>
      <c r="M91" s="44">
        <v>1.1660626710908657</v>
      </c>
      <c r="N91" s="44">
        <v>0.84941603213019257</v>
      </c>
      <c r="O91" s="44">
        <v>0.11512267005069389</v>
      </c>
      <c r="P91" s="44">
        <v>6.1756012540077778E-5</v>
      </c>
      <c r="Q91" s="44">
        <v>1.4409736259351482E-3</v>
      </c>
      <c r="R91" s="44">
        <v>1.6901645537284446E-2</v>
      </c>
      <c r="S91" s="44">
        <v>0.59456601512499596</v>
      </c>
      <c r="T91" s="44">
        <v>8.2956133651348823E-2</v>
      </c>
      <c r="U91" s="44" t="s">
        <v>443</v>
      </c>
      <c r="V91" s="44">
        <v>0.33845368258921649</v>
      </c>
      <c r="W91" s="44">
        <v>2.1022070481904603E-3</v>
      </c>
      <c r="X91" s="44">
        <v>3.4665974823491409E-2</v>
      </c>
      <c r="Y91" s="44">
        <v>1.7112255671685707E-2</v>
      </c>
      <c r="Z91" s="44">
        <v>1.7112255671685707E-2</v>
      </c>
      <c r="AA91" s="44">
        <v>1.7112255671685707E-2</v>
      </c>
      <c r="AB91" s="44">
        <v>8.600274183854853E-2</v>
      </c>
      <c r="AC91" s="44" t="s">
        <v>443</v>
      </c>
      <c r="AD91" s="44" t="s">
        <v>443</v>
      </c>
      <c r="AE91" s="196"/>
      <c r="AF91" s="44" t="s">
        <v>423</v>
      </c>
      <c r="AG91" s="44" t="s">
        <v>423</v>
      </c>
      <c r="AH91" s="44" t="s">
        <v>423</v>
      </c>
      <c r="AI91" s="44" t="s">
        <v>423</v>
      </c>
      <c r="AJ91" s="44" t="s">
        <v>423</v>
      </c>
      <c r="AK91" s="44">
        <v>33.157509298397194</v>
      </c>
      <c r="AL91" s="45" t="s">
        <v>147</v>
      </c>
    </row>
    <row r="92" spans="1:38" s="5" customFormat="1" ht="26.25" customHeight="1" thickBot="1" x14ac:dyDescent="0.25">
      <c r="A92" s="41" t="s">
        <v>73</v>
      </c>
      <c r="B92" s="41" t="s">
        <v>245</v>
      </c>
      <c r="C92" s="41" t="s">
        <v>246</v>
      </c>
      <c r="D92" s="48"/>
      <c r="E92" s="44">
        <v>0.6127999999999999</v>
      </c>
      <c r="F92" s="44">
        <v>6.1280000000000001E-2</v>
      </c>
      <c r="G92" s="44">
        <v>1.2255999999999998</v>
      </c>
      <c r="H92" s="44" t="s">
        <v>423</v>
      </c>
      <c r="I92" s="44">
        <v>0.18384</v>
      </c>
      <c r="J92" s="44">
        <v>0.24512</v>
      </c>
      <c r="K92" s="44">
        <v>0.30639999999999995</v>
      </c>
      <c r="L92" s="44" t="s">
        <v>423</v>
      </c>
      <c r="M92" s="44" t="s">
        <v>423</v>
      </c>
      <c r="N92" s="44" t="s">
        <v>423</v>
      </c>
      <c r="O92" s="44" t="s">
        <v>423</v>
      </c>
      <c r="P92" s="44" t="s">
        <v>423</v>
      </c>
      <c r="Q92" s="44" t="s">
        <v>423</v>
      </c>
      <c r="R92" s="44" t="s">
        <v>423</v>
      </c>
      <c r="S92" s="44" t="s">
        <v>423</v>
      </c>
      <c r="T92" s="44" t="s">
        <v>423</v>
      </c>
      <c r="U92" s="44" t="s">
        <v>423</v>
      </c>
      <c r="V92" s="44" t="s">
        <v>423</v>
      </c>
      <c r="W92" s="44">
        <v>2.1000000000000001E-2</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306.39999999999998</v>
      </c>
      <c r="AL92" s="45" t="s">
        <v>247</v>
      </c>
    </row>
    <row r="93" spans="1:38" s="5" customFormat="1" ht="26.25" customHeight="1" thickBot="1" x14ac:dyDescent="0.25">
      <c r="A93" s="41" t="s">
        <v>73</v>
      </c>
      <c r="B93" s="41" t="s">
        <v>248</v>
      </c>
      <c r="C93" s="41" t="s">
        <v>249</v>
      </c>
      <c r="D93" s="48"/>
      <c r="E93" s="44" t="s">
        <v>423</v>
      </c>
      <c r="F93" s="44">
        <v>15.757145445999999</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2159.8929000000003</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2.8143191236748685E-2</v>
      </c>
      <c r="F99" s="44">
        <v>8.6455659097957582</v>
      </c>
      <c r="G99" s="44" t="s">
        <v>423</v>
      </c>
      <c r="H99" s="44">
        <v>4.9011367426351828</v>
      </c>
      <c r="I99" s="44">
        <v>0.1931790144595</v>
      </c>
      <c r="J99" s="44">
        <v>0.29683604660850005</v>
      </c>
      <c r="K99" s="44">
        <v>0.65021229257100011</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585.29499999999996</v>
      </c>
      <c r="AL99" s="45" t="s">
        <v>264</v>
      </c>
    </row>
    <row r="100" spans="1:38" s="5" customFormat="1" ht="26.25" customHeight="1" thickBot="1" x14ac:dyDescent="0.25">
      <c r="A100" s="41" t="s">
        <v>261</v>
      </c>
      <c r="B100" s="41" t="s">
        <v>265</v>
      </c>
      <c r="C100" s="41" t="s">
        <v>266</v>
      </c>
      <c r="D100" s="48"/>
      <c r="E100" s="44">
        <v>7.9062610340172562E-2</v>
      </c>
      <c r="F100" s="44">
        <v>6.1789435415334717</v>
      </c>
      <c r="G100" s="44" t="s">
        <v>423</v>
      </c>
      <c r="H100" s="44">
        <v>4.9402820097857836</v>
      </c>
      <c r="I100" s="44">
        <v>8.1500650099402133E-2</v>
      </c>
      <c r="J100" s="44">
        <v>0.12652426749762791</v>
      </c>
      <c r="K100" s="44">
        <v>0.27236393264068165</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798.38199999999995</v>
      </c>
      <c r="AL100" s="45" t="s">
        <v>264</v>
      </c>
    </row>
    <row r="101" spans="1:38" s="5" customFormat="1" ht="26.25" customHeight="1" thickBot="1" x14ac:dyDescent="0.25">
      <c r="A101" s="41" t="s">
        <v>261</v>
      </c>
      <c r="B101" s="41" t="s">
        <v>267</v>
      </c>
      <c r="C101" s="41" t="s">
        <v>268</v>
      </c>
      <c r="D101" s="48"/>
      <c r="E101" s="44">
        <v>1.1776415862359666E-2</v>
      </c>
      <c r="F101" s="44">
        <v>1.2372006659999999</v>
      </c>
      <c r="G101" s="44" t="s">
        <v>423</v>
      </c>
      <c r="H101" s="44">
        <v>1.5143573578810048</v>
      </c>
      <c r="I101" s="44">
        <v>5.1244997999999993E-2</v>
      </c>
      <c r="J101" s="44">
        <v>0.15373499399999996</v>
      </c>
      <c r="K101" s="44">
        <v>0.35871498599999996</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7320.713999999999</v>
      </c>
      <c r="AL101" s="45" t="s">
        <v>264</v>
      </c>
    </row>
    <row r="102" spans="1:38" s="5" customFormat="1" ht="26.25" customHeight="1" thickBot="1" x14ac:dyDescent="0.25">
      <c r="A102" s="41" t="s">
        <v>261</v>
      </c>
      <c r="B102" s="41" t="s">
        <v>269</v>
      </c>
      <c r="C102" s="41" t="s">
        <v>270</v>
      </c>
      <c r="D102" s="48"/>
      <c r="E102" s="44">
        <v>6.5139086138311583E-2</v>
      </c>
      <c r="F102" s="44">
        <v>2.454224178069174</v>
      </c>
      <c r="G102" s="44" t="s">
        <v>423</v>
      </c>
      <c r="H102" s="44">
        <v>11.991786615523541</v>
      </c>
      <c r="I102" s="44">
        <v>1.6590394078181447E-3</v>
      </c>
      <c r="J102" s="44">
        <v>3.698152824248932E-2</v>
      </c>
      <c r="K102" s="44">
        <v>0.25178724261725632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3663.9884999999999</v>
      </c>
      <c r="AL102" s="45" t="s">
        <v>264</v>
      </c>
    </row>
    <row r="103" spans="1:38" s="5" customFormat="1" ht="26.25" customHeight="1" thickBot="1" x14ac:dyDescent="0.25">
      <c r="A103" s="41" t="s">
        <v>261</v>
      </c>
      <c r="B103" s="41" t="s">
        <v>271</v>
      </c>
      <c r="C103" s="41" t="s">
        <v>272</v>
      </c>
      <c r="D103" s="48"/>
      <c r="E103" s="44">
        <v>2.2853282719268572E-5</v>
      </c>
      <c r="F103" s="44">
        <v>0.1077731465</v>
      </c>
      <c r="G103" s="44" t="s">
        <v>423</v>
      </c>
      <c r="H103" s="44">
        <v>2.0205211474285716E-2</v>
      </c>
      <c r="I103" s="44">
        <v>6.8727490479999999E-3</v>
      </c>
      <c r="J103" s="44">
        <v>1.0465322414E-2</v>
      </c>
      <c r="K103" s="44">
        <v>2.2648832089999998E-2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25.340499999999999</v>
      </c>
      <c r="AL103" s="45" t="s">
        <v>264</v>
      </c>
    </row>
    <row r="104" spans="1:38" s="5" customFormat="1" ht="26.25" customHeight="1" thickBot="1" x14ac:dyDescent="0.25">
      <c r="A104" s="41" t="s">
        <v>261</v>
      </c>
      <c r="B104" s="41" t="s">
        <v>273</v>
      </c>
      <c r="C104" s="41" t="s">
        <v>274</v>
      </c>
      <c r="D104" s="48"/>
      <c r="E104" s="44">
        <v>1.2224671909833141E-3</v>
      </c>
      <c r="F104" s="44">
        <v>0.28477303300000001</v>
      </c>
      <c r="G104" s="44" t="s">
        <v>423</v>
      </c>
      <c r="H104" s="44">
        <v>5.4151501780505595E-2</v>
      </c>
      <c r="I104" s="44">
        <v>8.6377650599999995E-4</v>
      </c>
      <c r="J104" s="44">
        <v>2.5913295179999995E-3</v>
      </c>
      <c r="K104" s="44">
        <v>6.0464355419999997E-3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525.41150000000005</v>
      </c>
      <c r="AL104" s="45" t="s">
        <v>264</v>
      </c>
    </row>
    <row r="105" spans="1:38" s="5" customFormat="1" ht="26.25" customHeight="1" thickBot="1" x14ac:dyDescent="0.25">
      <c r="A105" s="41" t="s">
        <v>261</v>
      </c>
      <c r="B105" s="41" t="s">
        <v>275</v>
      </c>
      <c r="C105" s="41" t="s">
        <v>276</v>
      </c>
      <c r="D105" s="48"/>
      <c r="E105" s="44">
        <v>3.7297652615204549E-3</v>
      </c>
      <c r="F105" s="44">
        <v>0.49096665</v>
      </c>
      <c r="G105" s="44" t="s">
        <v>423</v>
      </c>
      <c r="H105" s="44">
        <v>0.1981451383761462</v>
      </c>
      <c r="I105" s="44">
        <v>7.9298866079999999E-3</v>
      </c>
      <c r="J105" s="44">
        <v>1.2461250384E-2</v>
      </c>
      <c r="K105" s="44">
        <v>2.7188182656000003E-2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114.846</v>
      </c>
      <c r="AL105" s="45" t="s">
        <v>264</v>
      </c>
    </row>
    <row r="106" spans="1:38" s="5" customFormat="1" ht="26.25" customHeight="1" thickBot="1" x14ac:dyDescent="0.25">
      <c r="A106" s="41" t="s">
        <v>261</v>
      </c>
      <c r="B106" s="41" t="s">
        <v>277</v>
      </c>
      <c r="C106" s="41" t="s">
        <v>278</v>
      </c>
      <c r="D106" s="48"/>
      <c r="E106" s="44">
        <v>8.6855749999999995E-2</v>
      </c>
      <c r="F106" s="44">
        <v>0.51071180999999999</v>
      </c>
      <c r="G106" s="44" t="s">
        <v>423</v>
      </c>
      <c r="H106" s="44">
        <v>0.15484183320475428</v>
      </c>
      <c r="I106" s="44">
        <v>1.7134902360000002E-2</v>
      </c>
      <c r="J106" s="44">
        <v>2.741584377600001E-2</v>
      </c>
      <c r="K106" s="44">
        <v>5.8258668024000024E-2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347.423</v>
      </c>
      <c r="AL106" s="45" t="s">
        <v>264</v>
      </c>
    </row>
    <row r="107" spans="1:38" s="5" customFormat="1" ht="26.25" customHeight="1" thickBot="1" x14ac:dyDescent="0.25">
      <c r="A107" s="41" t="s">
        <v>261</v>
      </c>
      <c r="B107" s="41" t="s">
        <v>279</v>
      </c>
      <c r="C107" s="41" t="s">
        <v>280</v>
      </c>
      <c r="D107" s="48"/>
      <c r="E107" s="44">
        <v>7.2724040897213987E-2</v>
      </c>
      <c r="F107" s="44">
        <v>2.0751433724999999</v>
      </c>
      <c r="G107" s="44" t="s">
        <v>423</v>
      </c>
      <c r="H107" s="44">
        <v>1.5588240070576738</v>
      </c>
      <c r="I107" s="44">
        <v>3.7729879500000001E-2</v>
      </c>
      <c r="J107" s="44">
        <v>0.50306505999999995</v>
      </c>
      <c r="K107" s="44">
        <v>2.389559035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12576.6265</v>
      </c>
      <c r="AL107" s="45" t="s">
        <v>264</v>
      </c>
    </row>
    <row r="108" spans="1:38" s="5" customFormat="1" ht="26.25" customHeight="1" thickBot="1" x14ac:dyDescent="0.25">
      <c r="A108" s="41" t="s">
        <v>261</v>
      </c>
      <c r="B108" s="41" t="s">
        <v>281</v>
      </c>
      <c r="C108" s="41" t="s">
        <v>282</v>
      </c>
      <c r="D108" s="48"/>
      <c r="E108" s="44">
        <v>7.1876405413947755E-2</v>
      </c>
      <c r="F108" s="44">
        <v>1.013398668</v>
      </c>
      <c r="G108" s="44" t="s">
        <v>423</v>
      </c>
      <c r="H108" s="44">
        <v>2.2091017393186085</v>
      </c>
      <c r="I108" s="44">
        <v>1.8766642E-2</v>
      </c>
      <c r="J108" s="44">
        <v>0.18766642</v>
      </c>
      <c r="K108" s="44">
        <v>0.37533284</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9383.3209999999999</v>
      </c>
      <c r="AL108" s="45" t="s">
        <v>264</v>
      </c>
    </row>
    <row r="109" spans="1:38" s="5" customFormat="1" ht="26.25" customHeight="1" thickBot="1" x14ac:dyDescent="0.25">
      <c r="A109" s="41" t="s">
        <v>261</v>
      </c>
      <c r="B109" s="41" t="s">
        <v>283</v>
      </c>
      <c r="C109" s="41" t="s">
        <v>284</v>
      </c>
      <c r="D109" s="48"/>
      <c r="E109" s="44">
        <v>2.0579997264859491E-2</v>
      </c>
      <c r="F109" s="44">
        <v>0.48867285900000001</v>
      </c>
      <c r="G109" s="44" t="s">
        <v>423</v>
      </c>
      <c r="H109" s="44">
        <v>0.59207069054288075</v>
      </c>
      <c r="I109" s="44">
        <v>1.998662E-2</v>
      </c>
      <c r="J109" s="44">
        <v>0.10992641</v>
      </c>
      <c r="K109" s="44">
        <v>0.10992641</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999.33100000000002</v>
      </c>
      <c r="AL109" s="45" t="s">
        <v>264</v>
      </c>
    </row>
    <row r="110" spans="1:38" s="5" customFormat="1" ht="26.25" customHeight="1" thickBot="1" x14ac:dyDescent="0.25">
      <c r="A110" s="41" t="s">
        <v>261</v>
      </c>
      <c r="B110" s="41" t="s">
        <v>285</v>
      </c>
      <c r="C110" s="41" t="s">
        <v>286</v>
      </c>
      <c r="D110" s="48"/>
      <c r="E110" s="44">
        <v>4.5003272527951201E-2</v>
      </c>
      <c r="F110" s="44">
        <v>0.92593959299999995</v>
      </c>
      <c r="G110" s="44" t="s">
        <v>423</v>
      </c>
      <c r="H110" s="44">
        <v>1.1991155565981992</v>
      </c>
      <c r="I110" s="44">
        <v>4.3103340000000004E-2</v>
      </c>
      <c r="J110" s="44">
        <v>0.31742117999999997</v>
      </c>
      <c r="K110" s="44">
        <v>0.31742117999999997</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1893.537</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5.578920000000001</v>
      </c>
      <c r="F112" s="44" t="s">
        <v>423</v>
      </c>
      <c r="G112" s="44" t="s">
        <v>423</v>
      </c>
      <c r="H112" s="44">
        <v>6.5610212502326721</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139.47300000000001</v>
      </c>
      <c r="AL112" s="45" t="s">
        <v>292</v>
      </c>
    </row>
    <row r="113" spans="1:38" s="5" customFormat="1" ht="26.25" customHeight="1" thickBot="1" x14ac:dyDescent="0.25">
      <c r="A113" s="41" t="s">
        <v>289</v>
      </c>
      <c r="B113" s="180" t="s">
        <v>293</v>
      </c>
      <c r="C113" s="180" t="s">
        <v>294</v>
      </c>
      <c r="D113" s="42"/>
      <c r="E113" s="44">
        <v>4.6096106794192302</v>
      </c>
      <c r="F113" s="44" t="s">
        <v>423</v>
      </c>
      <c r="G113" s="44" t="s">
        <v>423</v>
      </c>
      <c r="H113" s="44">
        <v>27.660699455231928</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5.3120437046343341</v>
      </c>
      <c r="F116" s="44" t="s">
        <v>423</v>
      </c>
      <c r="G116" s="44" t="s">
        <v>423</v>
      </c>
      <c r="H116" s="44">
        <v>27.660699455231928</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0.24881239643971745</v>
      </c>
      <c r="J119" s="44">
        <v>6.469122307432654</v>
      </c>
      <c r="K119" s="44">
        <v>6.469122307432654</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4146.8732739952911</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3.7281149200000003</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6143.8250000000007</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1.2106764111498003E-3</v>
      </c>
      <c r="F123" s="44">
        <v>2.6319052416300007E-4</v>
      </c>
      <c r="G123" s="44">
        <v>2.6319052416300007E-4</v>
      </c>
      <c r="H123" s="44">
        <v>1.2633145159824E-3</v>
      </c>
      <c r="I123" s="44">
        <v>2.8424576609604006E-3</v>
      </c>
      <c r="J123" s="44">
        <v>3.0003719754582007E-3</v>
      </c>
      <c r="K123" s="44">
        <v>3.0530100802908006E-3</v>
      </c>
      <c r="L123" s="44">
        <v>2.6319052416300001E-4</v>
      </c>
      <c r="M123" s="44">
        <v>3.5109615923344203E-2</v>
      </c>
      <c r="N123" s="44">
        <v>5.7901915315860012E-5</v>
      </c>
      <c r="O123" s="44">
        <v>4.632153225268801E-4</v>
      </c>
      <c r="P123" s="44">
        <v>7.369334676564002E-5</v>
      </c>
      <c r="Q123" s="44">
        <v>3.3688387092864009E-6</v>
      </c>
      <c r="R123" s="44">
        <v>4.2110483866080011E-5</v>
      </c>
      <c r="S123" s="44">
        <v>3.8425816527798011E-5</v>
      </c>
      <c r="T123" s="44">
        <v>2.7371814512952005E-5</v>
      </c>
      <c r="U123" s="44">
        <v>1.0527620966520003E-5</v>
      </c>
      <c r="V123" s="44">
        <v>2.9477338706256008E-4</v>
      </c>
      <c r="W123" s="44">
        <v>0.26319052416300004</v>
      </c>
      <c r="X123" s="44">
        <v>2.0686775199211805E-4</v>
      </c>
      <c r="Y123" s="44">
        <v>5.7744001001362212E-4</v>
      </c>
      <c r="Z123" s="44">
        <v>2.4634633061656807E-4</v>
      </c>
      <c r="AA123" s="44">
        <v>1.7686403223753604E-4</v>
      </c>
      <c r="AB123" s="44">
        <v>1.2075181248598443E-3</v>
      </c>
      <c r="AC123" s="44" t="s">
        <v>423</v>
      </c>
      <c r="AD123" s="44" t="s">
        <v>423</v>
      </c>
      <c r="AE123" s="196"/>
      <c r="AF123" s="44" t="s">
        <v>423</v>
      </c>
      <c r="AG123" s="44" t="s">
        <v>423</v>
      </c>
      <c r="AH123" s="44" t="s">
        <v>423</v>
      </c>
      <c r="AI123" s="44" t="s">
        <v>423</v>
      </c>
      <c r="AJ123" s="44" t="s">
        <v>423</v>
      </c>
      <c r="AK123" s="44">
        <v>113.55884999999999</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1.167202051527795</v>
      </c>
      <c r="G125" s="44" t="s">
        <v>423</v>
      </c>
      <c r="H125" s="44" t="s">
        <v>443</v>
      </c>
      <c r="I125" s="44">
        <v>6.5569482000000007E-5</v>
      </c>
      <c r="J125" s="44">
        <v>4.35142926E-4</v>
      </c>
      <c r="K125" s="44">
        <v>9.1995970199999994E-4</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1986.954</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3.0115581557698438E-2</v>
      </c>
      <c r="F129" s="44">
        <v>0.25615552129536606</v>
      </c>
      <c r="G129" s="44">
        <v>1.6269337163354327E-3</v>
      </c>
      <c r="H129" s="44" t="s">
        <v>443</v>
      </c>
      <c r="I129" s="44">
        <v>1.3846244394344109E-4</v>
      </c>
      <c r="J129" s="44">
        <v>2.423092769010219E-4</v>
      </c>
      <c r="K129" s="44">
        <v>3.4615610985860271E-4</v>
      </c>
      <c r="L129" s="44">
        <v>4.846185538020439E-6</v>
      </c>
      <c r="M129" s="44">
        <v>2.4230927690102192E-3</v>
      </c>
      <c r="N129" s="44">
        <v>4.500029428161835E-2</v>
      </c>
      <c r="O129" s="44">
        <v>3.4615610985860275E-3</v>
      </c>
      <c r="P129" s="44">
        <v>1.9384742152081752E-3</v>
      </c>
      <c r="Q129" s="44">
        <v>5.5384977577376438E-4</v>
      </c>
      <c r="R129" s="44" t="s">
        <v>457</v>
      </c>
      <c r="S129" s="44" t="s">
        <v>457</v>
      </c>
      <c r="T129" s="44">
        <v>4.8461855380204383E-3</v>
      </c>
      <c r="U129" s="44" t="s">
        <v>443</v>
      </c>
      <c r="V129" s="44" t="s">
        <v>443</v>
      </c>
      <c r="W129" s="44">
        <v>12.115463845051096</v>
      </c>
      <c r="X129" s="44" t="s">
        <v>443</v>
      </c>
      <c r="Y129" s="44" t="s">
        <v>443</v>
      </c>
      <c r="Z129" s="44" t="s">
        <v>443</v>
      </c>
      <c r="AA129" s="44" t="s">
        <v>443</v>
      </c>
      <c r="AB129" s="44">
        <v>6.9231221971720542E-4</v>
      </c>
      <c r="AC129" s="44">
        <v>6.9231221971720547E-2</v>
      </c>
      <c r="AD129" s="44" t="s">
        <v>423</v>
      </c>
      <c r="AE129" s="196"/>
      <c r="AF129" s="44" t="s">
        <v>423</v>
      </c>
      <c r="AG129" s="44" t="s">
        <v>423</v>
      </c>
      <c r="AH129" s="44" t="s">
        <v>423</v>
      </c>
      <c r="AI129" s="44" t="s">
        <v>423</v>
      </c>
      <c r="AJ129" s="44" t="s">
        <v>423</v>
      </c>
      <c r="AK129" s="44">
        <v>34.615610985860272</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1.9345663504058746E-3</v>
      </c>
      <c r="F131" s="44">
        <v>5.8878106316700529E-4</v>
      </c>
      <c r="G131" s="44">
        <v>4.5420253444311846E-4</v>
      </c>
      <c r="H131" s="44" t="s">
        <v>443</v>
      </c>
      <c r="I131" s="44" t="s">
        <v>443</v>
      </c>
      <c r="J131" s="44" t="s">
        <v>443</v>
      </c>
      <c r="K131" s="44">
        <v>1.4298968676912988E-2</v>
      </c>
      <c r="L131" s="44">
        <v>3.2887627956899873E-4</v>
      </c>
      <c r="M131" s="44">
        <v>1.5981200285961574E-4</v>
      </c>
      <c r="N131" s="44">
        <v>5.2149179880506193E-2</v>
      </c>
      <c r="O131" s="44">
        <v>6.7289264361943468E-3</v>
      </c>
      <c r="P131" s="44">
        <v>3.6167979594544618E-2</v>
      </c>
      <c r="Q131" s="44">
        <v>1.6822316090485867E-4</v>
      </c>
      <c r="R131" s="44">
        <v>1.6822316090485867E-3</v>
      </c>
      <c r="S131" s="44">
        <v>8.2429348843380754E-2</v>
      </c>
      <c r="T131" s="44">
        <v>1.6822316090485867E-3</v>
      </c>
      <c r="U131" s="44" t="s">
        <v>443</v>
      </c>
      <c r="V131" s="44" t="s">
        <v>443</v>
      </c>
      <c r="W131" s="44">
        <v>33.644632180971733</v>
      </c>
      <c r="X131" s="44" t="s">
        <v>443</v>
      </c>
      <c r="Y131" s="44" t="s">
        <v>443</v>
      </c>
      <c r="Z131" s="44" t="s">
        <v>443</v>
      </c>
      <c r="AA131" s="44" t="s">
        <v>443</v>
      </c>
      <c r="AB131" s="44">
        <v>3.3644632180971735E-8</v>
      </c>
      <c r="AC131" s="44">
        <v>8.4111580452429335E-5</v>
      </c>
      <c r="AD131" s="44">
        <v>1.6822316090485867E-5</v>
      </c>
      <c r="AE131" s="196"/>
      <c r="AF131" s="44" t="s">
        <v>423</v>
      </c>
      <c r="AG131" s="44" t="s">
        <v>423</v>
      </c>
      <c r="AH131" s="44" t="s">
        <v>423</v>
      </c>
      <c r="AI131" s="44" t="s">
        <v>423</v>
      </c>
      <c r="AJ131" s="44" t="s">
        <v>423</v>
      </c>
      <c r="AK131" s="44">
        <v>0.84111580452429335</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3.2376000000000019E-4</v>
      </c>
      <c r="G136" s="44" t="s">
        <v>423</v>
      </c>
      <c r="H136" s="44">
        <v>4.3952944</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435906.02794161538</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0.42109978000000003</v>
      </c>
      <c r="J139" s="44">
        <v>0.42109978000000003</v>
      </c>
      <c r="K139" s="44">
        <v>0.42109978000000003</v>
      </c>
      <c r="L139" s="44" t="s">
        <v>423</v>
      </c>
      <c r="M139" s="44" t="s">
        <v>423</v>
      </c>
      <c r="N139" s="44">
        <v>1.2182300000000001E-3</v>
      </c>
      <c r="O139" s="44">
        <v>2.4514100000000002E-3</v>
      </c>
      <c r="P139" s="44">
        <v>2.4514100000000002E-3</v>
      </c>
      <c r="Q139" s="44">
        <v>3.8948000000000008E-3</v>
      </c>
      <c r="R139" s="44">
        <v>3.71449E-3</v>
      </c>
      <c r="S139" s="44">
        <v>8.6481200000000005E-3</v>
      </c>
      <c r="T139" s="44" t="s">
        <v>423</v>
      </c>
      <c r="U139" s="44" t="s">
        <v>423</v>
      </c>
      <c r="V139" s="44" t="s">
        <v>423</v>
      </c>
      <c r="W139" s="44">
        <v>4.2769360000000001</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8388</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198.95213204203606</v>
      </c>
      <c r="F141" s="54">
        <f t="shared" ref="F141:AK141" si="0">SUM(F14:F140)</f>
        <v>419.91465102431818</v>
      </c>
      <c r="G141" s="54">
        <f t="shared" si="0"/>
        <v>1113.0744967660678</v>
      </c>
      <c r="H141" s="54">
        <f t="shared" si="0"/>
        <v>98.405576522224095</v>
      </c>
      <c r="I141" s="54">
        <f t="shared" si="0"/>
        <v>33.325762331833843</v>
      </c>
      <c r="J141" s="54">
        <f t="shared" si="0"/>
        <v>54.055954726252892</v>
      </c>
      <c r="K141" s="54">
        <f t="shared" si="0"/>
        <v>81.821024707589359</v>
      </c>
      <c r="L141" s="54">
        <f t="shared" si="0"/>
        <v>1.8772011853612924</v>
      </c>
      <c r="M141" s="54">
        <f t="shared" si="0"/>
        <v>590.65797348984995</v>
      </c>
      <c r="N141" s="54">
        <f t="shared" si="0"/>
        <v>202.98753021634195</v>
      </c>
      <c r="O141" s="54">
        <f t="shared" si="0"/>
        <v>4.8499777415124923</v>
      </c>
      <c r="P141" s="54">
        <f t="shared" si="0"/>
        <v>2.3281450239536747</v>
      </c>
      <c r="Q141" s="54">
        <f t="shared" si="0"/>
        <v>11.125974493259173</v>
      </c>
      <c r="R141" s="54">
        <f t="shared" si="0"/>
        <v>11.752252454818315</v>
      </c>
      <c r="S141" s="54">
        <f t="shared" si="0"/>
        <v>22.141705571600593</v>
      </c>
      <c r="T141" s="54">
        <f t="shared" si="0"/>
        <v>40.088936316379311</v>
      </c>
      <c r="U141" s="54">
        <f t="shared" si="0"/>
        <v>28.471917728469201</v>
      </c>
      <c r="V141" s="54">
        <f t="shared" si="0"/>
        <v>35.694156555552901</v>
      </c>
      <c r="W141" s="54">
        <f t="shared" si="0"/>
        <v>114.04084636723402</v>
      </c>
      <c r="X141" s="54">
        <f t="shared" si="0"/>
        <v>10.29570611870867</v>
      </c>
      <c r="Y141" s="54">
        <f t="shared" si="0"/>
        <v>12.199753702176963</v>
      </c>
      <c r="Z141" s="54">
        <f t="shared" si="0"/>
        <v>5.2140062854188836</v>
      </c>
      <c r="AA141" s="54">
        <f t="shared" si="0"/>
        <v>5.4577282137778234</v>
      </c>
      <c r="AB141" s="54">
        <f t="shared" si="0"/>
        <v>36.143216546127334</v>
      </c>
      <c r="AC141" s="54">
        <f t="shared" si="0"/>
        <v>0.31272950489217294</v>
      </c>
      <c r="AD141" s="54">
        <f t="shared" si="0"/>
        <v>12.941147422616091</v>
      </c>
      <c r="AE141" s="38"/>
      <c r="AF141" s="54">
        <f t="shared" si="0"/>
        <v>187488.2398041866</v>
      </c>
      <c r="AG141" s="54">
        <f t="shared" si="0"/>
        <v>248293.61035059299</v>
      </c>
      <c r="AH141" s="54">
        <f t="shared" si="0"/>
        <v>113800.404802328</v>
      </c>
      <c r="AI141" s="54">
        <f t="shared" si="0"/>
        <v>4287</v>
      </c>
      <c r="AJ141" s="54">
        <f t="shared" si="0"/>
        <v>17214.95477</v>
      </c>
      <c r="AK141" s="54">
        <f t="shared" si="0"/>
        <v>558179.24480156577</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198.95213204203606</v>
      </c>
      <c r="F152" s="85">
        <f t="shared" ref="F152:AD152" si="1">SUM(F$141, F$151, IF(AND(ISNUMBER(SEARCH($B$4,"AT|BE|CH|GB|IE|LT|LU|NL")),SUM(F$143:F$149)&gt;0),SUM(F$143:F$149)-SUM(F$27:F$33),0))</f>
        <v>419.91465102431818</v>
      </c>
      <c r="G152" s="85">
        <f t="shared" si="1"/>
        <v>1113.0744967660678</v>
      </c>
      <c r="H152" s="85">
        <f t="shared" si="1"/>
        <v>98.405576522224095</v>
      </c>
      <c r="I152" s="85">
        <f t="shared" si="1"/>
        <v>33.325762331833843</v>
      </c>
      <c r="J152" s="85">
        <f t="shared" si="1"/>
        <v>54.055954726252892</v>
      </c>
      <c r="K152" s="85">
        <f t="shared" si="1"/>
        <v>81.821024707589359</v>
      </c>
      <c r="L152" s="85">
        <f t="shared" si="1"/>
        <v>1.8772011853612924</v>
      </c>
      <c r="M152" s="85">
        <f t="shared" si="1"/>
        <v>590.65797348984995</v>
      </c>
      <c r="N152" s="85">
        <f t="shared" si="1"/>
        <v>202.98753021634195</v>
      </c>
      <c r="O152" s="85">
        <f t="shared" si="1"/>
        <v>4.8499777415124923</v>
      </c>
      <c r="P152" s="85">
        <f t="shared" si="1"/>
        <v>2.3281450239536747</v>
      </c>
      <c r="Q152" s="85">
        <f t="shared" si="1"/>
        <v>11.125974493259173</v>
      </c>
      <c r="R152" s="85">
        <f t="shared" si="1"/>
        <v>11.752252454818315</v>
      </c>
      <c r="S152" s="85">
        <f t="shared" si="1"/>
        <v>22.141705571600593</v>
      </c>
      <c r="T152" s="85">
        <f t="shared" si="1"/>
        <v>40.088936316379311</v>
      </c>
      <c r="U152" s="85">
        <f t="shared" si="1"/>
        <v>28.471917728469201</v>
      </c>
      <c r="V152" s="85">
        <f t="shared" si="1"/>
        <v>35.694156555552901</v>
      </c>
      <c r="W152" s="85">
        <f t="shared" si="1"/>
        <v>114.04084636723402</v>
      </c>
      <c r="X152" s="85">
        <f t="shared" si="1"/>
        <v>10.29570611870867</v>
      </c>
      <c r="Y152" s="85">
        <f t="shared" si="1"/>
        <v>12.199753702176963</v>
      </c>
      <c r="Z152" s="85">
        <f t="shared" si="1"/>
        <v>5.2140062854188836</v>
      </c>
      <c r="AA152" s="85">
        <f t="shared" si="1"/>
        <v>5.4577282137778234</v>
      </c>
      <c r="AB152" s="85">
        <f t="shared" si="1"/>
        <v>36.143216546127334</v>
      </c>
      <c r="AC152" s="85">
        <f t="shared" si="1"/>
        <v>0.31272950489217294</v>
      </c>
      <c r="AD152" s="85">
        <f t="shared" si="1"/>
        <v>12.941147422616091</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198.95213204203606</v>
      </c>
      <c r="F154" s="85">
        <f>SUM(F$141, F$153, -1 * IF(OR($B$6=2005,$B$6&gt;=2020),SUM(F$99:F$122),0), IF(AND(ISNUMBER(SEARCH($B$4,"AT|BE|CH|GB|IE|LT|LU|NL")),SUM(F$143:F$149)&gt;0),SUM(F$143:F$149)-SUM(F$27:F$33),0))</f>
        <v>419.91465102431818</v>
      </c>
      <c r="G154" s="85">
        <f>SUM(G$141, G$153, IF(AND(ISNUMBER(SEARCH($B$4,"AT|BE|CH|GB|IE|LT|LU|NL")),SUM(G$143:G$149)&gt;0),SUM(G$143:G$149)-SUM(G$27:G$33),0))</f>
        <v>1113.0744967660678</v>
      </c>
      <c r="H154" s="85">
        <f>SUM(H$141, H$153, IF(AND(ISNUMBER(SEARCH($B$4,"AT|BE|CH|GB|IE|LT|LU|NL")),SUM(H$143:H$149)&gt;0),SUM(H$143:H$149)-SUM(H$27:H$33),0))</f>
        <v>98.405576522224095</v>
      </c>
      <c r="I154" s="85">
        <f t="shared" ref="I154:AD154" si="2">SUM(I$141, I$153, IF(AND(ISNUMBER(SEARCH($B$4,"AT|BE|CH|GB|IE|LT|LU|NL")),SUM(I$143:I$149)&gt;0),SUM(I$143:I$149)-SUM(I$27:I$33),0))</f>
        <v>33.325762331833843</v>
      </c>
      <c r="J154" s="85">
        <f t="shared" si="2"/>
        <v>54.055954726252892</v>
      </c>
      <c r="K154" s="85">
        <f t="shared" si="2"/>
        <v>81.821024707589359</v>
      </c>
      <c r="L154" s="85">
        <f t="shared" si="2"/>
        <v>1.8772011853612924</v>
      </c>
      <c r="M154" s="85">
        <f t="shared" si="2"/>
        <v>590.65797348984995</v>
      </c>
      <c r="N154" s="85">
        <f t="shared" si="2"/>
        <v>202.98753021634195</v>
      </c>
      <c r="O154" s="85">
        <f t="shared" si="2"/>
        <v>4.8499777415124923</v>
      </c>
      <c r="P154" s="85">
        <f t="shared" si="2"/>
        <v>2.3281450239536747</v>
      </c>
      <c r="Q154" s="85">
        <f t="shared" si="2"/>
        <v>11.125974493259173</v>
      </c>
      <c r="R154" s="85">
        <f t="shared" si="2"/>
        <v>11.752252454818315</v>
      </c>
      <c r="S154" s="85">
        <f t="shared" si="2"/>
        <v>22.141705571600593</v>
      </c>
      <c r="T154" s="85">
        <f t="shared" si="2"/>
        <v>40.088936316379311</v>
      </c>
      <c r="U154" s="85">
        <f t="shared" si="2"/>
        <v>28.471917728469201</v>
      </c>
      <c r="V154" s="85">
        <f t="shared" si="2"/>
        <v>35.694156555552901</v>
      </c>
      <c r="W154" s="85">
        <f t="shared" si="2"/>
        <v>114.04084636723402</v>
      </c>
      <c r="X154" s="85">
        <f t="shared" si="2"/>
        <v>10.29570611870867</v>
      </c>
      <c r="Y154" s="85">
        <f t="shared" si="2"/>
        <v>12.199753702176963</v>
      </c>
      <c r="Z154" s="85">
        <f t="shared" si="2"/>
        <v>5.2140062854188836</v>
      </c>
      <c r="AA154" s="85">
        <f t="shared" si="2"/>
        <v>5.4577282137778234</v>
      </c>
      <c r="AB154" s="85">
        <f t="shared" si="2"/>
        <v>36.143216546127334</v>
      </c>
      <c r="AC154" s="85">
        <f t="shared" si="2"/>
        <v>0.31272950489217294</v>
      </c>
      <c r="AD154" s="85">
        <f t="shared" si="2"/>
        <v>12.941147422616091</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0.94904571428571427</v>
      </c>
      <c r="F157" s="95">
        <v>4.5079671428571428</v>
      </c>
      <c r="G157" s="95">
        <v>0.23726142857142857</v>
      </c>
      <c r="H157" s="95" t="s">
        <v>423</v>
      </c>
      <c r="I157" s="95">
        <v>2.3726142857142859E-3</v>
      </c>
      <c r="J157" s="95" t="s">
        <v>423</v>
      </c>
      <c r="K157" s="95" t="s">
        <v>443</v>
      </c>
      <c r="L157" s="95" t="s">
        <v>443</v>
      </c>
      <c r="M157" s="95">
        <v>284.71371428571433</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10202.241428571429</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8.9205714285714291E-2</v>
      </c>
      <c r="F158" s="95">
        <v>0.42372714285714291</v>
      </c>
      <c r="G158" s="95">
        <v>2.2301428571428573E-2</v>
      </c>
      <c r="H158" s="95" t="s">
        <v>443</v>
      </c>
      <c r="I158" s="95">
        <v>2.2301428571428576E-4</v>
      </c>
      <c r="J158" s="95" t="s">
        <v>423</v>
      </c>
      <c r="K158" s="95" t="s">
        <v>443</v>
      </c>
      <c r="L158" s="95" t="s">
        <v>443</v>
      </c>
      <c r="M158" s="95">
        <v>26.761714285714291</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958.96142857142866</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426</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427</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429</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2019</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14.054381942772</v>
      </c>
      <c r="F14" s="44">
        <v>0.63780489399999996</v>
      </c>
      <c r="G14" s="44">
        <v>33.89059243817799</v>
      </c>
      <c r="H14" s="44">
        <v>1.7057786999999998E-2</v>
      </c>
      <c r="I14" s="44">
        <v>0.21</v>
      </c>
      <c r="J14" s="44">
        <v>0.27</v>
      </c>
      <c r="K14" s="44">
        <v>0.28885815000721993</v>
      </c>
      <c r="L14" s="44" t="s">
        <v>423</v>
      </c>
      <c r="M14" s="44">
        <v>4.4082942999999997</v>
      </c>
      <c r="N14" s="44">
        <v>3.0197760000000007</v>
      </c>
      <c r="O14" s="44">
        <v>0.35789799999999999</v>
      </c>
      <c r="P14" s="44">
        <v>0.58158599999999994</v>
      </c>
      <c r="Q14" s="44">
        <v>2.7389860000000001</v>
      </c>
      <c r="R14" s="44">
        <v>1.7829789999999996</v>
      </c>
      <c r="S14" s="44">
        <v>0.35865200000000008</v>
      </c>
      <c r="T14" s="44">
        <v>2.0697740000000002</v>
      </c>
      <c r="U14" s="44">
        <v>8.4985019999999984</v>
      </c>
      <c r="V14" s="44">
        <v>2.7961279999999995</v>
      </c>
      <c r="W14" s="44">
        <v>2.8779999999999992</v>
      </c>
      <c r="X14" s="44">
        <v>3.4031558000000003E-2</v>
      </c>
      <c r="Y14" s="44">
        <v>2.9796708999999998E-2</v>
      </c>
      <c r="Z14" s="44">
        <v>1.5819415000000003E-2</v>
      </c>
      <c r="AA14" s="44">
        <v>8.0947720000000001E-3</v>
      </c>
      <c r="AB14" s="44">
        <v>8.7742453999999984E-2</v>
      </c>
      <c r="AC14" s="44" t="s">
        <v>423</v>
      </c>
      <c r="AD14" s="44">
        <v>0.203513</v>
      </c>
      <c r="AE14" s="196"/>
      <c r="AF14" s="44">
        <v>650.03891819980299</v>
      </c>
      <c r="AG14" s="44">
        <v>187479.62597450035</v>
      </c>
      <c r="AH14" s="44">
        <v>28496.31795275999</v>
      </c>
      <c r="AI14" s="44">
        <v>19402.254980971</v>
      </c>
      <c r="AJ14" s="44">
        <v>1294.528130594</v>
      </c>
      <c r="AK14" s="44" t="s">
        <v>423</v>
      </c>
      <c r="AL14" s="45" t="s">
        <v>70</v>
      </c>
    </row>
    <row r="15" spans="1:38" s="5" customFormat="1" ht="26.25" customHeight="1" thickBot="1" x14ac:dyDescent="0.25">
      <c r="A15" s="41" t="s">
        <v>73</v>
      </c>
      <c r="B15" s="41" t="s">
        <v>21</v>
      </c>
      <c r="C15" s="41" t="s">
        <v>74</v>
      </c>
      <c r="D15" s="42"/>
      <c r="E15" s="44">
        <v>0.44641856100199995</v>
      </c>
      <c r="F15" s="44">
        <v>2.2816901000000001E-2</v>
      </c>
      <c r="G15" s="44">
        <v>1.4074742000000001E-2</v>
      </c>
      <c r="H15" s="44" t="s">
        <v>423</v>
      </c>
      <c r="I15" s="44">
        <v>5.1302860000000004E-3</v>
      </c>
      <c r="J15" s="44">
        <v>5.1302860000000004E-3</v>
      </c>
      <c r="K15" s="44">
        <v>5.1302860000000004E-3</v>
      </c>
      <c r="L15" s="44" t="s">
        <v>423</v>
      </c>
      <c r="M15" s="44">
        <v>0.15182503999999999</v>
      </c>
      <c r="N15" s="44">
        <v>1.1543000000000001E-2</v>
      </c>
      <c r="O15" s="44">
        <v>1.5506000000000001E-2</v>
      </c>
      <c r="P15" s="44">
        <v>2.8510000000000002E-3</v>
      </c>
      <c r="Q15" s="44">
        <v>2.712E-3</v>
      </c>
      <c r="R15" s="44">
        <v>4.7377000000000002E-2</v>
      </c>
      <c r="S15" s="44">
        <v>2.3310999999999998E-2</v>
      </c>
      <c r="T15" s="44">
        <v>5.2200999999999997E-2</v>
      </c>
      <c r="U15" s="44">
        <v>1.1088000000000001E-2</v>
      </c>
      <c r="V15" s="44">
        <v>0.12034099999999999</v>
      </c>
      <c r="W15" s="44">
        <v>1E-3</v>
      </c>
      <c r="X15" s="44">
        <v>5.7139999999999998E-6</v>
      </c>
      <c r="Y15" s="44">
        <v>9.5489999999999995E-6</v>
      </c>
      <c r="Z15" s="44">
        <v>5.9260000000000005E-6</v>
      </c>
      <c r="AA15" s="44">
        <v>5.9320000000000001E-6</v>
      </c>
      <c r="AB15" s="44">
        <v>2.7120999999999997E-5</v>
      </c>
      <c r="AC15" s="44" t="s">
        <v>423</v>
      </c>
      <c r="AD15" s="44" t="s">
        <v>423</v>
      </c>
      <c r="AE15" s="196"/>
      <c r="AF15" s="44" t="s">
        <v>423</v>
      </c>
      <c r="AG15" s="44" t="s">
        <v>423</v>
      </c>
      <c r="AH15" s="44">
        <v>8786.8395513300002</v>
      </c>
      <c r="AI15" s="44" t="s">
        <v>423</v>
      </c>
      <c r="AJ15" s="44">
        <v>2.5685120000000001</v>
      </c>
      <c r="AK15" s="44">
        <v>6844.4340700000002</v>
      </c>
      <c r="AL15" s="45" t="s">
        <v>70</v>
      </c>
    </row>
    <row r="16" spans="1:38" s="5" customFormat="1" ht="26.25" customHeight="1" thickBot="1" x14ac:dyDescent="0.25">
      <c r="A16" s="41" t="s">
        <v>73</v>
      </c>
      <c r="B16" s="41" t="s">
        <v>1</v>
      </c>
      <c r="C16" s="41" t="s">
        <v>75</v>
      </c>
      <c r="D16" s="42"/>
      <c r="E16" s="44" t="s">
        <v>442</v>
      </c>
      <c r="F16" s="44" t="s">
        <v>442</v>
      </c>
      <c r="G16" s="44" t="s">
        <v>442</v>
      </c>
      <c r="H16" s="44" t="s">
        <v>442</v>
      </c>
      <c r="I16" s="44" t="s">
        <v>442</v>
      </c>
      <c r="J16" s="44" t="s">
        <v>442</v>
      </c>
      <c r="K16" s="44" t="s">
        <v>442</v>
      </c>
      <c r="L16" s="44" t="s">
        <v>442</v>
      </c>
      <c r="M16" s="44" t="s">
        <v>442</v>
      </c>
      <c r="N16" s="44" t="s">
        <v>442</v>
      </c>
      <c r="O16" s="44" t="s">
        <v>442</v>
      </c>
      <c r="P16" s="44" t="s">
        <v>442</v>
      </c>
      <c r="Q16" s="44" t="s">
        <v>442</v>
      </c>
      <c r="R16" s="44" t="s">
        <v>442</v>
      </c>
      <c r="S16" s="44" t="s">
        <v>442</v>
      </c>
      <c r="T16" s="44" t="s">
        <v>442</v>
      </c>
      <c r="U16" s="44" t="s">
        <v>442</v>
      </c>
      <c r="V16" s="44" t="s">
        <v>442</v>
      </c>
      <c r="W16" s="44" t="s">
        <v>442</v>
      </c>
      <c r="X16" s="44" t="s">
        <v>442</v>
      </c>
      <c r="Y16" s="44" t="s">
        <v>442</v>
      </c>
      <c r="Z16" s="44" t="s">
        <v>442</v>
      </c>
      <c r="AA16" s="44" t="s">
        <v>442</v>
      </c>
      <c r="AB16" s="44" t="s">
        <v>442</v>
      </c>
      <c r="AC16" s="44" t="s">
        <v>442</v>
      </c>
      <c r="AD16" s="44" t="s">
        <v>442</v>
      </c>
      <c r="AE16" s="196"/>
      <c r="AF16" s="44" t="s">
        <v>442</v>
      </c>
      <c r="AG16" s="44" t="s">
        <v>442</v>
      </c>
      <c r="AH16" s="44" t="s">
        <v>442</v>
      </c>
      <c r="AI16" s="44" t="s">
        <v>442</v>
      </c>
      <c r="AJ16" s="44" t="s">
        <v>442</v>
      </c>
      <c r="AK16" s="44" t="s">
        <v>442</v>
      </c>
      <c r="AL16" s="45" t="s">
        <v>70</v>
      </c>
    </row>
    <row r="17" spans="1:38" s="5" customFormat="1" ht="26.25" customHeight="1" thickBot="1" x14ac:dyDescent="0.25">
      <c r="A17" s="41" t="s">
        <v>73</v>
      </c>
      <c r="B17" s="41" t="s">
        <v>2</v>
      </c>
      <c r="C17" s="41" t="s">
        <v>76</v>
      </c>
      <c r="D17" s="42"/>
      <c r="E17" s="44">
        <v>1.88138143295</v>
      </c>
      <c r="F17" s="44">
        <v>0.12967514799999996</v>
      </c>
      <c r="G17" s="44">
        <v>2.5001205840643013</v>
      </c>
      <c r="H17" s="44">
        <v>0.16270425099999997</v>
      </c>
      <c r="I17" s="44">
        <v>0.90876071916542978</v>
      </c>
      <c r="J17" s="44">
        <v>1.0576474211392302</v>
      </c>
      <c r="K17" s="44">
        <v>1.10825225699323</v>
      </c>
      <c r="L17" s="44" t="s">
        <v>423</v>
      </c>
      <c r="M17" s="44">
        <v>1.9005829829999998</v>
      </c>
      <c r="N17" s="44">
        <v>0.20336900000000002</v>
      </c>
      <c r="O17" s="44">
        <v>6.4356999999999998E-2</v>
      </c>
      <c r="P17" s="44">
        <v>1.6546999999999996E-2</v>
      </c>
      <c r="Q17" s="44">
        <v>5.5642000000000011E-2</v>
      </c>
      <c r="R17" s="44">
        <v>0.15568000000000004</v>
      </c>
      <c r="S17" s="44">
        <v>8.8532E-2</v>
      </c>
      <c r="T17" s="44">
        <v>0.23463600000000009</v>
      </c>
      <c r="U17" s="44">
        <v>0.17024400000000003</v>
      </c>
      <c r="V17" s="44">
        <v>2.4318429999999998</v>
      </c>
      <c r="W17" s="44">
        <v>0.4930000000000001</v>
      </c>
      <c r="X17" s="44">
        <v>4.7580580999999983E-2</v>
      </c>
      <c r="Y17" s="44">
        <v>7.5853076999999991E-2</v>
      </c>
      <c r="Z17" s="44">
        <v>2.4823452999999992E-2</v>
      </c>
      <c r="AA17" s="44">
        <v>1.9750887999999994E-2</v>
      </c>
      <c r="AB17" s="44">
        <v>0.16800799900000002</v>
      </c>
      <c r="AC17" s="44" t="s">
        <v>423</v>
      </c>
      <c r="AD17" s="44">
        <v>3.4982999999999993E-2</v>
      </c>
      <c r="AE17" s="196"/>
      <c r="AF17" s="44">
        <v>11591.6472804</v>
      </c>
      <c r="AG17" s="44">
        <v>5244.59900286431</v>
      </c>
      <c r="AH17" s="44">
        <v>10845.981015674297</v>
      </c>
      <c r="AI17" s="44">
        <v>1443.8928420050599</v>
      </c>
      <c r="AJ17" s="44">
        <v>3198.2295850649998</v>
      </c>
      <c r="AK17" s="44">
        <v>1200.2922300000002</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6.25" customHeight="1" thickBot="1" x14ac:dyDescent="0.25">
      <c r="A19" s="41" t="s">
        <v>73</v>
      </c>
      <c r="B19" s="41" t="s">
        <v>78</v>
      </c>
      <c r="C19" s="41" t="s">
        <v>79</v>
      </c>
      <c r="D19" s="42"/>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409</v>
      </c>
      <c r="AD19" s="44" t="s">
        <v>409</v>
      </c>
      <c r="AE19" s="196"/>
      <c r="AF19" s="44" t="s">
        <v>423</v>
      </c>
      <c r="AG19" s="44" t="s">
        <v>423</v>
      </c>
      <c r="AH19" s="44" t="s">
        <v>423</v>
      </c>
      <c r="AI19" s="44" t="s">
        <v>423</v>
      </c>
      <c r="AJ19" s="44" t="s">
        <v>423</v>
      </c>
      <c r="AK19" s="44" t="s">
        <v>423</v>
      </c>
      <c r="AL19" s="45" t="s">
        <v>70</v>
      </c>
    </row>
    <row r="20" spans="1:38" s="5" customFormat="1" ht="26.25" customHeight="1" thickBot="1" x14ac:dyDescent="0.25">
      <c r="A20" s="41" t="s">
        <v>73</v>
      </c>
      <c r="B20" s="41" t="s">
        <v>5</v>
      </c>
      <c r="C20" s="41" t="s">
        <v>80</v>
      </c>
      <c r="D20" s="42"/>
      <c r="E20" s="44">
        <v>1.5807876000000002E-2</v>
      </c>
      <c r="F20" s="44">
        <v>4.9132589999999997E-3</v>
      </c>
      <c r="G20" s="44">
        <v>1.43125E-4</v>
      </c>
      <c r="H20" s="44" t="s">
        <v>423</v>
      </c>
      <c r="I20" s="44">
        <v>4.0247410000000001E-3</v>
      </c>
      <c r="J20" s="44">
        <v>4.5997030000000001E-3</v>
      </c>
      <c r="K20" s="44">
        <v>5.7496299999999995E-3</v>
      </c>
      <c r="L20" s="44" t="s">
        <v>423</v>
      </c>
      <c r="M20" s="44">
        <v>6.1949780000000003E-3</v>
      </c>
      <c r="N20" s="44">
        <v>4.9899999999999999E-4</v>
      </c>
      <c r="O20" s="44">
        <v>3.8000000000000002E-5</v>
      </c>
      <c r="P20" s="44">
        <v>1.0000000000000001E-5</v>
      </c>
      <c r="Q20" s="44">
        <v>3.0000000000000001E-6</v>
      </c>
      <c r="R20" s="44">
        <v>1.9000000000000001E-5</v>
      </c>
      <c r="S20" s="44">
        <v>3.9999999999999998E-6</v>
      </c>
      <c r="T20" s="44">
        <v>1.34E-4</v>
      </c>
      <c r="U20" s="44" t="s">
        <v>423</v>
      </c>
      <c r="V20" s="44">
        <v>6.8999999999999997E-4</v>
      </c>
      <c r="W20" s="44" t="s">
        <v>423</v>
      </c>
      <c r="X20" s="44">
        <v>1.54E-7</v>
      </c>
      <c r="Y20" s="44">
        <v>6.1900000000000002E-7</v>
      </c>
      <c r="Z20" s="44">
        <v>2.35E-7</v>
      </c>
      <c r="AA20" s="44">
        <v>2.2999999999999999E-7</v>
      </c>
      <c r="AB20" s="44">
        <v>1.238E-6</v>
      </c>
      <c r="AC20" s="44" t="s">
        <v>423</v>
      </c>
      <c r="AD20" s="44" t="s">
        <v>423</v>
      </c>
      <c r="AE20" s="196"/>
      <c r="AF20" s="44" t="s">
        <v>423</v>
      </c>
      <c r="AG20" s="44" t="s">
        <v>423</v>
      </c>
      <c r="AH20" s="44">
        <v>194.86183982999995</v>
      </c>
      <c r="AI20" s="44" t="s">
        <v>423</v>
      </c>
      <c r="AJ20" s="44" t="s">
        <v>423</v>
      </c>
      <c r="AK20" s="44">
        <v>191.65431900000002</v>
      </c>
      <c r="AL20" s="45" t="s">
        <v>70</v>
      </c>
    </row>
    <row r="21" spans="1:38" s="5" customFormat="1" ht="26.25" customHeight="1" thickBot="1" x14ac:dyDescent="0.25">
      <c r="A21" s="41" t="s">
        <v>73</v>
      </c>
      <c r="B21" s="41" t="s">
        <v>81</v>
      </c>
      <c r="C21" s="41" t="s">
        <v>82</v>
      </c>
      <c r="D21" s="42"/>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409</v>
      </c>
      <c r="AD21" s="44" t="s">
        <v>409</v>
      </c>
      <c r="AE21" s="196"/>
      <c r="AF21" s="44" t="s">
        <v>423</v>
      </c>
      <c r="AG21" s="44" t="s">
        <v>423</v>
      </c>
      <c r="AH21" s="44" t="s">
        <v>423</v>
      </c>
      <c r="AI21" s="44" t="s">
        <v>423</v>
      </c>
      <c r="AJ21" s="44" t="s">
        <v>423</v>
      </c>
      <c r="AK21" s="44" t="s">
        <v>423</v>
      </c>
      <c r="AL21" s="45" t="s">
        <v>70</v>
      </c>
    </row>
    <row r="22" spans="1:38" s="5" customFormat="1" ht="26.25" customHeight="1" thickBot="1" x14ac:dyDescent="0.25">
      <c r="A22" s="41" t="s">
        <v>73</v>
      </c>
      <c r="B22" s="41" t="s">
        <v>3</v>
      </c>
      <c r="C22" s="41" t="s">
        <v>83</v>
      </c>
      <c r="D22" s="42"/>
      <c r="E22" s="44">
        <v>0.19176441499999999</v>
      </c>
      <c r="F22" s="44">
        <v>7.1456958000000001E-2</v>
      </c>
      <c r="G22" s="44">
        <v>0.35023715499999997</v>
      </c>
      <c r="H22" s="44" t="s">
        <v>423</v>
      </c>
      <c r="I22" s="44">
        <v>4.6845359999999996E-3</v>
      </c>
      <c r="J22" s="44">
        <v>9.5055599999999997E-3</v>
      </c>
      <c r="K22" s="44">
        <v>1.4686568000000001E-2</v>
      </c>
      <c r="L22" s="44" t="s">
        <v>423</v>
      </c>
      <c r="M22" s="44">
        <v>0.23467359700000001</v>
      </c>
      <c r="N22" s="44">
        <v>2.3582000000000002E-2</v>
      </c>
      <c r="O22" s="44">
        <v>5.9100000000000005E-4</v>
      </c>
      <c r="P22" s="44">
        <v>2.5349999999999999E-3</v>
      </c>
      <c r="Q22" s="44">
        <v>9.0700000000000015E-4</v>
      </c>
      <c r="R22" s="44">
        <v>2.8409999999999998E-3</v>
      </c>
      <c r="S22" s="44">
        <v>3.1350000000000002E-3</v>
      </c>
      <c r="T22" s="44">
        <v>2.2999999999999995E-3</v>
      </c>
      <c r="U22" s="44">
        <v>4.46E-4</v>
      </c>
      <c r="V22" s="44">
        <v>4.6938000000000001E-2</v>
      </c>
      <c r="W22" s="44">
        <v>3.8000000000000006E-2</v>
      </c>
      <c r="X22" s="44">
        <v>8.0191150000000003E-3</v>
      </c>
      <c r="Y22" s="44">
        <v>1.0453159999999998E-2</v>
      </c>
      <c r="Z22" s="44">
        <v>4.174166E-3</v>
      </c>
      <c r="AA22" s="44">
        <v>3.2609200000000005E-3</v>
      </c>
      <c r="AB22" s="44">
        <v>2.5907360999999997E-2</v>
      </c>
      <c r="AC22" s="44">
        <v>5.9000000000000004E-5</v>
      </c>
      <c r="AD22" s="44">
        <v>2.9148000000000004E-2</v>
      </c>
      <c r="AE22" s="196"/>
      <c r="AF22" s="44">
        <v>2319.3744696147887</v>
      </c>
      <c r="AG22" s="44">
        <v>1976.7465519264128</v>
      </c>
      <c r="AH22" s="44">
        <v>10763.92451218</v>
      </c>
      <c r="AI22" s="44">
        <v>30.041555240000001</v>
      </c>
      <c r="AJ22" s="44">
        <v>3730.1917893159398</v>
      </c>
      <c r="AK22" s="44">
        <v>7654.7500399999999</v>
      </c>
      <c r="AL22" s="45" t="s">
        <v>70</v>
      </c>
    </row>
    <row r="23" spans="1:38" s="5" customFormat="1" ht="26.25" customHeight="1" thickBot="1" x14ac:dyDescent="0.25">
      <c r="A23" s="41" t="s">
        <v>84</v>
      </c>
      <c r="B23" s="41" t="s">
        <v>85</v>
      </c>
      <c r="C23" s="41" t="s">
        <v>86</v>
      </c>
      <c r="D23" s="173"/>
      <c r="E23" s="44">
        <v>0.73486346873684205</v>
      </c>
      <c r="F23" s="44">
        <v>7.6056083052631576E-2</v>
      </c>
      <c r="G23" s="44">
        <v>3.3107030526315784E-4</v>
      </c>
      <c r="H23" s="44">
        <v>1.8017431578947366E-4</v>
      </c>
      <c r="I23" s="44">
        <v>4.7385845052631569E-2</v>
      </c>
      <c r="J23" s="44">
        <v>4.7385845052631569E-2</v>
      </c>
      <c r="K23" s="44">
        <v>4.7385845052631569E-2</v>
      </c>
      <c r="L23" s="44" t="s">
        <v>423</v>
      </c>
      <c r="M23" s="44">
        <v>0.24264975978947367</v>
      </c>
      <c r="N23" s="44" t="s">
        <v>423</v>
      </c>
      <c r="O23" s="44">
        <v>2.2521789473684209E-4</v>
      </c>
      <c r="P23" s="44" t="s">
        <v>423</v>
      </c>
      <c r="Q23" s="44" t="s">
        <v>423</v>
      </c>
      <c r="R23" s="44">
        <v>1.1260894736842104E-3</v>
      </c>
      <c r="S23" s="44">
        <v>3.8287042105263153E-2</v>
      </c>
      <c r="T23" s="44">
        <v>1.5765252631578948E-3</v>
      </c>
      <c r="U23" s="44">
        <v>2.2521789473684209E-4</v>
      </c>
      <c r="V23" s="44">
        <v>2.2521789473684207E-2</v>
      </c>
      <c r="W23" s="44" t="s">
        <v>423</v>
      </c>
      <c r="X23" s="44">
        <v>6.7565368421052636E-4</v>
      </c>
      <c r="Y23" s="44">
        <v>1.1260894736842104E-3</v>
      </c>
      <c r="Z23" s="44" t="s">
        <v>423</v>
      </c>
      <c r="AA23" s="44" t="s">
        <v>423</v>
      </c>
      <c r="AB23" s="44">
        <v>1.8017431578947367E-3</v>
      </c>
      <c r="AC23" s="44" t="s">
        <v>423</v>
      </c>
      <c r="AD23" s="44" t="s">
        <v>423</v>
      </c>
      <c r="AE23" s="196"/>
      <c r="AF23" s="44">
        <v>945.87011431578946</v>
      </c>
      <c r="AG23" s="44" t="s">
        <v>423</v>
      </c>
      <c r="AH23" s="44" t="s">
        <v>423</v>
      </c>
      <c r="AI23" s="44" t="s">
        <v>423</v>
      </c>
      <c r="AJ23" s="44" t="s">
        <v>423</v>
      </c>
      <c r="AK23" s="44" t="s">
        <v>423</v>
      </c>
      <c r="AL23" s="45" t="s">
        <v>70</v>
      </c>
    </row>
    <row r="24" spans="1:38" s="5" customFormat="1" ht="26.25" customHeight="1" thickBot="1" x14ac:dyDescent="0.25">
      <c r="A24" s="47" t="s">
        <v>73</v>
      </c>
      <c r="B24" s="41" t="s">
        <v>87</v>
      </c>
      <c r="C24" s="41" t="s">
        <v>88</v>
      </c>
      <c r="D24" s="42"/>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4" t="s">
        <v>423</v>
      </c>
      <c r="AG24" s="44" t="s">
        <v>423</v>
      </c>
      <c r="AH24" s="44" t="s">
        <v>423</v>
      </c>
      <c r="AI24" s="44" t="s">
        <v>423</v>
      </c>
      <c r="AJ24" s="44" t="s">
        <v>423</v>
      </c>
      <c r="AK24" s="44" t="s">
        <v>423</v>
      </c>
      <c r="AL24" s="45" t="s">
        <v>70</v>
      </c>
    </row>
    <row r="25" spans="1:38" s="5" customFormat="1" ht="26.25" customHeight="1" thickBot="1" x14ac:dyDescent="0.25">
      <c r="A25" s="41" t="s">
        <v>89</v>
      </c>
      <c r="B25" s="41" t="s">
        <v>90</v>
      </c>
      <c r="C25" s="41" t="s">
        <v>91</v>
      </c>
      <c r="D25" s="42"/>
      <c r="E25" s="44">
        <v>0.12276732000000001</v>
      </c>
      <c r="F25" s="44">
        <v>0.58314477000000009</v>
      </c>
      <c r="G25" s="44">
        <v>3.0691830000000003E-2</v>
      </c>
      <c r="H25" s="44" t="s">
        <v>423</v>
      </c>
      <c r="I25" s="44">
        <v>3.0691830000000004E-4</v>
      </c>
      <c r="J25" s="44" t="s">
        <v>423</v>
      </c>
      <c r="K25" s="44" t="s">
        <v>443</v>
      </c>
      <c r="L25" s="44" t="s">
        <v>443</v>
      </c>
      <c r="M25" s="44">
        <v>36.830196000000001</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1323.4317096</v>
      </c>
      <c r="AG25" s="44" t="s">
        <v>423</v>
      </c>
      <c r="AH25" s="44" t="s">
        <v>423</v>
      </c>
      <c r="AI25" s="44" t="s">
        <v>423</v>
      </c>
      <c r="AJ25" s="44" t="s">
        <v>423</v>
      </c>
      <c r="AK25" s="44" t="s">
        <v>423</v>
      </c>
      <c r="AL25" s="45" t="s">
        <v>70</v>
      </c>
    </row>
    <row r="26" spans="1:38" s="5" customFormat="1" ht="26.25" customHeight="1" thickBot="1" x14ac:dyDescent="0.25">
      <c r="A26" s="41" t="s">
        <v>89</v>
      </c>
      <c r="B26" s="41" t="s">
        <v>92</v>
      </c>
      <c r="C26" s="41" t="s">
        <v>93</v>
      </c>
      <c r="D26" s="42"/>
      <c r="E26" s="164">
        <v>1.5221480000000001E-2</v>
      </c>
      <c r="F26" s="44">
        <v>7.2302030000000003E-2</v>
      </c>
      <c r="G26" s="44">
        <v>3.8053700000000002E-3</v>
      </c>
      <c r="H26" s="44" t="s">
        <v>443</v>
      </c>
      <c r="I26" s="44">
        <v>3.8053700000000005E-5</v>
      </c>
      <c r="J26" s="44" t="s">
        <v>443</v>
      </c>
      <c r="K26" s="44" t="s">
        <v>443</v>
      </c>
      <c r="L26" s="44" t="s">
        <v>443</v>
      </c>
      <c r="M26" s="44">
        <v>4.5664440000000006</v>
      </c>
      <c r="N26" s="44">
        <v>0.20416666666666666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164.30315440000001</v>
      </c>
      <c r="AG26" s="44" t="s">
        <v>423</v>
      </c>
      <c r="AH26" s="44" t="s">
        <v>423</v>
      </c>
      <c r="AI26" s="44" t="s">
        <v>423</v>
      </c>
      <c r="AJ26" s="44" t="s">
        <v>423</v>
      </c>
      <c r="AK26" s="44" t="s">
        <v>423</v>
      </c>
      <c r="AL26" s="45" t="s">
        <v>70</v>
      </c>
    </row>
    <row r="27" spans="1:38" s="147" customFormat="1" ht="26.25" customHeight="1" thickBot="1" x14ac:dyDescent="0.25">
      <c r="A27" s="146" t="s">
        <v>94</v>
      </c>
      <c r="B27" s="146" t="s">
        <v>95</v>
      </c>
      <c r="C27" s="146" t="s">
        <v>96</v>
      </c>
      <c r="D27" s="42"/>
      <c r="E27" s="44">
        <v>17.614056464285405</v>
      </c>
      <c r="F27" s="44">
        <v>4.3618488858621935</v>
      </c>
      <c r="G27" s="44">
        <v>2.4488019200267559E-2</v>
      </c>
      <c r="H27" s="44">
        <v>0.68665028412027129</v>
      </c>
      <c r="I27" s="44">
        <v>1.0495766774518316</v>
      </c>
      <c r="J27" s="44">
        <v>1.0495766774518316</v>
      </c>
      <c r="K27" s="44">
        <v>1.0495766774518316</v>
      </c>
      <c r="L27" s="44">
        <v>0.75079642730574658</v>
      </c>
      <c r="M27" s="44">
        <v>38.980990874141234</v>
      </c>
      <c r="N27" s="44">
        <v>1.2869790892456917E-3</v>
      </c>
      <c r="O27" s="44">
        <v>1.4708599552349912E-4</v>
      </c>
      <c r="P27" s="44">
        <v>9.8448384633252738E-3</v>
      </c>
      <c r="Q27" s="44">
        <v>2.4820177454967307E-4</v>
      </c>
      <c r="R27" s="44">
        <v>1.2270869269235806E-2</v>
      </c>
      <c r="S27" s="44">
        <v>8.3552538706684089E-3</v>
      </c>
      <c r="T27" s="44">
        <v>1.2778972295538734E-3</v>
      </c>
      <c r="U27" s="44">
        <v>2.022315580523481E-4</v>
      </c>
      <c r="V27" s="44">
        <v>3.5022573954502902E-2</v>
      </c>
      <c r="W27" s="44">
        <v>1.2224846</v>
      </c>
      <c r="X27" s="44">
        <v>3.7572820511700002E-2</v>
      </c>
      <c r="Y27" s="44">
        <v>4.2358426102499999E-2</v>
      </c>
      <c r="Z27" s="44">
        <v>3.2759737424199999E-2</v>
      </c>
      <c r="AA27" s="44">
        <v>3.6278500635400002E-2</v>
      </c>
      <c r="AB27" s="44">
        <v>0.1489694846738</v>
      </c>
      <c r="AC27" s="44">
        <v>1.222484E-3</v>
      </c>
      <c r="AD27" s="44">
        <v>2.4681509999999998E-4</v>
      </c>
      <c r="AE27" s="196"/>
      <c r="AF27" s="44">
        <v>78864.538361290004</v>
      </c>
      <c r="AG27" s="44" t="s">
        <v>423</v>
      </c>
      <c r="AH27" s="44">
        <v>2629.1448310037999</v>
      </c>
      <c r="AI27" s="44">
        <v>4252.5735277512003</v>
      </c>
      <c r="AJ27" s="44" t="s">
        <v>423</v>
      </c>
      <c r="AK27" s="44" t="s">
        <v>423</v>
      </c>
      <c r="AL27" s="45" t="s">
        <v>70</v>
      </c>
    </row>
    <row r="28" spans="1:38" s="147" customFormat="1" ht="26.25" customHeight="1" thickBot="1" x14ac:dyDescent="0.25">
      <c r="A28" s="146" t="s">
        <v>94</v>
      </c>
      <c r="B28" s="146" t="s">
        <v>97</v>
      </c>
      <c r="C28" s="146" t="s">
        <v>98</v>
      </c>
      <c r="D28" s="42"/>
      <c r="E28" s="44">
        <v>7.2267760437286599</v>
      </c>
      <c r="F28" s="44">
        <v>0.41207654222328105</v>
      </c>
      <c r="G28" s="44">
        <v>7.467280412963264E-3</v>
      </c>
      <c r="H28" s="44">
        <v>3.3198692021618875E-2</v>
      </c>
      <c r="I28" s="44">
        <v>0.3224868290387628</v>
      </c>
      <c r="J28" s="44">
        <v>0.3224868290387628</v>
      </c>
      <c r="K28" s="44">
        <v>0.3224868290387628</v>
      </c>
      <c r="L28" s="44">
        <v>0.23378722473240537</v>
      </c>
      <c r="M28" s="44">
        <v>3.4419827439361721</v>
      </c>
      <c r="N28" s="44">
        <v>3.0494649254831448E-4</v>
      </c>
      <c r="O28" s="44">
        <v>3.2192265649117212E-5</v>
      </c>
      <c r="P28" s="44">
        <v>2.8818750355921238E-3</v>
      </c>
      <c r="Q28" s="44">
        <v>6.0140490312520006E-5</v>
      </c>
      <c r="R28" s="44">
        <v>4.2970858073070372E-3</v>
      </c>
      <c r="S28" s="44">
        <v>2.8932587836136259E-3</v>
      </c>
      <c r="T28" s="44">
        <v>1.9242967738218489E-4</v>
      </c>
      <c r="U28" s="44">
        <v>5.5896449326805602E-5</v>
      </c>
      <c r="V28" s="44">
        <v>9.9340396492535767E-3</v>
      </c>
      <c r="W28" s="44">
        <v>0.19910539999999999</v>
      </c>
      <c r="X28" s="44">
        <v>1.10141271182E-2</v>
      </c>
      <c r="Y28" s="44">
        <v>1.2352485384499999E-2</v>
      </c>
      <c r="Z28" s="44">
        <v>9.6711626321999995E-3</v>
      </c>
      <c r="AA28" s="44">
        <v>1.0314821760999999E-2</v>
      </c>
      <c r="AB28" s="44">
        <v>4.33525968959E-2</v>
      </c>
      <c r="AC28" s="44">
        <v>1.991052E-4</v>
      </c>
      <c r="AD28" s="44">
        <v>4.08049E-5</v>
      </c>
      <c r="AE28" s="196"/>
      <c r="AF28" s="44">
        <v>20068.0420117375</v>
      </c>
      <c r="AG28" s="44" t="s">
        <v>423</v>
      </c>
      <c r="AH28" s="44" t="s">
        <v>443</v>
      </c>
      <c r="AI28" s="44">
        <v>1428.2273166277</v>
      </c>
      <c r="AJ28" s="44" t="s">
        <v>423</v>
      </c>
      <c r="AK28" s="44" t="s">
        <v>423</v>
      </c>
      <c r="AL28" s="45" t="s">
        <v>70</v>
      </c>
    </row>
    <row r="29" spans="1:38" s="147" customFormat="1" ht="26.25" customHeight="1" thickBot="1" x14ac:dyDescent="0.25">
      <c r="A29" s="146" t="s">
        <v>94</v>
      </c>
      <c r="B29" s="146" t="s">
        <v>99</v>
      </c>
      <c r="C29" s="146" t="s">
        <v>100</v>
      </c>
      <c r="D29" s="42"/>
      <c r="E29" s="44">
        <v>14.619006178418539</v>
      </c>
      <c r="F29" s="44">
        <v>0.56125121830254288</v>
      </c>
      <c r="G29" s="44">
        <v>1.040842848460743E-2</v>
      </c>
      <c r="H29" s="44">
        <v>1.887410559303598E-2</v>
      </c>
      <c r="I29" s="44">
        <v>0.27885439137740525</v>
      </c>
      <c r="J29" s="44">
        <v>0.27885439137740525</v>
      </c>
      <c r="K29" s="44">
        <v>0.27885439137740525</v>
      </c>
      <c r="L29" s="44">
        <v>0.17756963703520937</v>
      </c>
      <c r="M29" s="44">
        <v>3.7644418419519505</v>
      </c>
      <c r="N29" s="44">
        <v>3.5573265319515258E-4</v>
      </c>
      <c r="O29" s="44">
        <v>3.5630048910824124E-5</v>
      </c>
      <c r="P29" s="44">
        <v>3.7590403122633423E-3</v>
      </c>
      <c r="Q29" s="44">
        <v>7.1118138843376106E-5</v>
      </c>
      <c r="R29" s="44">
        <v>6.0177856778587226E-3</v>
      </c>
      <c r="S29" s="44">
        <v>4.0358470828101506E-3</v>
      </c>
      <c r="T29" s="44">
        <v>1.4464958031737849E-4</v>
      </c>
      <c r="U29" s="44">
        <v>7.0976179865103978E-5</v>
      </c>
      <c r="V29" s="44">
        <v>1.2771453606370555E-2</v>
      </c>
      <c r="W29" s="44">
        <v>0.13688890000000001</v>
      </c>
      <c r="X29" s="44">
        <v>2.9032903019999999E-3</v>
      </c>
      <c r="Y29" s="44">
        <v>1.7581035717999998E-2</v>
      </c>
      <c r="Z29" s="44">
        <v>1.9645597711099999E-2</v>
      </c>
      <c r="AA29" s="44">
        <v>4.5162293588000002E-3</v>
      </c>
      <c r="AB29" s="44">
        <v>4.4646153089899998E-2</v>
      </c>
      <c r="AC29" s="44">
        <v>1.087764E-4</v>
      </c>
      <c r="AD29" s="44">
        <v>2.3117900000000001E-5</v>
      </c>
      <c r="AE29" s="196"/>
      <c r="AF29" s="44">
        <v>27555.846207628801</v>
      </c>
      <c r="AG29" s="44" t="s">
        <v>423</v>
      </c>
      <c r="AH29" s="44">
        <v>1032.1046689962</v>
      </c>
      <c r="AI29" s="44">
        <v>1970.3016731632999</v>
      </c>
      <c r="AJ29" s="44" t="s">
        <v>423</v>
      </c>
      <c r="AK29" s="44" t="s">
        <v>423</v>
      </c>
      <c r="AL29" s="45" t="s">
        <v>70</v>
      </c>
    </row>
    <row r="30" spans="1:38" s="147" customFormat="1" ht="26.25" customHeight="1" thickBot="1" x14ac:dyDescent="0.25">
      <c r="A30" s="146" t="s">
        <v>94</v>
      </c>
      <c r="B30" s="146" t="s">
        <v>101</v>
      </c>
      <c r="C30" s="146" t="s">
        <v>102</v>
      </c>
      <c r="D30" s="42"/>
      <c r="E30" s="44">
        <v>6.9434884290897544E-2</v>
      </c>
      <c r="F30" s="44">
        <v>0.58074583935000457</v>
      </c>
      <c r="G30" s="44">
        <v>1.3583358340645422E-4</v>
      </c>
      <c r="H30" s="44">
        <v>6.0893700675645817E-4</v>
      </c>
      <c r="I30" s="44">
        <v>1.1270376247465611E-2</v>
      </c>
      <c r="J30" s="44">
        <v>1.1270376247465611E-2</v>
      </c>
      <c r="K30" s="44">
        <v>1.1270376247465611E-2</v>
      </c>
      <c r="L30" s="44">
        <v>1.9745993593611364E-3</v>
      </c>
      <c r="M30" s="44">
        <v>3.2302437258134913</v>
      </c>
      <c r="N30" s="44">
        <v>2.2002792206995855E-5</v>
      </c>
      <c r="O30" s="44">
        <v>4.8173885384774511E-4</v>
      </c>
      <c r="P30" s="44">
        <v>1.0066032160444222E-4</v>
      </c>
      <c r="Q30" s="44">
        <v>3.4710455725669725E-6</v>
      </c>
      <c r="R30" s="44">
        <v>2.0915227926703644E-3</v>
      </c>
      <c r="S30" s="44">
        <v>8.1848669336346019E-2</v>
      </c>
      <c r="T30" s="44">
        <v>3.3794310029712196E-3</v>
      </c>
      <c r="U30" s="44">
        <v>4.7963611339394671E-4</v>
      </c>
      <c r="V30" s="44">
        <v>4.7714502627984205E-2</v>
      </c>
      <c r="W30" s="44">
        <v>6.2877000000000002E-3</v>
      </c>
      <c r="X30" s="44">
        <v>1.0461616769999999E-4</v>
      </c>
      <c r="Y30" s="44">
        <v>1.5717273300000002E-4</v>
      </c>
      <c r="Z30" s="44">
        <v>7.4550168800000002E-5</v>
      </c>
      <c r="AA30" s="44">
        <v>1.7917271080000001E-4</v>
      </c>
      <c r="AB30" s="44">
        <v>5.1551178030000003E-4</v>
      </c>
      <c r="AC30" s="44">
        <v>6.2875000000000004E-6</v>
      </c>
      <c r="AD30" s="44">
        <v>4.1837000000000003E-6</v>
      </c>
      <c r="AE30" s="196"/>
      <c r="AF30" s="44">
        <v>442.92860607120002</v>
      </c>
      <c r="AG30" s="44" t="s">
        <v>423</v>
      </c>
      <c r="AH30" s="44" t="s">
        <v>443</v>
      </c>
      <c r="AI30" s="44">
        <v>29.8073254458</v>
      </c>
      <c r="AJ30" s="44" t="s">
        <v>423</v>
      </c>
      <c r="AK30" s="44" t="s">
        <v>423</v>
      </c>
      <c r="AL30" s="45" t="s">
        <v>70</v>
      </c>
    </row>
    <row r="31" spans="1:38" s="147" customFormat="1" ht="26.25" customHeight="1" thickBot="1" x14ac:dyDescent="0.25">
      <c r="A31" s="146" t="s">
        <v>94</v>
      </c>
      <c r="B31" s="146" t="s">
        <v>103</v>
      </c>
      <c r="C31" s="146" t="s">
        <v>104</v>
      </c>
      <c r="D31" s="42"/>
      <c r="E31" s="44" t="s">
        <v>423</v>
      </c>
      <c r="F31" s="44">
        <v>1.7969835905434366</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75.528481272799993</v>
      </c>
      <c r="AG31" s="44" t="s">
        <v>423</v>
      </c>
      <c r="AH31" s="44" t="s">
        <v>423</v>
      </c>
      <c r="AI31" s="44">
        <v>5.0827650123000003</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0.49934750690727309</v>
      </c>
      <c r="J32" s="44">
        <v>0.921535884583501</v>
      </c>
      <c r="K32" s="44">
        <v>1.2240885651028659</v>
      </c>
      <c r="L32" s="44">
        <v>5.2034610244658941E-2</v>
      </c>
      <c r="M32" s="44" t="s">
        <v>423</v>
      </c>
      <c r="N32" s="44">
        <v>1.2199523937488532</v>
      </c>
      <c r="O32" s="44">
        <v>5.7454390517717082E-3</v>
      </c>
      <c r="P32" s="44">
        <v>0</v>
      </c>
      <c r="Q32" s="44">
        <v>1.412830117624138E-2</v>
      </c>
      <c r="R32" s="44">
        <v>0.45104053821016521</v>
      </c>
      <c r="S32" s="44">
        <v>9.8672868547321837</v>
      </c>
      <c r="T32" s="44">
        <v>7.1975465827220392E-2</v>
      </c>
      <c r="U32" s="44">
        <v>9.9869501381454704E-3</v>
      </c>
      <c r="V32" s="44">
        <v>3.9506207881271997</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46545.056316009875</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0.24080101715526014</v>
      </c>
      <c r="J33" s="44">
        <v>0.44592780954677813</v>
      </c>
      <c r="K33" s="44">
        <v>0.89185561909355626</v>
      </c>
      <c r="L33" s="44">
        <v>9.4536695623916901E-3</v>
      </c>
      <c r="M33" s="44" t="s">
        <v>423</v>
      </c>
      <c r="N33" s="44" t="s">
        <v>443</v>
      </c>
      <c r="O33" s="44" t="s">
        <v>443</v>
      </c>
      <c r="P33" s="44" t="s">
        <v>443</v>
      </c>
      <c r="Q33" s="44" t="s">
        <v>443</v>
      </c>
      <c r="R33" s="44" t="s">
        <v>443</v>
      </c>
      <c r="S33" s="44" t="s">
        <v>443</v>
      </c>
      <c r="T33" s="44" t="s">
        <v>443</v>
      </c>
      <c r="U33" s="44" t="s">
        <v>443</v>
      </c>
      <c r="V33" s="44" t="s">
        <v>443</v>
      </c>
      <c r="W33" s="44" t="s">
        <v>443</v>
      </c>
      <c r="X33" s="44">
        <f>(3.9+0.74)/10^6*K33</f>
        <v>4.138210072594101E-6</v>
      </c>
      <c r="Y33" s="44">
        <f>0.42/10^6*K33</f>
        <v>3.7457936001929363E-7</v>
      </c>
      <c r="Z33" s="44">
        <f>0.62/10^6*K33</f>
        <v>5.5295048383800484E-7</v>
      </c>
      <c r="AA33" s="44" t="s">
        <v>443</v>
      </c>
      <c r="AB33" s="44" t="s">
        <v>443</v>
      </c>
      <c r="AC33" s="44" t="s">
        <v>443</v>
      </c>
      <c r="AD33" s="44" t="s">
        <v>443</v>
      </c>
      <c r="AE33" s="196"/>
      <c r="AF33" s="44" t="s">
        <v>423</v>
      </c>
      <c r="AG33" s="44" t="s">
        <v>423</v>
      </c>
      <c r="AH33" s="44" t="s">
        <v>423</v>
      </c>
      <c r="AI33" s="44" t="s">
        <v>423</v>
      </c>
      <c r="AJ33" s="44" t="s">
        <v>423</v>
      </c>
      <c r="AK33" s="44">
        <v>46545.056316009875</v>
      </c>
      <c r="AL33" s="45" t="s">
        <v>107</v>
      </c>
    </row>
    <row r="34" spans="1:38" s="5" customFormat="1" ht="26.25" customHeight="1" thickBot="1" x14ac:dyDescent="0.25">
      <c r="A34" s="41" t="s">
        <v>84</v>
      </c>
      <c r="B34" s="41" t="s">
        <v>110</v>
      </c>
      <c r="C34" s="41" t="s">
        <v>111</v>
      </c>
      <c r="D34" s="42"/>
      <c r="E34" s="44">
        <v>0.52557200000000004</v>
      </c>
      <c r="F34" s="44">
        <v>4.66395E-2</v>
      </c>
      <c r="G34" s="44">
        <v>1.47441E-4</v>
      </c>
      <c r="H34" s="44">
        <v>7.0210000000000007E-5</v>
      </c>
      <c r="I34" s="44">
        <v>1.3741100000000001E-2</v>
      </c>
      <c r="J34" s="44">
        <v>1.4443199999999998E-2</v>
      </c>
      <c r="K34" s="44">
        <v>1.52456E-2</v>
      </c>
      <c r="L34" s="44" t="s">
        <v>423</v>
      </c>
      <c r="M34" s="44">
        <v>0.107321</v>
      </c>
      <c r="N34" s="44" t="s">
        <v>423</v>
      </c>
      <c r="O34" s="44">
        <v>1.003E-4</v>
      </c>
      <c r="P34" s="44" t="s">
        <v>423</v>
      </c>
      <c r="Q34" s="44" t="s">
        <v>423</v>
      </c>
      <c r="R34" s="44">
        <v>5.0149999999999999E-4</v>
      </c>
      <c r="S34" s="44">
        <v>1.7051E-2</v>
      </c>
      <c r="T34" s="44">
        <v>7.0209999999999999E-4</v>
      </c>
      <c r="U34" s="44">
        <v>1.003E-4</v>
      </c>
      <c r="V34" s="44">
        <v>1.0030000000000001E-2</v>
      </c>
      <c r="W34" s="44" t="s">
        <v>423</v>
      </c>
      <c r="X34" s="44">
        <v>3.009E-4</v>
      </c>
      <c r="Y34" s="44">
        <v>5.0149999999999999E-4</v>
      </c>
      <c r="Z34" s="44" t="s">
        <v>423</v>
      </c>
      <c r="AA34" s="44" t="s">
        <v>423</v>
      </c>
      <c r="AB34" s="44">
        <v>8.0239999999999999E-4</v>
      </c>
      <c r="AC34" s="44" t="s">
        <v>423</v>
      </c>
      <c r="AD34" s="44" t="s">
        <v>423</v>
      </c>
      <c r="AE34" s="196"/>
      <c r="AF34" s="44">
        <v>421.23993999999993</v>
      </c>
      <c r="AG34" s="44" t="s">
        <v>423</v>
      </c>
      <c r="AH34" s="44" t="s">
        <v>423</v>
      </c>
      <c r="AI34" s="44" t="s">
        <v>423</v>
      </c>
      <c r="AJ34" s="44" t="s">
        <v>423</v>
      </c>
      <c r="AK34" s="44" t="s">
        <v>423</v>
      </c>
      <c r="AL34" s="45" t="s">
        <v>70</v>
      </c>
    </row>
    <row r="35" spans="1:38" s="5" customFormat="1" ht="26.25" customHeight="1" thickBot="1" x14ac:dyDescent="0.25">
      <c r="A35" s="41" t="s">
        <v>112</v>
      </c>
      <c r="B35" s="41" t="s">
        <v>113</v>
      </c>
      <c r="C35" s="41" t="s">
        <v>114</v>
      </c>
      <c r="D35" s="42"/>
      <c r="E35" s="164">
        <v>5.9264580999999996</v>
      </c>
      <c r="F35" s="44">
        <v>0.20922929999999998</v>
      </c>
      <c r="G35" s="44">
        <v>1.5065</v>
      </c>
      <c r="H35" s="44" t="s">
        <v>423</v>
      </c>
      <c r="I35" s="44">
        <v>0.17604439999999999</v>
      </c>
      <c r="J35" s="44">
        <v>0.19198040000000002</v>
      </c>
      <c r="K35" s="44">
        <v>0.19198040000000002</v>
      </c>
      <c r="L35" s="44" t="s">
        <v>423</v>
      </c>
      <c r="M35" s="44">
        <v>0.55740500000000004</v>
      </c>
      <c r="N35" s="44">
        <v>1.0632600000000001E-2</v>
      </c>
      <c r="O35" s="44">
        <v>9.213200000000001E-4</v>
      </c>
      <c r="P35" s="44">
        <v>2.0916799999999998E-3</v>
      </c>
      <c r="Q35" s="44">
        <v>1.3769479999999999E-2</v>
      </c>
      <c r="R35" s="44">
        <v>1.5026939999999999E-2</v>
      </c>
      <c r="S35" s="44">
        <v>7.2504589999999994E-2</v>
      </c>
      <c r="T35" s="44">
        <v>0.59634200000000004</v>
      </c>
      <c r="U35" s="44">
        <v>9.3812700000000006E-3</v>
      </c>
      <c r="V35" s="44">
        <v>9.0389999999999984E-2</v>
      </c>
      <c r="W35" s="44">
        <v>1.550663E-2</v>
      </c>
      <c r="X35" s="44" t="s">
        <v>423</v>
      </c>
      <c r="Y35" s="44" t="s">
        <v>423</v>
      </c>
      <c r="Z35" s="44" t="s">
        <v>423</v>
      </c>
      <c r="AA35" s="44" t="s">
        <v>423</v>
      </c>
      <c r="AB35" s="44" t="s">
        <v>423</v>
      </c>
      <c r="AC35" s="44">
        <v>7.0344200000000004E-3</v>
      </c>
      <c r="AD35" s="44">
        <v>1.1803673999999998E-2</v>
      </c>
      <c r="AE35" s="196"/>
      <c r="AF35" s="44">
        <v>3043.4158303930003</v>
      </c>
      <c r="AG35" s="44" t="s">
        <v>423</v>
      </c>
      <c r="AH35" s="44" t="s">
        <v>423</v>
      </c>
      <c r="AI35" s="44" t="s">
        <v>423</v>
      </c>
      <c r="AJ35" s="44" t="s">
        <v>423</v>
      </c>
      <c r="AK35" s="44" t="s">
        <v>423</v>
      </c>
      <c r="AL35" s="45" t="s">
        <v>70</v>
      </c>
    </row>
    <row r="36" spans="1:38" s="5" customFormat="1" ht="26.25" customHeight="1" thickBot="1" x14ac:dyDescent="0.25">
      <c r="A36" s="41" t="s">
        <v>112</v>
      </c>
      <c r="B36" s="41" t="s">
        <v>115</v>
      </c>
      <c r="C36" s="41" t="s">
        <v>116</v>
      </c>
      <c r="D36" s="42"/>
      <c r="E36" s="44">
        <v>0.16168617525000001</v>
      </c>
      <c r="F36" s="44">
        <v>5.7671502000000005E-3</v>
      </c>
      <c r="G36" s="44">
        <v>4.1193930000000004E-2</v>
      </c>
      <c r="H36" s="44" t="s">
        <v>423</v>
      </c>
      <c r="I36" s="44">
        <v>2.8835751000000002E-3</v>
      </c>
      <c r="J36" s="44">
        <v>3.0895447500000001E-3</v>
      </c>
      <c r="K36" s="44">
        <v>3.0895447500000001E-3</v>
      </c>
      <c r="L36" s="44" t="s">
        <v>423</v>
      </c>
      <c r="M36" s="44">
        <v>1.5241754099999999E-2</v>
      </c>
      <c r="N36" s="44">
        <v>2.6776054500000002E-4</v>
      </c>
      <c r="O36" s="44">
        <v>2.0596965E-5</v>
      </c>
      <c r="P36" s="44">
        <v>6.1790895000000005E-5</v>
      </c>
      <c r="Q36" s="44">
        <v>8.2387860000000002E-5</v>
      </c>
      <c r="R36" s="44">
        <v>1.02984825E-4</v>
      </c>
      <c r="S36" s="44">
        <v>1.8125329200000002E-3</v>
      </c>
      <c r="T36" s="44">
        <v>2.0596964999999999E-3</v>
      </c>
      <c r="U36" s="44">
        <v>2.0596965E-4</v>
      </c>
      <c r="V36" s="44">
        <v>2.4716358000000001E-3</v>
      </c>
      <c r="W36" s="44">
        <v>2.6776054500000002E-4</v>
      </c>
      <c r="X36" s="44" t="s">
        <v>423</v>
      </c>
      <c r="Y36" s="44" t="s">
        <v>423</v>
      </c>
      <c r="Z36" s="44" t="s">
        <v>423</v>
      </c>
      <c r="AA36" s="44" t="s">
        <v>423</v>
      </c>
      <c r="AB36" s="44" t="s">
        <v>423</v>
      </c>
      <c r="AC36" s="44">
        <v>1.6477572E-4</v>
      </c>
      <c r="AD36" s="44">
        <v>7.8268467000000008E-5</v>
      </c>
      <c r="AE36" s="196"/>
      <c r="AF36" s="44">
        <v>86.503133606999995</v>
      </c>
      <c r="AG36" s="44" t="s">
        <v>423</v>
      </c>
      <c r="AH36" s="44" t="s">
        <v>423</v>
      </c>
      <c r="AI36" s="44" t="s">
        <v>423</v>
      </c>
      <c r="AJ36" s="44" t="s">
        <v>423</v>
      </c>
      <c r="AK36" s="44" t="s">
        <v>423</v>
      </c>
      <c r="AL36" s="45" t="s">
        <v>70</v>
      </c>
    </row>
    <row r="37" spans="1:38" s="5" customFormat="1" ht="26.25" customHeight="1" thickBot="1" x14ac:dyDescent="0.25">
      <c r="A37" s="41" t="s">
        <v>84</v>
      </c>
      <c r="B37" s="41" t="s">
        <v>117</v>
      </c>
      <c r="C37" s="41" t="s">
        <v>118</v>
      </c>
      <c r="D37" s="42"/>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4" t="s">
        <v>423</v>
      </c>
      <c r="AG37" s="44" t="s">
        <v>423</v>
      </c>
      <c r="AH37" s="44" t="s">
        <v>423</v>
      </c>
      <c r="AI37" s="44" t="s">
        <v>423</v>
      </c>
      <c r="AJ37" s="44" t="s">
        <v>423</v>
      </c>
      <c r="AK37" s="44" t="s">
        <v>423</v>
      </c>
      <c r="AL37" s="45" t="s">
        <v>70</v>
      </c>
    </row>
    <row r="38" spans="1:38" s="5" customFormat="1" ht="26.25" customHeight="1" thickBot="1" x14ac:dyDescent="0.25">
      <c r="A38" s="41" t="s">
        <v>84</v>
      </c>
      <c r="B38" s="41" t="s">
        <v>119</v>
      </c>
      <c r="C38" s="41" t="s">
        <v>120</v>
      </c>
      <c r="D38" s="48"/>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4" t="s">
        <v>423</v>
      </c>
      <c r="AG38" s="44" t="s">
        <v>423</v>
      </c>
      <c r="AH38" s="44" t="s">
        <v>423</v>
      </c>
      <c r="AI38" s="44" t="s">
        <v>423</v>
      </c>
      <c r="AJ38" s="44" t="s">
        <v>423</v>
      </c>
      <c r="AK38" s="44" t="s">
        <v>423</v>
      </c>
      <c r="AL38" s="45" t="s">
        <v>70</v>
      </c>
    </row>
    <row r="39" spans="1:38" s="5" customFormat="1" ht="26.25" customHeight="1" thickBot="1" x14ac:dyDescent="0.25">
      <c r="A39" s="41" t="s">
        <v>121</v>
      </c>
      <c r="B39" s="41" t="s">
        <v>122</v>
      </c>
      <c r="C39" s="41" t="s">
        <v>123</v>
      </c>
      <c r="D39" s="42"/>
      <c r="E39" s="44">
        <v>0.33973252799999987</v>
      </c>
      <c r="F39" s="44">
        <v>1.7342009000000002E-2</v>
      </c>
      <c r="G39" s="44">
        <v>1.4380631000000006</v>
      </c>
      <c r="H39" s="44">
        <v>2.2633759999999999E-2</v>
      </c>
      <c r="I39" s="44">
        <v>4.3826747000000006E-2</v>
      </c>
      <c r="J39" s="44">
        <v>5.0379623000000012E-2</v>
      </c>
      <c r="K39" s="44">
        <v>5.1753144000000008E-2</v>
      </c>
      <c r="L39" s="44" t="s">
        <v>423</v>
      </c>
      <c r="M39" s="44">
        <v>0.27565023399999999</v>
      </c>
      <c r="N39" s="44">
        <v>2.8237000000000002E-2</v>
      </c>
      <c r="O39" s="44">
        <v>8.182E-3</v>
      </c>
      <c r="P39" s="44">
        <v>1.2780000000000001E-3</v>
      </c>
      <c r="Q39" s="44">
        <v>1.291E-3</v>
      </c>
      <c r="R39" s="44">
        <v>2.6143000000000003E-2</v>
      </c>
      <c r="S39" s="44">
        <v>5.9570000000000014E-3</v>
      </c>
      <c r="T39" s="44">
        <v>0.11333500000000002</v>
      </c>
      <c r="U39" s="44">
        <v>4.6700000000000002E-4</v>
      </c>
      <c r="V39" s="44">
        <v>0.32524999999999987</v>
      </c>
      <c r="W39" s="44">
        <v>7.3999999999999996E-2</v>
      </c>
      <c r="X39" s="44">
        <v>7.4725969999999984E-3</v>
      </c>
      <c r="Y39" s="44">
        <v>1.1946228E-2</v>
      </c>
      <c r="Z39" s="44">
        <v>4.1699259999999991E-3</v>
      </c>
      <c r="AA39" s="44">
        <v>3.3744789999999997E-3</v>
      </c>
      <c r="AB39" s="44">
        <v>2.6963229999999998E-2</v>
      </c>
      <c r="AC39" s="44" t="s">
        <v>423</v>
      </c>
      <c r="AD39" s="44">
        <v>1.0414999999999999E-2</v>
      </c>
      <c r="AE39" s="196"/>
      <c r="AF39" s="44">
        <v>558.45494736167916</v>
      </c>
      <c r="AG39" s="44">
        <v>61.241551181391991</v>
      </c>
      <c r="AH39" s="44">
        <v>3259.5110377019396</v>
      </c>
      <c r="AI39" s="44">
        <v>611.72324520374991</v>
      </c>
      <c r="AJ39" s="44">
        <v>0.23526837922500002</v>
      </c>
      <c r="AK39" s="44" t="s">
        <v>423</v>
      </c>
      <c r="AL39" s="45" t="s">
        <v>70</v>
      </c>
    </row>
    <row r="40" spans="1:38" s="5" customFormat="1" ht="26.25" customHeight="1" thickBot="1" x14ac:dyDescent="0.25">
      <c r="A40" s="41" t="s">
        <v>84</v>
      </c>
      <c r="B40" s="41" t="s">
        <v>124</v>
      </c>
      <c r="C40" s="41" t="s">
        <v>125</v>
      </c>
      <c r="D40" s="42"/>
      <c r="E40" s="44">
        <v>0.28523120188235296</v>
      </c>
      <c r="F40" s="44">
        <v>2.9520542117647059E-2</v>
      </c>
      <c r="G40" s="44">
        <v>1.2850221176470588E-4</v>
      </c>
      <c r="H40" s="44">
        <v>6.9933176470588233E-5</v>
      </c>
      <c r="I40" s="44">
        <v>1.8392425411764706E-2</v>
      </c>
      <c r="J40" s="44">
        <v>1.8392425411764706E-2</v>
      </c>
      <c r="K40" s="44">
        <v>1.8392425411764706E-2</v>
      </c>
      <c r="L40" s="44" t="s">
        <v>423</v>
      </c>
      <c r="M40" s="44">
        <v>9.4182505411764705E-2</v>
      </c>
      <c r="N40" s="44" t="s">
        <v>423</v>
      </c>
      <c r="O40" s="44">
        <v>8.7416470588235309E-5</v>
      </c>
      <c r="P40" s="44" t="s">
        <v>423</v>
      </c>
      <c r="Q40" s="44" t="s">
        <v>423</v>
      </c>
      <c r="R40" s="44">
        <v>4.3708235294117649E-4</v>
      </c>
      <c r="S40" s="44">
        <v>1.4860799999999999E-2</v>
      </c>
      <c r="T40" s="44">
        <v>6.1191529411764711E-4</v>
      </c>
      <c r="U40" s="44">
        <v>8.7416470588235309E-5</v>
      </c>
      <c r="V40" s="44">
        <v>8.7416470588235293E-3</v>
      </c>
      <c r="W40" s="44" t="s">
        <v>423</v>
      </c>
      <c r="X40" s="44">
        <v>2.6224941176470587E-4</v>
      </c>
      <c r="Y40" s="44">
        <v>4.3708235294117643E-4</v>
      </c>
      <c r="Z40" s="44" t="s">
        <v>423</v>
      </c>
      <c r="AA40" s="44" t="s">
        <v>423</v>
      </c>
      <c r="AB40" s="44">
        <v>6.9933176470588225E-4</v>
      </c>
      <c r="AC40" s="44" t="s">
        <v>423</v>
      </c>
      <c r="AD40" s="44" t="s">
        <v>423</v>
      </c>
      <c r="AE40" s="196"/>
      <c r="AF40" s="44">
        <v>367.13169317647061</v>
      </c>
      <c r="AG40" s="44" t="s">
        <v>423</v>
      </c>
      <c r="AH40" s="44" t="s">
        <v>423</v>
      </c>
      <c r="AI40" s="44" t="s">
        <v>423</v>
      </c>
      <c r="AJ40" s="44" t="s">
        <v>423</v>
      </c>
      <c r="AK40" s="44" t="s">
        <v>423</v>
      </c>
      <c r="AL40" s="45" t="s">
        <v>70</v>
      </c>
    </row>
    <row r="41" spans="1:38" s="5" customFormat="1" ht="26.25" customHeight="1" thickBot="1" x14ac:dyDescent="0.25">
      <c r="A41" s="41" t="s">
        <v>121</v>
      </c>
      <c r="B41" s="41" t="s">
        <v>126</v>
      </c>
      <c r="C41" s="41" t="s">
        <v>127</v>
      </c>
      <c r="D41" s="42"/>
      <c r="E41" s="44">
        <v>2.3203799727904202</v>
      </c>
      <c r="F41" s="44">
        <v>18.591634180658239</v>
      </c>
      <c r="G41" s="44">
        <v>4.1842305946199998</v>
      </c>
      <c r="H41" s="44">
        <v>2.0281162013349143</v>
      </c>
      <c r="I41" s="44">
        <v>22.391002176014407</v>
      </c>
      <c r="J41" s="44">
        <v>23.007625563349571</v>
      </c>
      <c r="K41" s="44">
        <v>24.318975394797366</v>
      </c>
      <c r="L41" s="44">
        <v>2.2249113430793042</v>
      </c>
      <c r="M41" s="44">
        <v>136.28671723375726</v>
      </c>
      <c r="N41" s="44">
        <v>1.4542981382504896</v>
      </c>
      <c r="O41" s="44">
        <v>0.3954867754872079</v>
      </c>
      <c r="P41" s="44">
        <v>4.3101604170959998E-2</v>
      </c>
      <c r="Q41" s="44">
        <v>2.0366291527816001E-2</v>
      </c>
      <c r="R41" s="44">
        <v>0.73822038713455196</v>
      </c>
      <c r="S41" s="44">
        <v>0.28643759839283517</v>
      </c>
      <c r="T41" s="44">
        <v>0.12460646232619201</v>
      </c>
      <c r="U41" s="44">
        <v>2.3486588920016E-2</v>
      </c>
      <c r="V41" s="44">
        <v>16.311298932024162</v>
      </c>
      <c r="W41" s="44">
        <v>25.976644410438883</v>
      </c>
      <c r="X41" s="44">
        <v>4.6055169857862284</v>
      </c>
      <c r="Y41" s="44">
        <v>4.588785628138015</v>
      </c>
      <c r="Z41" s="44">
        <v>1.7473163254827426</v>
      </c>
      <c r="AA41" s="44">
        <v>2.4967281114306421</v>
      </c>
      <c r="AB41" s="44">
        <v>13.438347050837628</v>
      </c>
      <c r="AC41" s="44">
        <v>0.15140481771350001</v>
      </c>
      <c r="AD41" s="44">
        <v>0.72987780152926307</v>
      </c>
      <c r="AE41" s="196"/>
      <c r="AF41" s="44">
        <v>12.431407999999999</v>
      </c>
      <c r="AG41" s="44">
        <v>4283.1979249999995</v>
      </c>
      <c r="AH41" s="44">
        <v>4113.1552000000001</v>
      </c>
      <c r="AI41" s="44">
        <v>29749.847000000002</v>
      </c>
      <c r="AJ41" s="44" t="s">
        <v>423</v>
      </c>
      <c r="AK41" s="44" t="s">
        <v>423</v>
      </c>
      <c r="AL41" s="45" t="s">
        <v>70</v>
      </c>
    </row>
    <row r="42" spans="1:38" s="5" customFormat="1" ht="26.25" customHeight="1" thickBot="1" x14ac:dyDescent="0.25">
      <c r="A42" s="41" t="s">
        <v>84</v>
      </c>
      <c r="B42" s="41" t="s">
        <v>128</v>
      </c>
      <c r="C42" s="41" t="s">
        <v>129</v>
      </c>
      <c r="D42" s="42"/>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45" t="s">
        <v>70</v>
      </c>
    </row>
    <row r="43" spans="1:38" s="5" customFormat="1" ht="26.25" customHeight="1" thickBot="1" x14ac:dyDescent="0.25">
      <c r="A43" s="41" t="s">
        <v>121</v>
      </c>
      <c r="B43" s="41" t="s">
        <v>130</v>
      </c>
      <c r="C43" s="41" t="s">
        <v>131</v>
      </c>
      <c r="D43" s="42"/>
      <c r="E43" s="44">
        <v>0.10338243500000005</v>
      </c>
      <c r="F43" s="44">
        <v>1.4085050999999999E-2</v>
      </c>
      <c r="G43" s="44">
        <v>0.30859600199999998</v>
      </c>
      <c r="H43" s="44">
        <v>4.5399239999999999E-3</v>
      </c>
      <c r="I43" s="44">
        <v>2.3306122000000002E-2</v>
      </c>
      <c r="J43" s="44">
        <v>2.6327082000000005E-2</v>
      </c>
      <c r="K43" s="44">
        <v>2.7285975000000004E-2</v>
      </c>
      <c r="L43" s="44" t="s">
        <v>423</v>
      </c>
      <c r="M43" s="44">
        <v>9.4031007999999985E-2</v>
      </c>
      <c r="N43" s="44">
        <v>1.9195000000000004E-2</v>
      </c>
      <c r="O43" s="44">
        <v>1.7670000000000001E-3</v>
      </c>
      <c r="P43" s="44">
        <v>1.5919999999999997E-3</v>
      </c>
      <c r="Q43" s="44">
        <v>7.5800000000000021E-4</v>
      </c>
      <c r="R43" s="44">
        <v>5.5819999999999993E-3</v>
      </c>
      <c r="S43" s="44">
        <v>2.385E-3</v>
      </c>
      <c r="T43" s="44">
        <v>5.653E-3</v>
      </c>
      <c r="U43" s="44">
        <v>4.2999999999999999E-4</v>
      </c>
      <c r="V43" s="44">
        <v>8.6986000000000008E-2</v>
      </c>
      <c r="W43" s="44">
        <v>2.6999999999999996E-2</v>
      </c>
      <c r="X43" s="44">
        <v>3.2661079999999998E-3</v>
      </c>
      <c r="Y43" s="44">
        <v>4.6436809999999993E-3</v>
      </c>
      <c r="Z43" s="44">
        <v>2.0314029999999993E-3</v>
      </c>
      <c r="AA43" s="44">
        <v>1.4426440000000001E-3</v>
      </c>
      <c r="AB43" s="44">
        <v>1.1383836E-2</v>
      </c>
      <c r="AC43" s="44" t="s">
        <v>423</v>
      </c>
      <c r="AD43" s="44">
        <v>2.6411000000000004E-2</v>
      </c>
      <c r="AE43" s="196"/>
      <c r="AF43" s="44">
        <v>26.742304999999998</v>
      </c>
      <c r="AG43" s="44">
        <v>155.35704914519999</v>
      </c>
      <c r="AH43" s="44">
        <v>734.52035062000004</v>
      </c>
      <c r="AI43" s="44">
        <v>126.02294543489</v>
      </c>
      <c r="AJ43" s="44">
        <v>2.6194999999999999</v>
      </c>
      <c r="AK43" s="44" t="s">
        <v>423</v>
      </c>
      <c r="AL43" s="45" t="s">
        <v>70</v>
      </c>
    </row>
    <row r="44" spans="1:38" s="5" customFormat="1" ht="26.25" customHeight="1" thickBot="1" x14ac:dyDescent="0.25">
      <c r="A44" s="41" t="s">
        <v>84</v>
      </c>
      <c r="B44" s="41" t="s">
        <v>132</v>
      </c>
      <c r="C44" s="41" t="s">
        <v>133</v>
      </c>
      <c r="D44" s="42"/>
      <c r="E44" s="44">
        <v>4.0976339306521732</v>
      </c>
      <c r="F44" s="44">
        <v>0.42121540999999996</v>
      </c>
      <c r="G44" s="44">
        <v>1.7481271956521736E-3</v>
      </c>
      <c r="H44" s="44">
        <v>9.5136173913043466E-4</v>
      </c>
      <c r="I44" s="44">
        <v>0.22749437586956517</v>
      </c>
      <c r="J44" s="44">
        <v>0.22749437586956517</v>
      </c>
      <c r="K44" s="44">
        <v>0.22749437586956517</v>
      </c>
      <c r="L44" s="44">
        <v>0.13212036152173912</v>
      </c>
      <c r="M44" s="44">
        <v>1.3638959732608695</v>
      </c>
      <c r="N44" s="44" t="s">
        <v>423</v>
      </c>
      <c r="O44" s="44">
        <v>1.1892021739130434E-3</v>
      </c>
      <c r="P44" s="44" t="s">
        <v>423</v>
      </c>
      <c r="Q44" s="44" t="s">
        <v>423</v>
      </c>
      <c r="R44" s="44">
        <v>5.9460108695652174E-3</v>
      </c>
      <c r="S44" s="44">
        <v>0.20216436956521736</v>
      </c>
      <c r="T44" s="44">
        <v>8.3244152173913028E-3</v>
      </c>
      <c r="U44" s="44">
        <v>1.1892021739130434E-3</v>
      </c>
      <c r="V44" s="44">
        <v>0.11892021739130433</v>
      </c>
      <c r="W44" s="44" t="s">
        <v>423</v>
      </c>
      <c r="X44" s="44">
        <v>3.5676065217391303E-3</v>
      </c>
      <c r="Y44" s="44">
        <v>5.9460108695652174E-3</v>
      </c>
      <c r="Z44" s="44" t="s">
        <v>423</v>
      </c>
      <c r="AA44" s="44" t="s">
        <v>423</v>
      </c>
      <c r="AB44" s="44">
        <v>9.5136173913043486E-3</v>
      </c>
      <c r="AC44" s="44" t="s">
        <v>423</v>
      </c>
      <c r="AD44" s="44" t="s">
        <v>423</v>
      </c>
      <c r="AE44" s="196"/>
      <c r="AF44" s="44">
        <v>4994.4112899999991</v>
      </c>
      <c r="AG44" s="44" t="s">
        <v>423</v>
      </c>
      <c r="AH44" s="44" t="s">
        <v>423</v>
      </c>
      <c r="AI44" s="44" t="s">
        <v>423</v>
      </c>
      <c r="AJ44" s="44" t="s">
        <v>423</v>
      </c>
      <c r="AK44" s="44" t="s">
        <v>423</v>
      </c>
      <c r="AL44" s="45" t="s">
        <v>70</v>
      </c>
    </row>
    <row r="45" spans="1:38" s="5" customFormat="1" ht="26.25" customHeight="1" thickBot="1" x14ac:dyDescent="0.25">
      <c r="A45" s="41" t="s">
        <v>84</v>
      </c>
      <c r="B45" s="41" t="s">
        <v>134</v>
      </c>
      <c r="C45" s="41" t="s">
        <v>135</v>
      </c>
      <c r="D45" s="42"/>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4" t="s">
        <v>423</v>
      </c>
      <c r="AH45" s="44" t="s">
        <v>423</v>
      </c>
      <c r="AI45" s="44" t="s">
        <v>423</v>
      </c>
      <c r="AJ45" s="44" t="s">
        <v>423</v>
      </c>
      <c r="AK45" s="44" t="s">
        <v>423</v>
      </c>
      <c r="AL45" s="45" t="s">
        <v>70</v>
      </c>
    </row>
    <row r="46" spans="1:38" s="5" customFormat="1" ht="26.25" customHeight="1" thickBot="1" x14ac:dyDescent="0.25">
      <c r="A46" s="41" t="s">
        <v>121</v>
      </c>
      <c r="B46" s="41" t="s">
        <v>136</v>
      </c>
      <c r="C46" s="41" t="s">
        <v>137</v>
      </c>
      <c r="D46" s="42"/>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4" t="s">
        <v>423</v>
      </c>
      <c r="AH46" s="44" t="s">
        <v>423</v>
      </c>
      <c r="AI46" s="44" t="s">
        <v>423</v>
      </c>
      <c r="AJ46" s="44" t="s">
        <v>423</v>
      </c>
      <c r="AK46" s="44" t="s">
        <v>423</v>
      </c>
      <c r="AL46" s="45" t="s">
        <v>70</v>
      </c>
    </row>
    <row r="47" spans="1:38" s="5" customFormat="1" ht="26.25" customHeight="1" thickBot="1" x14ac:dyDescent="0.25">
      <c r="A47" s="41" t="s">
        <v>84</v>
      </c>
      <c r="B47" s="41" t="s">
        <v>138</v>
      </c>
      <c r="C47" s="41" t="s">
        <v>139</v>
      </c>
      <c r="D47" s="42"/>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4" t="s">
        <v>423</v>
      </c>
      <c r="AG47" s="44" t="s">
        <v>423</v>
      </c>
      <c r="AH47" s="44" t="s">
        <v>423</v>
      </c>
      <c r="AI47" s="44" t="s">
        <v>423</v>
      </c>
      <c r="AJ47" s="44" t="s">
        <v>423</v>
      </c>
      <c r="AK47" s="44" t="s">
        <v>423</v>
      </c>
      <c r="AL47" s="45" t="s">
        <v>70</v>
      </c>
    </row>
    <row r="48" spans="1:38" s="5" customFormat="1" ht="26.25" customHeight="1" thickBot="1" x14ac:dyDescent="0.25">
      <c r="A48" s="41" t="s">
        <v>140</v>
      </c>
      <c r="B48" s="41" t="s">
        <v>11</v>
      </c>
      <c r="C48" s="41" t="s">
        <v>141</v>
      </c>
      <c r="D48" s="42"/>
      <c r="E48" s="44" t="s">
        <v>423</v>
      </c>
      <c r="F48" s="44">
        <v>5.6001288000000002</v>
      </c>
      <c r="G48" s="44" t="s">
        <v>423</v>
      </c>
      <c r="H48" s="44" t="s">
        <v>423</v>
      </c>
      <c r="I48" s="44">
        <v>0.168003864</v>
      </c>
      <c r="J48" s="44">
        <v>1.0920251160000001</v>
      </c>
      <c r="K48" s="44">
        <v>2.2960528079999998</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28.000644000000001</v>
      </c>
      <c r="AL48" s="45" t="s">
        <v>142</v>
      </c>
    </row>
    <row r="49" spans="1:38" s="5" customFormat="1" ht="26.25" customHeight="1" thickBot="1" x14ac:dyDescent="0.25">
      <c r="A49" s="41" t="s">
        <v>140</v>
      </c>
      <c r="B49" s="41" t="s">
        <v>18</v>
      </c>
      <c r="C49" s="41" t="s">
        <v>143</v>
      </c>
      <c r="D49" s="42"/>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4" t="s">
        <v>423</v>
      </c>
      <c r="AG49" s="44" t="s">
        <v>423</v>
      </c>
      <c r="AH49" s="44" t="s">
        <v>423</v>
      </c>
      <c r="AI49" s="44" t="s">
        <v>423</v>
      </c>
      <c r="AJ49" s="44" t="s">
        <v>423</v>
      </c>
      <c r="AK49" s="44" t="s">
        <v>423</v>
      </c>
      <c r="AL49" s="45" t="s">
        <v>144</v>
      </c>
    </row>
    <row r="50" spans="1:38" s="5" customFormat="1" ht="26.25" customHeight="1" thickBot="1" x14ac:dyDescent="0.25">
      <c r="A50" s="41" t="s">
        <v>140</v>
      </c>
      <c r="B50" s="41" t="s">
        <v>145</v>
      </c>
      <c r="C50" s="41" t="s">
        <v>146</v>
      </c>
      <c r="D50" s="42"/>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4" t="s">
        <v>423</v>
      </c>
      <c r="AG50" s="44" t="s">
        <v>423</v>
      </c>
      <c r="AH50" s="44" t="s">
        <v>423</v>
      </c>
      <c r="AI50" s="44" t="s">
        <v>423</v>
      </c>
      <c r="AJ50" s="44" t="s">
        <v>423</v>
      </c>
      <c r="AK50" s="44" t="s">
        <v>423</v>
      </c>
      <c r="AL50" s="45" t="s">
        <v>147</v>
      </c>
    </row>
    <row r="51" spans="1:38" s="5" customFormat="1" ht="26.25" customHeight="1" thickBot="1" x14ac:dyDescent="0.25">
      <c r="A51" s="41" t="s">
        <v>140</v>
      </c>
      <c r="B51" s="41" t="s">
        <v>148</v>
      </c>
      <c r="C51" s="41" t="s">
        <v>149</v>
      </c>
      <c r="D51" s="42"/>
      <c r="E51" s="44" t="s">
        <v>423</v>
      </c>
      <c r="F51" s="44">
        <v>6.1144239999999994E-3</v>
      </c>
      <c r="G51" s="44">
        <v>5.164E-6</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61.144239999999996</v>
      </c>
      <c r="AL51" s="45" t="s">
        <v>150</v>
      </c>
    </row>
    <row r="52" spans="1:38" s="5" customFormat="1" ht="26.25" customHeight="1" thickBot="1" x14ac:dyDescent="0.25">
      <c r="A52" s="41" t="s">
        <v>140</v>
      </c>
      <c r="B52" s="41" t="s">
        <v>151</v>
      </c>
      <c r="C52" s="41" t="s">
        <v>152</v>
      </c>
      <c r="D52" s="42"/>
      <c r="E52" s="44">
        <v>1.6427267999999997</v>
      </c>
      <c r="F52" s="44">
        <v>1.3689389999999999</v>
      </c>
      <c r="G52" s="44">
        <v>4.2437109</v>
      </c>
      <c r="H52" s="44">
        <v>7.5291645000000003E-3</v>
      </c>
      <c r="I52" s="44">
        <v>2.9432188500000001E-2</v>
      </c>
      <c r="J52" s="44">
        <v>6.77624805E-2</v>
      </c>
      <c r="K52" s="44">
        <v>0.10951511999999999</v>
      </c>
      <c r="L52" s="44" t="s">
        <v>423</v>
      </c>
      <c r="M52" s="44">
        <v>0.61602254999999995</v>
      </c>
      <c r="N52" s="44">
        <v>3.4907944499999996E-2</v>
      </c>
      <c r="O52" s="44">
        <v>3.4907944499999996E-2</v>
      </c>
      <c r="P52" s="44">
        <v>3.4907944499999996E-2</v>
      </c>
      <c r="Q52" s="44">
        <v>3.4907944499999996E-2</v>
      </c>
      <c r="R52" s="44">
        <v>3.4907944499999996E-2</v>
      </c>
      <c r="S52" s="44">
        <v>3.4907944499999996E-2</v>
      </c>
      <c r="T52" s="44">
        <v>3.4907944499999996E-2</v>
      </c>
      <c r="U52" s="44">
        <v>3.4907944499999996E-2</v>
      </c>
      <c r="V52" s="44">
        <v>3.4907944499999996E-2</v>
      </c>
      <c r="W52" s="44">
        <v>3.9014761500000002E-2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6844.6949999999997</v>
      </c>
      <c r="AL52" s="45" t="s">
        <v>153</v>
      </c>
    </row>
    <row r="53" spans="1:38" s="5" customFormat="1" ht="26.25" customHeight="1" thickBot="1" x14ac:dyDescent="0.25">
      <c r="A53" s="41" t="s">
        <v>140</v>
      </c>
      <c r="B53" s="41" t="s">
        <v>154</v>
      </c>
      <c r="C53" s="41" t="s">
        <v>155</v>
      </c>
      <c r="D53" s="42"/>
      <c r="E53" s="44" t="s">
        <v>423</v>
      </c>
      <c r="F53" s="44">
        <v>2.167313048</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2840.6107099999999</v>
      </c>
      <c r="AL53" s="45" t="s">
        <v>156</v>
      </c>
    </row>
    <row r="54" spans="1:38" s="5" customFormat="1" ht="26.25" customHeight="1" thickBot="1" x14ac:dyDescent="0.25">
      <c r="A54" s="41" t="s">
        <v>140</v>
      </c>
      <c r="B54" s="41" t="s">
        <v>12</v>
      </c>
      <c r="C54" s="41" t="s">
        <v>157</v>
      </c>
      <c r="D54" s="42"/>
      <c r="E54" s="44" t="s">
        <v>423</v>
      </c>
      <c r="F54" s="44">
        <v>1.046353235</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10463.532539999998</v>
      </c>
      <c r="AL54" s="45" t="s">
        <v>158</v>
      </c>
    </row>
    <row r="55" spans="1:38" s="5" customFormat="1" ht="26.25" customHeight="1" thickBot="1" x14ac:dyDescent="0.25">
      <c r="A55" s="41" t="s">
        <v>140</v>
      </c>
      <c r="B55" s="41" t="s">
        <v>13</v>
      </c>
      <c r="C55" s="41" t="s">
        <v>159</v>
      </c>
      <c r="D55" s="42"/>
      <c r="E55" s="44">
        <v>0.36986514300000001</v>
      </c>
      <c r="F55" s="44">
        <v>1.3698709E-2</v>
      </c>
      <c r="G55" s="44">
        <v>0.52740029700000002</v>
      </c>
      <c r="H55" s="44" t="s">
        <v>423</v>
      </c>
      <c r="I55" s="44" t="s">
        <v>423</v>
      </c>
      <c r="J55" s="44" t="s">
        <v>423</v>
      </c>
      <c r="K55" s="44" t="s">
        <v>423</v>
      </c>
      <c r="L55" s="44" t="s">
        <v>423</v>
      </c>
      <c r="M55" s="44">
        <v>8.2192254000000006E-2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6849.3544499999998</v>
      </c>
      <c r="AL55" s="45" t="s">
        <v>160</v>
      </c>
    </row>
    <row r="56" spans="1:38" s="5" customFormat="1" ht="26.25" customHeight="1" thickBot="1" x14ac:dyDescent="0.25">
      <c r="A56" s="41" t="s">
        <v>140</v>
      </c>
      <c r="B56" s="41" t="s">
        <v>161</v>
      </c>
      <c r="C56" s="41" t="s">
        <v>162</v>
      </c>
      <c r="D56" s="42"/>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4" t="s">
        <v>423</v>
      </c>
      <c r="AG56" s="44" t="s">
        <v>423</v>
      </c>
      <c r="AH56" s="44" t="s">
        <v>423</v>
      </c>
      <c r="AI56" s="44" t="s">
        <v>423</v>
      </c>
      <c r="AJ56" s="44" t="s">
        <v>423</v>
      </c>
      <c r="AK56" s="44" t="s">
        <v>423</v>
      </c>
      <c r="AL56" s="45" t="s">
        <v>147</v>
      </c>
    </row>
    <row r="57" spans="1:38" s="5" customFormat="1" ht="26.25" customHeight="1" thickBot="1" x14ac:dyDescent="0.25">
      <c r="A57" s="41" t="s">
        <v>73</v>
      </c>
      <c r="B57" s="41" t="s">
        <v>19</v>
      </c>
      <c r="C57" s="41" t="s">
        <v>163</v>
      </c>
      <c r="D57" s="42"/>
      <c r="E57" s="44">
        <v>2.7299199999999999</v>
      </c>
      <c r="F57" s="44">
        <v>3.9595939000000004E-2</v>
      </c>
      <c r="G57" s="44">
        <v>0.82271561599999998</v>
      </c>
      <c r="H57" s="44" t="s">
        <v>423</v>
      </c>
      <c r="I57" s="44">
        <v>2.14478E-2</v>
      </c>
      <c r="J57" s="44">
        <v>3.8606040000000001E-2</v>
      </c>
      <c r="K57" s="44">
        <v>4.2895599999999999E-2</v>
      </c>
      <c r="L57" s="44" t="s">
        <v>423</v>
      </c>
      <c r="M57" s="44">
        <v>3.200671716</v>
      </c>
      <c r="N57" s="44">
        <v>2.1600000000000002E-4</v>
      </c>
      <c r="O57" s="44">
        <v>1.8E-5</v>
      </c>
      <c r="P57" s="44">
        <v>1.08E-4</v>
      </c>
      <c r="Q57" s="44">
        <v>5.9999999999999995E-5</v>
      </c>
      <c r="R57" s="44">
        <v>9.0000000000000006E-5</v>
      </c>
      <c r="S57" s="44">
        <v>1.44E-4</v>
      </c>
      <c r="T57" s="44">
        <v>1.08E-4</v>
      </c>
      <c r="U57" s="44">
        <v>5.3999999999999998E-5</v>
      </c>
      <c r="V57" s="44">
        <v>9.3300000000000002E-4</v>
      </c>
      <c r="W57" s="44">
        <v>8.9999999999999993E-3</v>
      </c>
      <c r="X57" s="44">
        <v>1.4298499999999999E-4</v>
      </c>
      <c r="Y57" s="44">
        <v>6.1593699999999999E-4</v>
      </c>
      <c r="Z57" s="44">
        <v>1.6938200000000001E-4</v>
      </c>
      <c r="AA57" s="44">
        <v>9.4590000000000001E-5</v>
      </c>
      <c r="AB57" s="44">
        <v>1.0228939999999999E-3</v>
      </c>
      <c r="AC57" s="44">
        <v>1.0119E-2</v>
      </c>
      <c r="AD57" s="44">
        <v>0.226577</v>
      </c>
      <c r="AE57" s="196"/>
      <c r="AF57" s="44">
        <v>1741.063121941824</v>
      </c>
      <c r="AG57" s="44">
        <v>1552.8263325999999</v>
      </c>
      <c r="AH57" s="44">
        <v>58.744156799999999</v>
      </c>
      <c r="AI57" s="44">
        <v>8.4340907999999999</v>
      </c>
      <c r="AJ57" s="44">
        <v>3730.1917893159398</v>
      </c>
      <c r="AK57" s="44">
        <v>2199.7743500000001</v>
      </c>
      <c r="AL57" s="45" t="s">
        <v>164</v>
      </c>
    </row>
    <row r="58" spans="1:38" s="5" customFormat="1" ht="26.25" customHeight="1" thickBot="1" x14ac:dyDescent="0.25">
      <c r="A58" s="41" t="s">
        <v>73</v>
      </c>
      <c r="B58" s="41" t="s">
        <v>20</v>
      </c>
      <c r="C58" s="41" t="s">
        <v>165</v>
      </c>
      <c r="D58" s="42"/>
      <c r="E58" s="44">
        <v>0.451406317</v>
      </c>
      <c r="F58" s="44">
        <v>7.5534677000000022E-2</v>
      </c>
      <c r="G58" s="44">
        <v>0.104196053</v>
      </c>
      <c r="H58" s="44" t="s">
        <v>423</v>
      </c>
      <c r="I58" s="44">
        <v>0.11804191300000001</v>
      </c>
      <c r="J58" s="44">
        <v>0.59862539700000006</v>
      </c>
      <c r="K58" s="44">
        <v>1.5200862650000002</v>
      </c>
      <c r="L58" s="44" t="s">
        <v>423</v>
      </c>
      <c r="M58" s="44">
        <v>0.639684629</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t="s">
        <v>423</v>
      </c>
      <c r="AH58" s="44">
        <v>6832.0935832800005</v>
      </c>
      <c r="AI58" s="44" t="s">
        <v>423</v>
      </c>
      <c r="AJ58" s="44" t="s">
        <v>423</v>
      </c>
      <c r="AK58" s="44">
        <v>856.88084000000003</v>
      </c>
      <c r="AL58" s="45" t="s">
        <v>166</v>
      </c>
    </row>
    <row r="59" spans="1:38" s="5" customFormat="1" ht="26.25" customHeight="1" thickBot="1" x14ac:dyDescent="0.25">
      <c r="A59" s="41" t="s">
        <v>73</v>
      </c>
      <c r="B59" s="174" t="s">
        <v>22</v>
      </c>
      <c r="C59" s="41" t="s">
        <v>167</v>
      </c>
      <c r="D59" s="42"/>
      <c r="E59" s="44">
        <v>0.505574894</v>
      </c>
      <c r="F59" s="44">
        <v>0.15713814299999998</v>
      </c>
      <c r="G59" s="44">
        <v>4.5775030000000001E-3</v>
      </c>
      <c r="H59" s="44" t="s">
        <v>423</v>
      </c>
      <c r="I59" s="44">
        <v>0.118843673</v>
      </c>
      <c r="J59" s="44">
        <v>0.13725026800000001</v>
      </c>
      <c r="K59" s="44">
        <v>0.15217988199999999</v>
      </c>
      <c r="L59" s="44" t="s">
        <v>423</v>
      </c>
      <c r="M59" s="44">
        <v>0.19813070200000002</v>
      </c>
      <c r="N59" s="44">
        <v>1.2334240000000001</v>
      </c>
      <c r="O59" s="44">
        <v>6.8927000000000002E-2</v>
      </c>
      <c r="P59" s="44">
        <v>1.0430000000000001E-3</v>
      </c>
      <c r="Q59" s="44">
        <v>0.109435</v>
      </c>
      <c r="R59" s="44">
        <v>0.167439</v>
      </c>
      <c r="S59" s="44">
        <v>2.434E-3</v>
      </c>
      <c r="T59" s="44">
        <v>0.34786400000000001</v>
      </c>
      <c r="U59" s="44">
        <v>0.57125599999999999</v>
      </c>
      <c r="V59" s="44">
        <v>0.12864800000000001</v>
      </c>
      <c r="W59" s="44">
        <v>3.0000000000000005E-3</v>
      </c>
      <c r="X59" s="44">
        <v>4.9189999999999998E-6</v>
      </c>
      <c r="Y59" s="44">
        <v>1.9814E-5</v>
      </c>
      <c r="Z59" s="44">
        <v>7.515E-6</v>
      </c>
      <c r="AA59" s="44">
        <v>7.3779999999999995E-6</v>
      </c>
      <c r="AB59" s="44">
        <v>3.9625999999999996E-5</v>
      </c>
      <c r="AC59" s="44" t="s">
        <v>423</v>
      </c>
      <c r="AD59" s="44" t="s">
        <v>423</v>
      </c>
      <c r="AE59" s="196"/>
      <c r="AF59" s="44" t="s">
        <v>423</v>
      </c>
      <c r="AG59" s="44" t="s">
        <v>423</v>
      </c>
      <c r="AH59" s="44">
        <v>6832.0935832800005</v>
      </c>
      <c r="AI59" s="44" t="s">
        <v>423</v>
      </c>
      <c r="AJ59" s="44" t="s">
        <v>423</v>
      </c>
      <c r="AK59" s="44">
        <v>856.88084000000003</v>
      </c>
      <c r="AL59" s="45" t="s">
        <v>168</v>
      </c>
    </row>
    <row r="60" spans="1:38" s="5" customFormat="1" ht="26.25" customHeight="1" thickBot="1" x14ac:dyDescent="0.25">
      <c r="A60" s="41" t="s">
        <v>73</v>
      </c>
      <c r="B60" s="174" t="s">
        <v>169</v>
      </c>
      <c r="C60" s="41" t="s">
        <v>170</v>
      </c>
      <c r="D60" s="46"/>
      <c r="E60" s="44"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4" t="s">
        <v>423</v>
      </c>
      <c r="AG60" s="44" t="s">
        <v>423</v>
      </c>
      <c r="AH60" s="44" t="s">
        <v>423</v>
      </c>
      <c r="AI60" s="44" t="s">
        <v>423</v>
      </c>
      <c r="AJ60" s="44" t="s">
        <v>423</v>
      </c>
      <c r="AK60" s="44" t="s">
        <v>423</v>
      </c>
      <c r="AL60" s="45" t="s">
        <v>171</v>
      </c>
    </row>
    <row r="61" spans="1:38" s="5" customFormat="1" ht="26.25" customHeight="1" thickBot="1" x14ac:dyDescent="0.25">
      <c r="A61" s="41" t="s">
        <v>73</v>
      </c>
      <c r="B61" s="174" t="s">
        <v>172</v>
      </c>
      <c r="C61" s="41" t="s">
        <v>173</v>
      </c>
      <c r="D61" s="42"/>
      <c r="E61" s="44"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4" t="s">
        <v>423</v>
      </c>
      <c r="AG61" s="44" t="s">
        <v>423</v>
      </c>
      <c r="AH61" s="44" t="s">
        <v>423</v>
      </c>
      <c r="AI61" s="44" t="s">
        <v>423</v>
      </c>
      <c r="AJ61" s="44" t="s">
        <v>423</v>
      </c>
      <c r="AK61" s="44" t="s">
        <v>423</v>
      </c>
      <c r="AL61" s="45" t="s">
        <v>174</v>
      </c>
    </row>
    <row r="62" spans="1:38" s="5" customFormat="1" ht="26.25" customHeight="1" thickBot="1" x14ac:dyDescent="0.25">
      <c r="A62" s="41" t="s">
        <v>73</v>
      </c>
      <c r="B62" s="174" t="s">
        <v>175</v>
      </c>
      <c r="C62" s="41" t="s">
        <v>176</v>
      </c>
      <c r="D62" s="42"/>
      <c r="E62" s="44"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4" t="s">
        <v>423</v>
      </c>
      <c r="AG62" s="44" t="s">
        <v>423</v>
      </c>
      <c r="AH62" s="44" t="s">
        <v>423</v>
      </c>
      <c r="AI62" s="44" t="s">
        <v>423</v>
      </c>
      <c r="AJ62" s="44" t="s">
        <v>423</v>
      </c>
      <c r="AK62" s="44" t="s">
        <v>423</v>
      </c>
      <c r="AL62" s="45" t="s">
        <v>177</v>
      </c>
    </row>
    <row r="63" spans="1:38" s="5" customFormat="1" ht="26.25" customHeight="1" thickBot="1" x14ac:dyDescent="0.25">
      <c r="A63" s="41" t="s">
        <v>73</v>
      </c>
      <c r="B63" s="174" t="s">
        <v>15</v>
      </c>
      <c r="C63" s="41" t="s">
        <v>178</v>
      </c>
      <c r="D63" s="49"/>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4" t="s">
        <v>423</v>
      </c>
      <c r="AG63" s="44" t="s">
        <v>423</v>
      </c>
      <c r="AH63" s="44" t="s">
        <v>423</v>
      </c>
      <c r="AI63" s="44" t="s">
        <v>423</v>
      </c>
      <c r="AJ63" s="44" t="s">
        <v>423</v>
      </c>
      <c r="AK63" s="44" t="s">
        <v>423</v>
      </c>
      <c r="AL63" s="45" t="s">
        <v>147</v>
      </c>
    </row>
    <row r="64" spans="1:38" s="5" customFormat="1" ht="26.25" customHeight="1" thickBot="1" x14ac:dyDescent="0.25">
      <c r="A64" s="41" t="s">
        <v>73</v>
      </c>
      <c r="B64" s="174" t="s">
        <v>10</v>
      </c>
      <c r="C64" s="41" t="s">
        <v>179</v>
      </c>
      <c r="D64" s="42"/>
      <c r="E64" s="44">
        <v>0.364929</v>
      </c>
      <c r="F64" s="44">
        <v>3.2843609999999995E-2</v>
      </c>
      <c r="G64" s="44" t="s">
        <v>423</v>
      </c>
      <c r="H64" s="44">
        <v>1.8246450000000001E-2</v>
      </c>
      <c r="I64" s="44" t="s">
        <v>423</v>
      </c>
      <c r="J64" s="44" t="s">
        <v>423</v>
      </c>
      <c r="K64" s="44" t="s">
        <v>423</v>
      </c>
      <c r="L64" s="44" t="s">
        <v>423</v>
      </c>
      <c r="M64" s="44">
        <v>2.1895739999999997E-3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364.92899999999997</v>
      </c>
      <c r="AL64" s="45" t="s">
        <v>180</v>
      </c>
    </row>
    <row r="65" spans="1:38" s="5" customFormat="1" ht="26.25" customHeight="1" thickBot="1" x14ac:dyDescent="0.25">
      <c r="A65" s="41" t="s">
        <v>73</v>
      </c>
      <c r="B65" s="41" t="s">
        <v>9</v>
      </c>
      <c r="C65" s="41" t="s">
        <v>181</v>
      </c>
      <c r="D65" s="42"/>
      <c r="E65" s="44">
        <v>0.58681459999999996</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762.21900000000005</v>
      </c>
      <c r="AL65" s="45" t="s">
        <v>182</v>
      </c>
    </row>
    <row r="66" spans="1:38" s="5" customFormat="1" ht="26.25" customHeight="1" thickBot="1" x14ac:dyDescent="0.25">
      <c r="A66" s="41" t="s">
        <v>73</v>
      </c>
      <c r="B66" s="41" t="s">
        <v>16</v>
      </c>
      <c r="C66" s="41" t="s">
        <v>183</v>
      </c>
      <c r="D66" s="42"/>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423</v>
      </c>
      <c r="AG66" s="44" t="s">
        <v>423</v>
      </c>
      <c r="AH66" s="44" t="s">
        <v>423</v>
      </c>
      <c r="AI66" s="44" t="s">
        <v>423</v>
      </c>
      <c r="AJ66" s="44" t="s">
        <v>423</v>
      </c>
      <c r="AK66" s="44" t="s">
        <v>423</v>
      </c>
      <c r="AL66" s="45"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2.4670700000000004E-4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5.0348300000000004</v>
      </c>
      <c r="AL67" s="45" t="s">
        <v>186</v>
      </c>
    </row>
    <row r="68" spans="1:38" s="5" customFormat="1" ht="26.25" customHeight="1" thickBot="1" x14ac:dyDescent="0.25">
      <c r="A68" s="41" t="s">
        <v>73</v>
      </c>
      <c r="B68" s="41" t="s">
        <v>187</v>
      </c>
      <c r="C68" s="41" t="s">
        <v>188</v>
      </c>
      <c r="D68" s="42"/>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4" t="s">
        <v>423</v>
      </c>
      <c r="AG68" s="44" t="s">
        <v>423</v>
      </c>
      <c r="AH68" s="44" t="s">
        <v>423</v>
      </c>
      <c r="AI68" s="44" t="s">
        <v>423</v>
      </c>
      <c r="AJ68" s="44" t="s">
        <v>423</v>
      </c>
      <c r="AK68" s="44" t="s">
        <v>423</v>
      </c>
      <c r="AL68" s="45" t="s">
        <v>189</v>
      </c>
    </row>
    <row r="69" spans="1:38" s="5" customFormat="1" ht="26.25" customHeight="1" thickBot="1" x14ac:dyDescent="0.25">
      <c r="A69" s="41" t="s">
        <v>73</v>
      </c>
      <c r="B69" s="41" t="s">
        <v>190</v>
      </c>
      <c r="C69" s="41" t="s">
        <v>191</v>
      </c>
      <c r="D69" s="48"/>
      <c r="E69" s="44" t="s">
        <v>423</v>
      </c>
      <c r="F69" s="44" t="s">
        <v>423</v>
      </c>
      <c r="G69" s="44" t="s">
        <v>423</v>
      </c>
      <c r="H69" s="44">
        <v>1.3167036000000001</v>
      </c>
      <c r="I69" s="44" t="s">
        <v>423</v>
      </c>
      <c r="J69" s="44" t="s">
        <v>423</v>
      </c>
      <c r="K69" s="44">
        <v>0.1463004</v>
      </c>
      <c r="L69" s="44" t="s">
        <v>423</v>
      </c>
      <c r="M69" s="44">
        <v>13.167036</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1463.0039999999999</v>
      </c>
      <c r="AL69" s="45" t="s">
        <v>192</v>
      </c>
    </row>
    <row r="70" spans="1:38" s="5" customFormat="1" ht="26.25" customHeight="1" thickBot="1" x14ac:dyDescent="0.25">
      <c r="A70" s="41" t="s">
        <v>73</v>
      </c>
      <c r="B70" s="41" t="s">
        <v>193</v>
      </c>
      <c r="C70" s="41" t="s">
        <v>194</v>
      </c>
      <c r="D70" s="48"/>
      <c r="E70" s="44" t="s">
        <v>423</v>
      </c>
      <c r="F70" s="44">
        <v>0.3271965</v>
      </c>
      <c r="G70" s="44">
        <v>20.944386000000002</v>
      </c>
      <c r="H70" s="44">
        <v>2.8084620000000001E-2</v>
      </c>
      <c r="I70" s="44">
        <v>4.7359698999999998E-2</v>
      </c>
      <c r="J70" s="44">
        <v>6.5884931999999993E-2</v>
      </c>
      <c r="K70" s="44">
        <v>2.0713482279999997</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1346.3819249999999</v>
      </c>
      <c r="AL70" s="45" t="s">
        <v>147</v>
      </c>
    </row>
    <row r="71" spans="1:38" s="5" customFormat="1" ht="26.25" customHeight="1" thickBot="1" x14ac:dyDescent="0.25">
      <c r="A71" s="41" t="s">
        <v>73</v>
      </c>
      <c r="B71" s="41" t="s">
        <v>195</v>
      </c>
      <c r="C71" s="41" t="s">
        <v>196</v>
      </c>
      <c r="D71" s="48"/>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4" t="s">
        <v>423</v>
      </c>
      <c r="AG71" s="44" t="s">
        <v>423</v>
      </c>
      <c r="AH71" s="44" t="s">
        <v>423</v>
      </c>
      <c r="AI71" s="44" t="s">
        <v>423</v>
      </c>
      <c r="AJ71" s="44" t="s">
        <v>423</v>
      </c>
      <c r="AK71" s="44" t="s">
        <v>423</v>
      </c>
      <c r="AL71" s="45" t="s">
        <v>147</v>
      </c>
    </row>
    <row r="72" spans="1:38" s="5" customFormat="1" ht="26.25" customHeight="1" thickBot="1" x14ac:dyDescent="0.25">
      <c r="A72" s="41" t="s">
        <v>73</v>
      </c>
      <c r="B72" s="41" t="s">
        <v>6</v>
      </c>
      <c r="C72" s="41" t="s">
        <v>197</v>
      </c>
      <c r="D72" s="42"/>
      <c r="E72" s="44">
        <v>7.4903156000000012E-2</v>
      </c>
      <c r="F72" s="44">
        <v>3.4634031999999995E-2</v>
      </c>
      <c r="G72" s="44">
        <v>3.4570688000000002E-2</v>
      </c>
      <c r="H72" s="44" t="s">
        <v>423</v>
      </c>
      <c r="I72" s="44">
        <v>1.2099739999999999E-2</v>
      </c>
      <c r="J72" s="44">
        <v>1.3828274999999999E-2</v>
      </c>
      <c r="K72" s="44">
        <v>2.7737991E-2</v>
      </c>
      <c r="L72" s="44" t="s">
        <v>423</v>
      </c>
      <c r="M72" s="44">
        <v>0.97950280599999995</v>
      </c>
      <c r="N72" s="44">
        <v>1.4980629999999999</v>
      </c>
      <c r="O72" s="44">
        <v>0.11523499999999999</v>
      </c>
      <c r="P72" s="44">
        <v>2.8E-5</v>
      </c>
      <c r="Q72" s="44">
        <v>8.6430000000000014E-3</v>
      </c>
      <c r="R72" s="44">
        <v>5.7616999999999995E-2</v>
      </c>
      <c r="S72" s="44">
        <v>1.1523E-2</v>
      </c>
      <c r="T72" s="44">
        <v>2.8808E-2</v>
      </c>
      <c r="U72" s="44" t="s">
        <v>423</v>
      </c>
      <c r="V72" s="44">
        <v>2.0742410000000002</v>
      </c>
      <c r="W72" s="44">
        <v>1.7269999999999999</v>
      </c>
      <c r="X72" s="44" t="s">
        <v>423</v>
      </c>
      <c r="Y72" s="44" t="s">
        <v>423</v>
      </c>
      <c r="Z72" s="44" t="s">
        <v>423</v>
      </c>
      <c r="AA72" s="44" t="s">
        <v>423</v>
      </c>
      <c r="AB72" s="44" t="s">
        <v>423</v>
      </c>
      <c r="AC72" s="44" t="s">
        <v>423</v>
      </c>
      <c r="AD72" s="44">
        <v>1.4404499999999998</v>
      </c>
      <c r="AE72" s="196"/>
      <c r="AF72" s="44" t="s">
        <v>423</v>
      </c>
      <c r="AG72" s="44" t="s">
        <v>423</v>
      </c>
      <c r="AH72" s="44" t="s">
        <v>423</v>
      </c>
      <c r="AI72" s="44" t="s">
        <v>423</v>
      </c>
      <c r="AJ72" s="44" t="s">
        <v>423</v>
      </c>
      <c r="AK72" s="44">
        <v>1737.5834600000001</v>
      </c>
      <c r="AL72" s="45" t="s">
        <v>198</v>
      </c>
    </row>
    <row r="73" spans="1:38" s="5" customFormat="1" ht="26.25" customHeight="1" thickBot="1" x14ac:dyDescent="0.25">
      <c r="A73" s="41" t="s">
        <v>73</v>
      </c>
      <c r="B73" s="41" t="s">
        <v>7</v>
      </c>
      <c r="C73" s="41" t="s">
        <v>199</v>
      </c>
      <c r="D73" s="42"/>
      <c r="E73" s="44" t="s">
        <v>442</v>
      </c>
      <c r="F73" s="44" t="s">
        <v>442</v>
      </c>
      <c r="G73" s="44" t="s">
        <v>442</v>
      </c>
      <c r="H73" s="44" t="s">
        <v>442</v>
      </c>
      <c r="I73" s="44" t="s">
        <v>442</v>
      </c>
      <c r="J73" s="44" t="s">
        <v>442</v>
      </c>
      <c r="K73" s="44" t="s">
        <v>442</v>
      </c>
      <c r="L73" s="44" t="s">
        <v>442</v>
      </c>
      <c r="M73" s="44" t="s">
        <v>442</v>
      </c>
      <c r="N73" s="44" t="s">
        <v>442</v>
      </c>
      <c r="O73" s="44" t="s">
        <v>442</v>
      </c>
      <c r="P73" s="44" t="s">
        <v>442</v>
      </c>
      <c r="Q73" s="44" t="s">
        <v>442</v>
      </c>
      <c r="R73" s="44" t="s">
        <v>442</v>
      </c>
      <c r="S73" s="44" t="s">
        <v>442</v>
      </c>
      <c r="T73" s="44" t="s">
        <v>442</v>
      </c>
      <c r="U73" s="44" t="s">
        <v>442</v>
      </c>
      <c r="V73" s="44" t="s">
        <v>442</v>
      </c>
      <c r="W73" s="44" t="s">
        <v>442</v>
      </c>
      <c r="X73" s="44" t="s">
        <v>442</v>
      </c>
      <c r="Y73" s="44" t="s">
        <v>442</v>
      </c>
      <c r="Z73" s="44" t="s">
        <v>442</v>
      </c>
      <c r="AA73" s="44" t="s">
        <v>442</v>
      </c>
      <c r="AB73" s="44" t="s">
        <v>442</v>
      </c>
      <c r="AC73" s="44" t="s">
        <v>442</v>
      </c>
      <c r="AD73" s="44" t="s">
        <v>442</v>
      </c>
      <c r="AE73" s="196"/>
      <c r="AF73" s="44" t="s">
        <v>442</v>
      </c>
      <c r="AG73" s="44" t="s">
        <v>442</v>
      </c>
      <c r="AH73" s="44" t="s">
        <v>442</v>
      </c>
      <c r="AI73" s="44" t="s">
        <v>442</v>
      </c>
      <c r="AJ73" s="44" t="s">
        <v>442</v>
      </c>
      <c r="AK73" s="44" t="s">
        <v>442</v>
      </c>
      <c r="AL73" s="45" t="s">
        <v>200</v>
      </c>
    </row>
    <row r="74" spans="1:38" s="5" customFormat="1" ht="26.25" customHeight="1" thickBot="1" x14ac:dyDescent="0.25">
      <c r="A74" s="41" t="s">
        <v>73</v>
      </c>
      <c r="B74" s="41" t="s">
        <v>14</v>
      </c>
      <c r="C74" s="41" t="s">
        <v>201</v>
      </c>
      <c r="D74" s="42"/>
      <c r="E74" s="44">
        <v>3.0998129999999999E-2</v>
      </c>
      <c r="F74" s="44">
        <v>9.0473290000000015E-3</v>
      </c>
      <c r="G74" s="44">
        <v>8.0599159999999986E-3</v>
      </c>
      <c r="H74" s="44" t="s">
        <v>423</v>
      </c>
      <c r="I74" s="44">
        <v>2.3027550000000001E-3</v>
      </c>
      <c r="J74" s="44">
        <v>5.8615579999999994E-3</v>
      </c>
      <c r="K74" s="44">
        <v>8.3736539999999995E-3</v>
      </c>
      <c r="L74" s="44" t="s">
        <v>423</v>
      </c>
      <c r="M74" s="44">
        <v>1.1558093000000002E-2</v>
      </c>
      <c r="N74" s="44" t="s">
        <v>423</v>
      </c>
      <c r="O74" s="44" t="s">
        <v>423</v>
      </c>
      <c r="P74" s="44" t="s">
        <v>423</v>
      </c>
      <c r="Q74" s="44" t="s">
        <v>423</v>
      </c>
      <c r="R74" s="44" t="s">
        <v>423</v>
      </c>
      <c r="S74" s="44" t="s">
        <v>423</v>
      </c>
      <c r="T74" s="44" t="s">
        <v>423</v>
      </c>
      <c r="U74" s="44" t="s">
        <v>423</v>
      </c>
      <c r="V74" s="44" t="s">
        <v>423</v>
      </c>
      <c r="W74" s="44">
        <v>0.55199999999999994</v>
      </c>
      <c r="X74" s="44" t="s">
        <v>423</v>
      </c>
      <c r="Y74" s="44" t="s">
        <v>423</v>
      </c>
      <c r="Z74" s="44" t="s">
        <v>423</v>
      </c>
      <c r="AA74" s="44" t="s">
        <v>423</v>
      </c>
      <c r="AB74" s="44" t="s">
        <v>423</v>
      </c>
      <c r="AC74" s="44">
        <v>7.8905000000000003E-2</v>
      </c>
      <c r="AD74" s="44" t="s">
        <v>423</v>
      </c>
      <c r="AE74" s="196"/>
      <c r="AF74" s="44">
        <v>4.3677450000000002</v>
      </c>
      <c r="AG74" s="44" t="s">
        <v>423</v>
      </c>
      <c r="AH74" s="44">
        <v>388.61455919999992</v>
      </c>
      <c r="AI74" s="44" t="s">
        <v>423</v>
      </c>
      <c r="AJ74" s="44" t="s">
        <v>423</v>
      </c>
      <c r="AK74" s="44">
        <v>15.781139999999999</v>
      </c>
      <c r="AL74" s="45" t="s">
        <v>202</v>
      </c>
    </row>
    <row r="75" spans="1:38" s="5" customFormat="1" ht="26.25" customHeight="1" thickBot="1" x14ac:dyDescent="0.25">
      <c r="A75" s="41" t="s">
        <v>73</v>
      </c>
      <c r="B75" s="41" t="s">
        <v>203</v>
      </c>
      <c r="C75" s="41" t="s">
        <v>204</v>
      </c>
      <c r="D75" s="48"/>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4" t="s">
        <v>423</v>
      </c>
      <c r="AG75" s="44" t="s">
        <v>423</v>
      </c>
      <c r="AH75" s="44" t="s">
        <v>423</v>
      </c>
      <c r="AI75" s="44" t="s">
        <v>423</v>
      </c>
      <c r="AJ75" s="44" t="s">
        <v>423</v>
      </c>
      <c r="AK75" s="44" t="s">
        <v>423</v>
      </c>
      <c r="AL75" s="45" t="s">
        <v>205</v>
      </c>
    </row>
    <row r="76" spans="1:38" s="5" customFormat="1" ht="26.25" customHeight="1" thickBot="1" x14ac:dyDescent="0.25">
      <c r="A76" s="41" t="s">
        <v>73</v>
      </c>
      <c r="B76" s="41" t="s">
        <v>17</v>
      </c>
      <c r="C76" s="41" t="s">
        <v>206</v>
      </c>
      <c r="D76" s="42"/>
      <c r="E76" s="44">
        <v>5.5236919000000002E-2</v>
      </c>
      <c r="F76" s="44">
        <v>1.9330093999999999E-2</v>
      </c>
      <c r="G76" s="44">
        <v>5.0649999000000001E-2</v>
      </c>
      <c r="H76" s="44" t="s">
        <v>423</v>
      </c>
      <c r="I76" s="44">
        <v>3.1374809999999997E-3</v>
      </c>
      <c r="J76" s="44">
        <v>9.9632900000000001E-4</v>
      </c>
      <c r="K76" s="44">
        <v>1.2519739999999999E-3</v>
      </c>
      <c r="L76" s="44" t="s">
        <v>423</v>
      </c>
      <c r="M76" s="44">
        <v>7.4919527E-2</v>
      </c>
      <c r="N76" s="44">
        <v>0.27109300000000003</v>
      </c>
      <c r="O76" s="44">
        <v>7.7879999999999998E-3</v>
      </c>
      <c r="P76" s="44">
        <v>1.5748000000000002E-2</v>
      </c>
      <c r="Q76" s="44">
        <v>2.0486000000000001E-2</v>
      </c>
      <c r="R76" s="44" t="s">
        <v>423</v>
      </c>
      <c r="S76" s="44" t="s">
        <v>423</v>
      </c>
      <c r="T76" s="44" t="s">
        <v>423</v>
      </c>
      <c r="U76" s="44" t="s">
        <v>423</v>
      </c>
      <c r="V76" s="44">
        <v>3.4035999999999997E-2</v>
      </c>
      <c r="W76" s="44">
        <v>0.66900000000000004</v>
      </c>
      <c r="X76" s="44" t="s">
        <v>423</v>
      </c>
      <c r="Y76" s="44" t="s">
        <v>423</v>
      </c>
      <c r="Z76" s="44" t="s">
        <v>423</v>
      </c>
      <c r="AA76" s="44" t="s">
        <v>423</v>
      </c>
      <c r="AB76" s="44" t="s">
        <v>423</v>
      </c>
      <c r="AC76" s="44" t="s">
        <v>423</v>
      </c>
      <c r="AD76" s="44">
        <v>2.6199999999999997E-4</v>
      </c>
      <c r="AE76" s="196"/>
      <c r="AF76" s="44" t="s">
        <v>423</v>
      </c>
      <c r="AG76" s="44">
        <v>61.715082240000001</v>
      </c>
      <c r="AH76" s="44">
        <v>602.16502058999993</v>
      </c>
      <c r="AI76" s="44" t="s">
        <v>423</v>
      </c>
      <c r="AJ76" s="44" t="s">
        <v>423</v>
      </c>
      <c r="AK76" s="44">
        <v>103.28182999999999</v>
      </c>
      <c r="AL76" s="45" t="s">
        <v>207</v>
      </c>
    </row>
    <row r="77" spans="1:38" s="5" customFormat="1" ht="26.25" customHeight="1" thickBot="1" x14ac:dyDescent="0.25">
      <c r="A77" s="41" t="s">
        <v>73</v>
      </c>
      <c r="B77" s="41" t="s">
        <v>208</v>
      </c>
      <c r="C77" s="41" t="s">
        <v>209</v>
      </c>
      <c r="D77" s="42"/>
      <c r="E77" s="44">
        <v>0.342604036</v>
      </c>
      <c r="F77" s="44">
        <v>0.15473563999999998</v>
      </c>
      <c r="G77" s="44">
        <v>1.3791910490000001</v>
      </c>
      <c r="H77" s="44" t="s">
        <v>423</v>
      </c>
      <c r="I77" s="44">
        <v>1.2302889999999999E-3</v>
      </c>
      <c r="J77" s="44">
        <v>1.3509009999999998E-3</v>
      </c>
      <c r="K77" s="44">
        <v>1.5330770000000001E-3</v>
      </c>
      <c r="L77" s="44" t="s">
        <v>423</v>
      </c>
      <c r="M77" s="44">
        <v>1.6046690610000001</v>
      </c>
      <c r="N77" s="44">
        <v>3.0764E-2</v>
      </c>
      <c r="O77" s="44">
        <v>8.1859999999999988E-3</v>
      </c>
      <c r="P77" s="44">
        <v>3.6965999999999999E-2</v>
      </c>
      <c r="Q77" s="44">
        <v>8.0300000000000011E-4</v>
      </c>
      <c r="R77" s="44" t="s">
        <v>423</v>
      </c>
      <c r="S77" s="44" t="s">
        <v>423</v>
      </c>
      <c r="T77" s="44" t="s">
        <v>423</v>
      </c>
      <c r="U77" s="44" t="s">
        <v>423</v>
      </c>
      <c r="V77" s="44">
        <v>0.48055400000000004</v>
      </c>
      <c r="W77" s="44">
        <v>2.161</v>
      </c>
      <c r="X77" s="44" t="s">
        <v>423</v>
      </c>
      <c r="Y77" s="44" t="s">
        <v>423</v>
      </c>
      <c r="Z77" s="44" t="s">
        <v>423</v>
      </c>
      <c r="AA77" s="44" t="s">
        <v>423</v>
      </c>
      <c r="AB77" s="44" t="s">
        <v>423</v>
      </c>
      <c r="AC77" s="44" t="s">
        <v>423</v>
      </c>
      <c r="AD77" s="44">
        <v>5.5000000000000002E-5</v>
      </c>
      <c r="AE77" s="196"/>
      <c r="AF77" s="44">
        <v>88.551257564000011</v>
      </c>
      <c r="AG77" s="44">
        <v>1717.2829790000001</v>
      </c>
      <c r="AH77" s="44">
        <v>1.1794973399999999</v>
      </c>
      <c r="AI77" s="44" t="s">
        <v>423</v>
      </c>
      <c r="AJ77" s="44" t="s">
        <v>423</v>
      </c>
      <c r="AK77" s="44">
        <v>80.09836</v>
      </c>
      <c r="AL77" s="45" t="s">
        <v>210</v>
      </c>
    </row>
    <row r="78" spans="1:38" s="5" customFormat="1" ht="26.25" customHeight="1" thickBot="1" x14ac:dyDescent="0.25">
      <c r="A78" s="41" t="s">
        <v>73</v>
      </c>
      <c r="B78" s="41" t="s">
        <v>211</v>
      </c>
      <c r="C78" s="41" t="s">
        <v>212</v>
      </c>
      <c r="D78" s="42"/>
      <c r="E78" s="44">
        <v>0.22824288900000003</v>
      </c>
      <c r="F78" s="44">
        <v>2.3775358E-2</v>
      </c>
      <c r="G78" s="44">
        <v>0.16158752500000001</v>
      </c>
      <c r="H78" s="44" t="s">
        <v>423</v>
      </c>
      <c r="I78" s="44">
        <v>3.9669500000000003E-3</v>
      </c>
      <c r="J78" s="44">
        <v>5.1706849999999995E-3</v>
      </c>
      <c r="K78" s="44">
        <v>6.4199199999999991E-3</v>
      </c>
      <c r="L78" s="44" t="s">
        <v>423</v>
      </c>
      <c r="M78" s="44">
        <v>7.4217880999999999E-2</v>
      </c>
      <c r="N78" s="44">
        <v>0.36259800000000003</v>
      </c>
      <c r="O78" s="44">
        <v>0.24321899999999999</v>
      </c>
      <c r="P78" s="44">
        <v>7.8799999999999996E-4</v>
      </c>
      <c r="Q78" s="44">
        <v>0.117841</v>
      </c>
      <c r="R78" s="44">
        <v>0.32628100000000004</v>
      </c>
      <c r="S78" s="44">
        <v>1.0122770000000001</v>
      </c>
      <c r="T78" s="44">
        <v>0.29582999999999998</v>
      </c>
      <c r="U78" s="44">
        <v>6.9999999999999994E-5</v>
      </c>
      <c r="V78" s="44">
        <v>7.7640000000000001E-3</v>
      </c>
      <c r="W78" s="44">
        <v>4.5609999999999999</v>
      </c>
      <c r="X78" s="44">
        <v>1.7663799999999999E-3</v>
      </c>
      <c r="Y78" s="44">
        <v>2.286588E-3</v>
      </c>
      <c r="Z78" s="44">
        <v>9.2007000000000005E-4</v>
      </c>
      <c r="AA78" s="44">
        <v>7.1819799999999997E-4</v>
      </c>
      <c r="AB78" s="44">
        <v>5.6912359999999997E-3</v>
      </c>
      <c r="AC78" s="44" t="s">
        <v>423</v>
      </c>
      <c r="AD78" s="44">
        <v>6.9370000000000005E-3</v>
      </c>
      <c r="AE78" s="196"/>
      <c r="AF78" s="44">
        <v>360.92500920000003</v>
      </c>
      <c r="AG78" s="44">
        <v>38.821534999999997</v>
      </c>
      <c r="AH78" s="44">
        <v>491.51657092999989</v>
      </c>
      <c r="AI78" s="44" t="s">
        <v>423</v>
      </c>
      <c r="AJ78" s="44" t="s">
        <v>423</v>
      </c>
      <c r="AK78" s="44">
        <v>401.245</v>
      </c>
      <c r="AL78" s="45" t="s">
        <v>213</v>
      </c>
    </row>
    <row r="79" spans="1:38" s="5" customFormat="1" ht="26.25" customHeight="1" thickBot="1" x14ac:dyDescent="0.25">
      <c r="A79" s="41" t="s">
        <v>73</v>
      </c>
      <c r="B79" s="41" t="s">
        <v>214</v>
      </c>
      <c r="C79" s="41" t="s">
        <v>215</v>
      </c>
      <c r="D79" s="42"/>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4" t="s">
        <v>423</v>
      </c>
      <c r="AG79" s="44" t="s">
        <v>423</v>
      </c>
      <c r="AH79" s="44" t="s">
        <v>423</v>
      </c>
      <c r="AI79" s="44" t="s">
        <v>423</v>
      </c>
      <c r="AJ79" s="44" t="s">
        <v>423</v>
      </c>
      <c r="AK79" s="44" t="s">
        <v>423</v>
      </c>
      <c r="AL79" s="45" t="s">
        <v>216</v>
      </c>
    </row>
    <row r="80" spans="1:38" s="5" customFormat="1" ht="26.25" customHeight="1" thickBot="1" x14ac:dyDescent="0.25">
      <c r="A80" s="41" t="s">
        <v>73</v>
      </c>
      <c r="B80" s="41" t="s">
        <v>217</v>
      </c>
      <c r="C80" s="41" t="s">
        <v>218</v>
      </c>
      <c r="D80" s="42"/>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4" t="s">
        <v>423</v>
      </c>
      <c r="AG80" s="44" t="s">
        <v>423</v>
      </c>
      <c r="AH80" s="44" t="s">
        <v>423</v>
      </c>
      <c r="AI80" s="44" t="s">
        <v>423</v>
      </c>
      <c r="AJ80" s="44" t="s">
        <v>423</v>
      </c>
      <c r="AK80" s="44" t="s">
        <v>423</v>
      </c>
      <c r="AL80" s="45" t="s">
        <v>147</v>
      </c>
    </row>
    <row r="81" spans="1:38" s="5" customFormat="1" ht="26.25" customHeight="1" thickBot="1" x14ac:dyDescent="0.25">
      <c r="A81" s="41" t="s">
        <v>73</v>
      </c>
      <c r="B81" s="41" t="s">
        <v>219</v>
      </c>
      <c r="C81" s="41" t="s">
        <v>220</v>
      </c>
      <c r="D81" s="42"/>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4" t="s">
        <v>423</v>
      </c>
      <c r="AG81" s="44" t="s">
        <v>423</v>
      </c>
      <c r="AH81" s="44" t="s">
        <v>423</v>
      </c>
      <c r="AI81" s="44" t="s">
        <v>423</v>
      </c>
      <c r="AJ81" s="44" t="s">
        <v>423</v>
      </c>
      <c r="AK81" s="44" t="s">
        <v>423</v>
      </c>
      <c r="AL81" s="45" t="s">
        <v>221</v>
      </c>
    </row>
    <row r="82" spans="1:38" s="5" customFormat="1" ht="26.25" customHeight="1" thickBot="1" x14ac:dyDescent="0.25">
      <c r="A82" s="41" t="s">
        <v>222</v>
      </c>
      <c r="B82" s="41" t="s">
        <v>223</v>
      </c>
      <c r="C82" s="47" t="s">
        <v>224</v>
      </c>
      <c r="D82" s="42"/>
      <c r="E82" s="44" t="s">
        <v>423</v>
      </c>
      <c r="F82" s="44">
        <v>8.3417784000000008</v>
      </c>
      <c r="G82" s="44" t="s">
        <v>423</v>
      </c>
      <c r="H82" s="44" t="s">
        <v>423</v>
      </c>
      <c r="I82" s="44" t="s">
        <v>443</v>
      </c>
      <c r="J82" s="44" t="s">
        <v>423</v>
      </c>
      <c r="K82" s="44" t="s">
        <v>423</v>
      </c>
      <c r="L82" s="44" t="s">
        <v>423</v>
      </c>
      <c r="M82" s="44" t="s">
        <v>423</v>
      </c>
      <c r="N82" s="44" t="s">
        <v>423</v>
      </c>
      <c r="O82" s="44" t="s">
        <v>423</v>
      </c>
      <c r="P82" s="44">
        <v>3.8928299199999992E-5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6951.482</v>
      </c>
      <c r="AL82" s="45" t="s">
        <v>454</v>
      </c>
    </row>
    <row r="83" spans="1:38" s="5" customFormat="1" ht="26.25" customHeight="1" thickBot="1" x14ac:dyDescent="0.25">
      <c r="A83" s="41" t="s">
        <v>73</v>
      </c>
      <c r="B83" s="174" t="s">
        <v>226</v>
      </c>
      <c r="C83" s="47" t="s">
        <v>227</v>
      </c>
      <c r="D83" s="42"/>
      <c r="E83" s="44">
        <v>0.11869920799999997</v>
      </c>
      <c r="F83" s="44">
        <v>5.0013710999999995E-2</v>
      </c>
      <c r="G83" s="44">
        <v>5.9016179000000002E-2</v>
      </c>
      <c r="H83" s="44" t="s">
        <v>423</v>
      </c>
      <c r="I83" s="44">
        <v>1.6274418159999997</v>
      </c>
      <c r="J83" s="44">
        <v>6.9747506439999984</v>
      </c>
      <c r="K83" s="44">
        <v>30.223919455000001</v>
      </c>
      <c r="L83" s="44" t="s">
        <v>423</v>
      </c>
      <c r="M83" s="44">
        <v>0.66684948300000013</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3334.2474699999998</v>
      </c>
      <c r="AL83" s="45" t="s">
        <v>455</v>
      </c>
    </row>
    <row r="84" spans="1:38" s="5" customFormat="1" ht="26.25" customHeight="1" thickBot="1" x14ac:dyDescent="0.25">
      <c r="A84" s="41" t="s">
        <v>73</v>
      </c>
      <c r="B84" s="174" t="s">
        <v>228</v>
      </c>
      <c r="C84" s="47" t="s">
        <v>229</v>
      </c>
      <c r="D84" s="42"/>
      <c r="E84" s="44" t="s">
        <v>423</v>
      </c>
      <c r="F84" s="44">
        <v>6.1349834000000002E-3</v>
      </c>
      <c r="G84" s="44" t="s">
        <v>423</v>
      </c>
      <c r="H84" s="44" t="s">
        <v>423</v>
      </c>
      <c r="I84" s="44">
        <v>3.7753743999999999E-3</v>
      </c>
      <c r="J84" s="44">
        <v>1.8876871999999996E-2</v>
      </c>
      <c r="K84" s="44">
        <v>7.5507487999999984E-2</v>
      </c>
      <c r="L84" s="44">
        <v>4.3821311402281911</v>
      </c>
      <c r="M84" s="44">
        <v>4.4832570999999994E-4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6.7417400000000001</v>
      </c>
      <c r="AL84" s="45" t="s">
        <v>147</v>
      </c>
    </row>
    <row r="85" spans="1:38" s="5" customFormat="1" ht="26.25" customHeight="1" thickBot="1" x14ac:dyDescent="0.25">
      <c r="A85" s="41" t="s">
        <v>222</v>
      </c>
      <c r="B85" s="41" t="s">
        <v>230</v>
      </c>
      <c r="C85" s="47" t="s">
        <v>231</v>
      </c>
      <c r="D85" s="42"/>
      <c r="E85" s="44" t="s">
        <v>423</v>
      </c>
      <c r="F85" s="44">
        <v>3.1735613300000001</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4.6277560000000006</v>
      </c>
      <c r="AL85" s="45" t="s">
        <v>232</v>
      </c>
    </row>
    <row r="86" spans="1:38" s="5" customFormat="1" ht="26.25" customHeight="1" thickBot="1" x14ac:dyDescent="0.25">
      <c r="A86" s="41" t="s">
        <v>222</v>
      </c>
      <c r="B86" s="41" t="s">
        <v>233</v>
      </c>
      <c r="C86" s="47" t="s">
        <v>234</v>
      </c>
      <c r="D86" s="42"/>
      <c r="E86" s="44" t="s">
        <v>423</v>
      </c>
      <c r="F86" s="44">
        <v>0.11353822999999998</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0.15991299999999997</v>
      </c>
      <c r="AL86" s="45" t="s">
        <v>225</v>
      </c>
    </row>
    <row r="87" spans="1:38" s="5" customFormat="1" ht="26.25" customHeight="1" thickBot="1" x14ac:dyDescent="0.25">
      <c r="A87" s="41" t="s">
        <v>222</v>
      </c>
      <c r="B87" s="41" t="s">
        <v>235</v>
      </c>
      <c r="C87" s="47" t="s">
        <v>236</v>
      </c>
      <c r="D87" s="42"/>
      <c r="E87" s="44" t="s">
        <v>423</v>
      </c>
      <c r="F87" s="44">
        <v>9.4110900000000009E-4</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5.3170000000000005E-3</v>
      </c>
      <c r="AL87" s="45" t="s">
        <v>225</v>
      </c>
    </row>
    <row r="88" spans="1:38" s="5" customFormat="1" ht="26.25" customHeight="1" thickBot="1" x14ac:dyDescent="0.25">
      <c r="A88" s="41" t="s">
        <v>222</v>
      </c>
      <c r="B88" s="41" t="s">
        <v>237</v>
      </c>
      <c r="C88" s="47" t="s">
        <v>238</v>
      </c>
      <c r="D88" s="42"/>
      <c r="E88" s="44" t="s">
        <v>423</v>
      </c>
      <c r="F88" s="44">
        <v>0.211922164</v>
      </c>
      <c r="G88" s="44" t="s">
        <v>423</v>
      </c>
      <c r="H88" s="44" t="s">
        <v>423</v>
      </c>
      <c r="I88" s="44" t="s">
        <v>443</v>
      </c>
      <c r="J88" s="44" t="s">
        <v>423</v>
      </c>
      <c r="K88" s="44">
        <v>0</v>
      </c>
      <c r="L88" s="44" t="s">
        <v>423</v>
      </c>
      <c r="M88" s="44" t="s">
        <v>423</v>
      </c>
      <c r="N88" s="44" t="s">
        <v>423</v>
      </c>
      <c r="O88" s="44">
        <v>0</v>
      </c>
      <c r="P88" s="44" t="s">
        <v>443</v>
      </c>
      <c r="Q88" s="44">
        <v>0</v>
      </c>
      <c r="R88" s="44">
        <v>0</v>
      </c>
      <c r="S88" s="44" t="s">
        <v>423</v>
      </c>
      <c r="T88" s="44">
        <v>0</v>
      </c>
      <c r="U88" s="44">
        <v>0</v>
      </c>
      <c r="V88" s="44" t="s">
        <v>423</v>
      </c>
      <c r="W88" s="44" t="s">
        <v>423</v>
      </c>
      <c r="X88" s="44">
        <v>0</v>
      </c>
      <c r="Y88" s="44" t="s">
        <v>423</v>
      </c>
      <c r="Z88" s="44" t="s">
        <v>423</v>
      </c>
      <c r="AA88" s="44" t="s">
        <v>423</v>
      </c>
      <c r="AB88" s="44">
        <v>0</v>
      </c>
      <c r="AC88" s="44" t="s">
        <v>423</v>
      </c>
      <c r="AD88" s="44" t="s">
        <v>423</v>
      </c>
      <c r="AE88" s="196"/>
      <c r="AF88" s="44" t="s">
        <v>423</v>
      </c>
      <c r="AG88" s="44" t="s">
        <v>423</v>
      </c>
      <c r="AH88" s="44" t="s">
        <v>423</v>
      </c>
      <c r="AI88" s="44" t="s">
        <v>423</v>
      </c>
      <c r="AJ88" s="44" t="s">
        <v>423</v>
      </c>
      <c r="AK88" s="44">
        <v>17.505281999999998</v>
      </c>
      <c r="AL88" s="45" t="s">
        <v>225</v>
      </c>
    </row>
    <row r="89" spans="1:38" s="5" customFormat="1" ht="26.25" customHeight="1" thickBot="1" x14ac:dyDescent="0.25">
      <c r="A89" s="41" t="s">
        <v>222</v>
      </c>
      <c r="B89" s="41" t="s">
        <v>239</v>
      </c>
      <c r="C89" s="47" t="s">
        <v>240</v>
      </c>
      <c r="D89" s="42"/>
      <c r="E89" s="44" t="s">
        <v>423</v>
      </c>
      <c r="F89" s="44">
        <v>0.94369581999999996</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1.2927339999999998</v>
      </c>
      <c r="AL89" s="45" t="s">
        <v>225</v>
      </c>
    </row>
    <row r="90" spans="1:38" s="50" customFormat="1" ht="26.25" customHeight="1" thickBot="1" x14ac:dyDescent="0.25">
      <c r="A90" s="41" t="s">
        <v>222</v>
      </c>
      <c r="B90" s="41" t="s">
        <v>241</v>
      </c>
      <c r="C90" s="47" t="s">
        <v>242</v>
      </c>
      <c r="D90" s="42"/>
      <c r="E90" s="44" t="s">
        <v>423</v>
      </c>
      <c r="F90" s="44" t="s">
        <v>423</v>
      </c>
      <c r="G90" s="44">
        <v>0</v>
      </c>
      <c r="H90" s="44" t="s">
        <v>423</v>
      </c>
      <c r="I90" s="44" t="s">
        <v>423</v>
      </c>
      <c r="J90" s="44" t="s">
        <v>423</v>
      </c>
      <c r="K90" s="44" t="s">
        <v>423</v>
      </c>
      <c r="L90" s="44" t="s">
        <v>423</v>
      </c>
      <c r="M90" s="44" t="s">
        <v>423</v>
      </c>
      <c r="N90" s="44">
        <v>2.337175854953143E-4</v>
      </c>
      <c r="O90" s="44">
        <v>3.2100969574055199E-2</v>
      </c>
      <c r="P90" s="44">
        <v>0</v>
      </c>
      <c r="Q90" s="44">
        <v>0</v>
      </c>
      <c r="R90" s="44">
        <v>0.13516197715391673</v>
      </c>
      <c r="S90" s="44">
        <v>5.4768759492576677</v>
      </c>
      <c r="T90" s="44">
        <v>0.22449559642908368</v>
      </c>
      <c r="U90" s="44">
        <v>3.1960175847853226E-2</v>
      </c>
      <c r="V90" s="44">
        <v>3.1692667768069418</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45" t="s">
        <v>147</v>
      </c>
    </row>
    <row r="91" spans="1:38" s="147" customFormat="1" ht="26.25" customHeight="1" thickBot="1" x14ac:dyDescent="0.25">
      <c r="A91" s="146" t="s">
        <v>222</v>
      </c>
      <c r="B91" s="146" t="s">
        <v>243</v>
      </c>
      <c r="C91" s="146" t="s">
        <v>244</v>
      </c>
      <c r="D91" s="42"/>
      <c r="E91" s="44">
        <v>1.9310273084000001E-2</v>
      </c>
      <c r="F91" s="44">
        <v>1.8770805748812001</v>
      </c>
      <c r="G91" s="44">
        <v>6.7113339199999997E-3</v>
      </c>
      <c r="H91" s="44">
        <v>4.3188764397E-2</v>
      </c>
      <c r="I91" s="44">
        <v>0.8707029605142399</v>
      </c>
      <c r="J91" s="44">
        <v>1.1656097825763199</v>
      </c>
      <c r="K91" s="44">
        <v>1.36216526972968</v>
      </c>
      <c r="L91" s="44">
        <v>1.8098183807158036E-12</v>
      </c>
      <c r="M91" s="44">
        <v>0.58931132441799994</v>
      </c>
      <c r="N91" s="44">
        <v>1.742280064</v>
      </c>
      <c r="O91" s="44">
        <v>5.9486426451999995E-2</v>
      </c>
      <c r="P91" s="44">
        <v>1.2667087200000002E-4</v>
      </c>
      <c r="Q91" s="44">
        <v>2.9556536800000002E-3</v>
      </c>
      <c r="R91" s="44">
        <v>3.4667817599999998E-2</v>
      </c>
      <c r="S91" s="44">
        <v>1.0428968523719999</v>
      </c>
      <c r="T91" s="44">
        <v>9.1645514831999994E-2</v>
      </c>
      <c r="U91" s="44" t="s">
        <v>443</v>
      </c>
      <c r="V91" s="44">
        <v>0.60589567418599999</v>
      </c>
      <c r="W91" s="44">
        <v>1.0406931179999998E-3</v>
      </c>
      <c r="X91" s="44">
        <v>1.69170676098E-3</v>
      </c>
      <c r="Y91" s="44">
        <v>7.391355430999999E-4</v>
      </c>
      <c r="Z91" s="44">
        <v>7.391355430999999E-4</v>
      </c>
      <c r="AA91" s="44">
        <v>7.391355430999999E-4</v>
      </c>
      <c r="AB91" s="44">
        <v>3.9091133902799998E-3</v>
      </c>
      <c r="AC91" s="44" t="s">
        <v>443</v>
      </c>
      <c r="AD91" s="44" t="s">
        <v>443</v>
      </c>
      <c r="AE91" s="196"/>
      <c r="AF91" s="44" t="s">
        <v>423</v>
      </c>
      <c r="AG91" s="44" t="s">
        <v>423</v>
      </c>
      <c r="AH91" s="44" t="s">
        <v>423</v>
      </c>
      <c r="AI91" s="44" t="s">
        <v>423</v>
      </c>
      <c r="AJ91" s="44" t="s">
        <v>423</v>
      </c>
      <c r="AK91" s="44">
        <v>996.25439217999997</v>
      </c>
      <c r="AL91" s="45" t="s">
        <v>147</v>
      </c>
    </row>
    <row r="92" spans="1:38" s="5" customFormat="1" ht="26.25" customHeight="1" thickBot="1" x14ac:dyDescent="0.25">
      <c r="A92" s="41" t="s">
        <v>73</v>
      </c>
      <c r="B92" s="41" t="s">
        <v>245</v>
      </c>
      <c r="C92" s="41" t="s">
        <v>246</v>
      </c>
      <c r="D92" s="48"/>
      <c r="E92" s="44">
        <v>0.29946202299999997</v>
      </c>
      <c r="F92" s="44">
        <v>0.189132047</v>
      </c>
      <c r="G92" s="44">
        <v>0.59892404700000001</v>
      </c>
      <c r="H92" s="44" t="s">
        <v>423</v>
      </c>
      <c r="I92" s="44">
        <v>0.11497321399999999</v>
      </c>
      <c r="J92" s="44">
        <v>0.153297619</v>
      </c>
      <c r="K92" s="44">
        <v>0.191622023</v>
      </c>
      <c r="L92" s="44" t="s">
        <v>423</v>
      </c>
      <c r="M92" s="44">
        <v>0.46080112899999998</v>
      </c>
      <c r="N92" s="44" t="s">
        <v>423</v>
      </c>
      <c r="O92" s="44" t="s">
        <v>423</v>
      </c>
      <c r="P92" s="44" t="s">
        <v>423</v>
      </c>
      <c r="Q92" s="44" t="s">
        <v>423</v>
      </c>
      <c r="R92" s="44" t="s">
        <v>423</v>
      </c>
      <c r="S92" s="44" t="s">
        <v>423</v>
      </c>
      <c r="T92" s="44" t="s">
        <v>423</v>
      </c>
      <c r="U92" s="44" t="s">
        <v>423</v>
      </c>
      <c r="V92" s="44" t="s">
        <v>423</v>
      </c>
      <c r="W92" s="44">
        <v>8.0000000000000002E-3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191.62202000000002</v>
      </c>
      <c r="AL92" s="45" t="s">
        <v>247</v>
      </c>
    </row>
    <row r="93" spans="1:38" s="5" customFormat="1" ht="26.25" customHeight="1" thickBot="1" x14ac:dyDescent="0.25">
      <c r="A93" s="41" t="s">
        <v>73</v>
      </c>
      <c r="B93" s="41" t="s">
        <v>248</v>
      </c>
      <c r="C93" s="41" t="s">
        <v>249</v>
      </c>
      <c r="D93" s="48"/>
      <c r="E93" s="44" t="s">
        <v>423</v>
      </c>
      <c r="F93" s="44">
        <v>5.7966347980000004</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1700.3454299999999</v>
      </c>
      <c r="AL93" s="45" t="s">
        <v>250</v>
      </c>
    </row>
    <row r="94" spans="1:38" s="5" customFormat="1" ht="26.25" customHeight="1" thickBot="1" x14ac:dyDescent="0.25">
      <c r="A94" s="41" t="s">
        <v>73</v>
      </c>
      <c r="B94" s="175" t="s">
        <v>251</v>
      </c>
      <c r="C94" s="41" t="s">
        <v>252</v>
      </c>
      <c r="D94" s="42"/>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4" t="s">
        <v>423</v>
      </c>
      <c r="AG94" s="44" t="s">
        <v>423</v>
      </c>
      <c r="AH94" s="44" t="s">
        <v>423</v>
      </c>
      <c r="AI94" s="44" t="s">
        <v>423</v>
      </c>
      <c r="AJ94" s="44" t="s">
        <v>423</v>
      </c>
      <c r="AK94" s="44" t="s">
        <v>423</v>
      </c>
      <c r="AL94" s="45" t="s">
        <v>147</v>
      </c>
    </row>
    <row r="95" spans="1:38" s="5" customFormat="1" ht="26.25" customHeight="1" thickBot="1" x14ac:dyDescent="0.25">
      <c r="A95" s="41" t="s">
        <v>73</v>
      </c>
      <c r="B95" s="175" t="s">
        <v>253</v>
      </c>
      <c r="C95" s="41" t="s">
        <v>254</v>
      </c>
      <c r="D95" s="48"/>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4" t="s">
        <v>423</v>
      </c>
      <c r="AG95" s="44" t="s">
        <v>423</v>
      </c>
      <c r="AH95" s="44" t="s">
        <v>423</v>
      </c>
      <c r="AI95" s="44" t="s">
        <v>423</v>
      </c>
      <c r="AJ95" s="44" t="s">
        <v>423</v>
      </c>
      <c r="AK95" s="44" t="s">
        <v>423</v>
      </c>
      <c r="AL95" s="45" t="s">
        <v>147</v>
      </c>
    </row>
    <row r="96" spans="1:38" s="5" customFormat="1" ht="26.25" customHeight="1" thickBot="1" x14ac:dyDescent="0.25">
      <c r="A96" s="41" t="s">
        <v>73</v>
      </c>
      <c r="B96" s="41" t="s">
        <v>255</v>
      </c>
      <c r="C96" s="41" t="s">
        <v>256</v>
      </c>
      <c r="D96" s="48"/>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4" t="s">
        <v>423</v>
      </c>
      <c r="AG96" s="44" t="s">
        <v>423</v>
      </c>
      <c r="AH96" s="44" t="s">
        <v>423</v>
      </c>
      <c r="AI96" s="44" t="s">
        <v>423</v>
      </c>
      <c r="AJ96" s="44" t="s">
        <v>423</v>
      </c>
      <c r="AK96" s="44" t="s">
        <v>423</v>
      </c>
      <c r="AL96" s="45" t="s">
        <v>147</v>
      </c>
    </row>
    <row r="97" spans="1:38" s="5" customFormat="1" ht="26.25" customHeight="1" thickBot="1" x14ac:dyDescent="0.25">
      <c r="A97" s="41" t="s">
        <v>73</v>
      </c>
      <c r="B97" s="41" t="s">
        <v>257</v>
      </c>
      <c r="C97" s="41" t="s">
        <v>258</v>
      </c>
      <c r="D97" s="48"/>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4" t="s">
        <v>423</v>
      </c>
      <c r="AG97" s="44" t="s">
        <v>423</v>
      </c>
      <c r="AH97" s="44" t="s">
        <v>423</v>
      </c>
      <c r="AI97" s="44" t="s">
        <v>423</v>
      </c>
      <c r="AJ97" s="44" t="s">
        <v>423</v>
      </c>
      <c r="AK97" s="44" t="s">
        <v>423</v>
      </c>
      <c r="AL97" s="45" t="s">
        <v>147</v>
      </c>
    </row>
    <row r="98" spans="1:38" s="5" customFormat="1" ht="26.25" customHeight="1" thickBot="1" x14ac:dyDescent="0.25">
      <c r="A98" s="41" t="s">
        <v>73</v>
      </c>
      <c r="B98" s="41" t="s">
        <v>259</v>
      </c>
      <c r="C98" s="41" t="s">
        <v>260</v>
      </c>
      <c r="D98" s="48"/>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4" t="s">
        <v>423</v>
      </c>
      <c r="AG98" s="44" t="s">
        <v>423</v>
      </c>
      <c r="AH98" s="44" t="s">
        <v>423</v>
      </c>
      <c r="AI98" s="44" t="s">
        <v>423</v>
      </c>
      <c r="AJ98" s="44" t="s">
        <v>423</v>
      </c>
      <c r="AK98" s="44" t="s">
        <v>423</v>
      </c>
      <c r="AL98" s="45" t="s">
        <v>147</v>
      </c>
    </row>
    <row r="99" spans="1:38" s="5" customFormat="1" ht="26.25" customHeight="1" thickBot="1" x14ac:dyDescent="0.25">
      <c r="A99" s="41" t="s">
        <v>261</v>
      </c>
      <c r="B99" s="41" t="s">
        <v>262</v>
      </c>
      <c r="C99" s="41" t="s">
        <v>263</v>
      </c>
      <c r="D99" s="48"/>
      <c r="E99" s="44">
        <v>7.186773428084374E-3</v>
      </c>
      <c r="F99" s="44">
        <v>3.808366445631445</v>
      </c>
      <c r="G99" s="44" t="s">
        <v>423</v>
      </c>
      <c r="H99" s="44">
        <v>1.9239796809405965</v>
      </c>
      <c r="I99" s="44">
        <v>7.9667512049999986E-2</v>
      </c>
      <c r="J99" s="44">
        <v>0.12241593315</v>
      </c>
      <c r="K99" s="44">
        <v>0.26814918689999995</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224.637</v>
      </c>
      <c r="AL99" s="45" t="s">
        <v>264</v>
      </c>
    </row>
    <row r="100" spans="1:38" s="5" customFormat="1" ht="26.25" customHeight="1" thickBot="1" x14ac:dyDescent="0.25">
      <c r="A100" s="41" t="s">
        <v>261</v>
      </c>
      <c r="B100" s="41" t="s">
        <v>265</v>
      </c>
      <c r="C100" s="41" t="s">
        <v>266</v>
      </c>
      <c r="D100" s="48"/>
      <c r="E100" s="44">
        <v>2.2743284744870029E-2</v>
      </c>
      <c r="F100" s="44">
        <v>2.8774754890146772</v>
      </c>
      <c r="G100" s="44" t="s">
        <v>423</v>
      </c>
      <c r="H100" s="44">
        <v>1.9579654877879651</v>
      </c>
      <c r="I100" s="44">
        <v>3.8744777250000001E-2</v>
      </c>
      <c r="J100" s="44">
        <v>5.8992900524999996E-2</v>
      </c>
      <c r="K100" s="44">
        <v>0.128067112225</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293.83850000000001</v>
      </c>
      <c r="AL100" s="45" t="s">
        <v>264</v>
      </c>
    </row>
    <row r="101" spans="1:38" s="5" customFormat="1" ht="26.25" customHeight="1" thickBot="1" x14ac:dyDescent="0.25">
      <c r="A101" s="41" t="s">
        <v>261</v>
      </c>
      <c r="B101" s="41" t="s">
        <v>267</v>
      </c>
      <c r="C101" s="41" t="s">
        <v>268</v>
      </c>
      <c r="D101" s="48"/>
      <c r="E101" s="44">
        <v>2.1750004162826701E-3</v>
      </c>
      <c r="F101" s="44">
        <v>0.22232085200000001</v>
      </c>
      <c r="G101" s="44" t="s">
        <v>423</v>
      </c>
      <c r="H101" s="44">
        <v>0.2775968528914986</v>
      </c>
      <c r="I101" s="44">
        <v>9.2085559999999997E-3</v>
      </c>
      <c r="J101" s="44">
        <v>2.7625667999999999E-2</v>
      </c>
      <c r="K101" s="44">
        <v>6.4459892000000005E-2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1315.508</v>
      </c>
      <c r="AL101" s="45" t="s">
        <v>264</v>
      </c>
    </row>
    <row r="102" spans="1:38" s="5" customFormat="1" ht="26.25" customHeight="1" thickBot="1" x14ac:dyDescent="0.25">
      <c r="A102" s="41" t="s">
        <v>261</v>
      </c>
      <c r="B102" s="41" t="s">
        <v>269</v>
      </c>
      <c r="C102" s="41" t="s">
        <v>270</v>
      </c>
      <c r="D102" s="48"/>
      <c r="E102" s="44">
        <v>1.0561538349100005E-2</v>
      </c>
      <c r="F102" s="44">
        <v>0.38549125100000003</v>
      </c>
      <c r="G102" s="44" t="s">
        <v>423</v>
      </c>
      <c r="H102" s="44">
        <v>1.8869137962938054</v>
      </c>
      <c r="I102" s="44">
        <v>2.6372265748709128E-4</v>
      </c>
      <c r="J102" s="44">
        <v>5.8710183820998296E-3</v>
      </c>
      <c r="K102" s="44">
        <v>3.9703240481927714E-2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573.18399999999997</v>
      </c>
      <c r="AL102" s="45" t="s">
        <v>264</v>
      </c>
    </row>
    <row r="103" spans="1:38" s="5" customFormat="1" ht="26.25" customHeight="1" thickBot="1" x14ac:dyDescent="0.25">
      <c r="A103" s="41" t="s">
        <v>261</v>
      </c>
      <c r="B103" s="41" t="s">
        <v>271</v>
      </c>
      <c r="C103" s="41" t="s">
        <v>272</v>
      </c>
      <c r="D103" s="48"/>
      <c r="E103" s="44">
        <v>1.4591451934902856E-5</v>
      </c>
      <c r="F103" s="44">
        <v>6.8811413500000002E-2</v>
      </c>
      <c r="G103" s="44" t="s">
        <v>423</v>
      </c>
      <c r="H103" s="44">
        <v>1.290070121142857E-2</v>
      </c>
      <c r="I103" s="44">
        <v>4.388139271999999E-3</v>
      </c>
      <c r="J103" s="44">
        <v>6.6819393459999999E-3</v>
      </c>
      <c r="K103" s="44">
        <v>1.4460913509999998E-2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16.179500000000001</v>
      </c>
      <c r="AL103" s="45" t="s">
        <v>264</v>
      </c>
    </row>
    <row r="104" spans="1:38" s="5" customFormat="1" ht="26.25" customHeight="1" thickBot="1" x14ac:dyDescent="0.25">
      <c r="A104" s="41" t="s">
        <v>261</v>
      </c>
      <c r="B104" s="41" t="s">
        <v>273</v>
      </c>
      <c r="C104" s="41" t="s">
        <v>274</v>
      </c>
      <c r="D104" s="48"/>
      <c r="E104" s="44">
        <v>5.8193539306239991E-4</v>
      </c>
      <c r="F104" s="44">
        <v>0.13556151700000002</v>
      </c>
      <c r="G104" s="44" t="s">
        <v>423</v>
      </c>
      <c r="H104" s="44">
        <v>2.5777931470054399E-2</v>
      </c>
      <c r="I104" s="44">
        <v>4.1118659399999997E-4</v>
      </c>
      <c r="J104" s="44">
        <v>1.2335597819999999E-3</v>
      </c>
      <c r="K104" s="44">
        <v>2.878306158E-3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250.11349999999999</v>
      </c>
      <c r="AL104" s="45" t="s">
        <v>264</v>
      </c>
    </row>
    <row r="105" spans="1:38" s="5" customFormat="1" ht="26.25" customHeight="1" thickBot="1" x14ac:dyDescent="0.25">
      <c r="A105" s="41" t="s">
        <v>261</v>
      </c>
      <c r="B105" s="41" t="s">
        <v>275</v>
      </c>
      <c r="C105" s="41" t="s">
        <v>276</v>
      </c>
      <c r="D105" s="48"/>
      <c r="E105" s="44">
        <v>1.9987821324690277E-3</v>
      </c>
      <c r="F105" s="44">
        <v>0.26310915000000001</v>
      </c>
      <c r="G105" s="44" t="s">
        <v>423</v>
      </c>
      <c r="H105" s="44">
        <v>0.10618602899968908</v>
      </c>
      <c r="I105" s="44">
        <v>4.249628208000001E-3</v>
      </c>
      <c r="J105" s="44">
        <v>6.6779871840000008E-3</v>
      </c>
      <c r="K105" s="44">
        <v>1.4570153856000001E-2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61.545999999999999</v>
      </c>
      <c r="AL105" s="45" t="s">
        <v>264</v>
      </c>
    </row>
    <row r="106" spans="1:38" s="5" customFormat="1" ht="26.25" customHeight="1" thickBot="1" x14ac:dyDescent="0.25">
      <c r="A106" s="41" t="s">
        <v>261</v>
      </c>
      <c r="B106" s="41" t="s">
        <v>277</v>
      </c>
      <c r="C106" s="41" t="s">
        <v>278</v>
      </c>
      <c r="D106" s="48"/>
      <c r="E106" s="44">
        <v>6.4559999999999999E-3</v>
      </c>
      <c r="F106" s="44">
        <v>3.796128E-2</v>
      </c>
      <c r="G106" s="44" t="s">
        <v>423</v>
      </c>
      <c r="H106" s="44">
        <v>1.1509415037805712E-2</v>
      </c>
      <c r="I106" s="44">
        <v>1.2736396799999999E-3</v>
      </c>
      <c r="J106" s="44">
        <v>2.0378234879999996E-3</v>
      </c>
      <c r="K106" s="44">
        <v>4.3303749120000004E-3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25.824000000000002</v>
      </c>
      <c r="AL106" s="45" t="s">
        <v>264</v>
      </c>
    </row>
    <row r="107" spans="1:38" s="5" customFormat="1" ht="26.25" customHeight="1" thickBot="1" x14ac:dyDescent="0.25">
      <c r="A107" s="41" t="s">
        <v>261</v>
      </c>
      <c r="B107" s="41" t="s">
        <v>279</v>
      </c>
      <c r="C107" s="41" t="s">
        <v>280</v>
      </c>
      <c r="D107" s="48"/>
      <c r="E107" s="44">
        <v>4.0645023803999994E-2</v>
      </c>
      <c r="F107" s="44">
        <v>1.1597850000000001</v>
      </c>
      <c r="G107" s="44" t="s">
        <v>423</v>
      </c>
      <c r="H107" s="44">
        <v>0.87121724936400002</v>
      </c>
      <c r="I107" s="44">
        <v>2.1087000000000002E-2</v>
      </c>
      <c r="J107" s="44">
        <v>0.28116000000000002</v>
      </c>
      <c r="K107" s="44">
        <v>1.33551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7029</v>
      </c>
      <c r="AL107" s="45" t="s">
        <v>264</v>
      </c>
    </row>
    <row r="108" spans="1:38" s="5" customFormat="1" ht="26.25" customHeight="1" thickBot="1" x14ac:dyDescent="0.25">
      <c r="A108" s="41" t="s">
        <v>261</v>
      </c>
      <c r="B108" s="41" t="s">
        <v>281</v>
      </c>
      <c r="C108" s="41" t="s">
        <v>282</v>
      </c>
      <c r="D108" s="48"/>
      <c r="E108" s="44">
        <v>5.1919600309500012E-2</v>
      </c>
      <c r="F108" s="44">
        <v>0.73202400000000001</v>
      </c>
      <c r="G108" s="44" t="s">
        <v>423</v>
      </c>
      <c r="H108" s="44">
        <v>1.5957347712074998</v>
      </c>
      <c r="I108" s="44">
        <v>1.3556E-2</v>
      </c>
      <c r="J108" s="44">
        <v>0.13556000000000001</v>
      </c>
      <c r="K108" s="44">
        <v>0.27112000000000003</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6778</v>
      </c>
      <c r="AL108" s="45" t="s">
        <v>264</v>
      </c>
    </row>
    <row r="109" spans="1:38" s="5" customFormat="1" ht="26.25" customHeight="1" thickBot="1" x14ac:dyDescent="0.25">
      <c r="A109" s="41" t="s">
        <v>261</v>
      </c>
      <c r="B109" s="41" t="s">
        <v>283</v>
      </c>
      <c r="C109" s="41" t="s">
        <v>284</v>
      </c>
      <c r="D109" s="48"/>
      <c r="E109" s="44">
        <v>5.5879520340979818E-4</v>
      </c>
      <c r="F109" s="44">
        <v>1.4180999999999999E-2</v>
      </c>
      <c r="G109" s="44" t="s">
        <v>423</v>
      </c>
      <c r="H109" s="44">
        <v>1.6076108159635727E-2</v>
      </c>
      <c r="I109" s="44">
        <v>5.8E-4</v>
      </c>
      <c r="J109" s="44">
        <v>3.1900000000000001E-3</v>
      </c>
      <c r="K109" s="44">
        <v>3.1900000000000001E-3</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29</v>
      </c>
      <c r="AL109" s="45" t="s">
        <v>264</v>
      </c>
    </row>
    <row r="110" spans="1:38" s="5" customFormat="1" ht="26.25" customHeight="1" thickBot="1" x14ac:dyDescent="0.25">
      <c r="A110" s="41" t="s">
        <v>261</v>
      </c>
      <c r="B110" s="41" t="s">
        <v>285</v>
      </c>
      <c r="C110" s="41" t="s">
        <v>286</v>
      </c>
      <c r="D110" s="48"/>
      <c r="E110" s="44">
        <v>4.0745674534037685E-2</v>
      </c>
      <c r="F110" s="44">
        <v>0.83423399999999992</v>
      </c>
      <c r="G110" s="44" t="s">
        <v>423</v>
      </c>
      <c r="H110" s="44">
        <v>0.9427898146299527</v>
      </c>
      <c r="I110" s="44">
        <v>3.6275000000000002E-2</v>
      </c>
      <c r="J110" s="44">
        <v>0.26039000000000001</v>
      </c>
      <c r="K110" s="44">
        <v>0.26039000000000001</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1706</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14.09944</v>
      </c>
      <c r="F112" s="44" t="s">
        <v>423</v>
      </c>
      <c r="G112" s="44" t="s">
        <v>423</v>
      </c>
      <c r="H112" s="44">
        <v>15.175514216574904</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352.48599999999999</v>
      </c>
      <c r="AL112" s="45" t="s">
        <v>292</v>
      </c>
    </row>
    <row r="113" spans="1:38" s="5" customFormat="1" ht="26.25" customHeight="1" thickBot="1" x14ac:dyDescent="0.25">
      <c r="A113" s="41" t="s">
        <v>289</v>
      </c>
      <c r="B113" s="180" t="s">
        <v>293</v>
      </c>
      <c r="C113" s="180" t="s">
        <v>294</v>
      </c>
      <c r="D113" s="42"/>
      <c r="E113" s="44">
        <v>1.3455471152817999</v>
      </c>
      <c r="F113" s="44" t="s">
        <v>423</v>
      </c>
      <c r="G113" s="44" t="s">
        <v>423</v>
      </c>
      <c r="H113" s="44">
        <v>8.478531352244433</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4.0037506079999993E-2</v>
      </c>
      <c r="F114" s="44" t="s">
        <v>423</v>
      </c>
      <c r="G114" s="44" t="s">
        <v>423</v>
      </c>
      <c r="H114" s="44">
        <v>0.13012189476</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25.665067999999998</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1.3515424552828741</v>
      </c>
      <c r="F116" s="44" t="s">
        <v>423</v>
      </c>
      <c r="G116" s="44" t="s">
        <v>423</v>
      </c>
      <c r="H116" s="44">
        <v>2.8434469639192681</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0.20259698704272833</v>
      </c>
      <c r="J119" s="44">
        <v>5.2675216631109372</v>
      </c>
      <c r="K119" s="44">
        <v>5.2675216631109372</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3376.6164507121389</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3.1371099500000001</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5717.2140000000009</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9.2549552460060019E-4</v>
      </c>
      <c r="F123" s="44">
        <v>2.0119467926100004E-4</v>
      </c>
      <c r="G123" s="44">
        <v>2.0119467926100004E-4</v>
      </c>
      <c r="H123" s="44">
        <v>9.6573446045280012E-4</v>
      </c>
      <c r="I123" s="44">
        <v>2.1729025360188005E-3</v>
      </c>
      <c r="J123" s="44">
        <v>2.2936193435754005E-3</v>
      </c>
      <c r="K123" s="44">
        <v>2.3338582794276003E-3</v>
      </c>
      <c r="L123" s="44">
        <v>2.0119467926100004E-4</v>
      </c>
      <c r="M123" s="44">
        <v>2.6839370213417403E-2</v>
      </c>
      <c r="N123" s="44">
        <v>4.4262829437420016E-5</v>
      </c>
      <c r="O123" s="44">
        <v>3.5410263549936013E-4</v>
      </c>
      <c r="P123" s="44">
        <v>5.6334510193080017E-5</v>
      </c>
      <c r="Q123" s="44">
        <v>2.5752918945408002E-6</v>
      </c>
      <c r="R123" s="44">
        <v>3.2191148681760009E-5</v>
      </c>
      <c r="S123" s="44">
        <v>2.9374423172106006E-5</v>
      </c>
      <c r="T123" s="44">
        <v>2.0924246643144003E-5</v>
      </c>
      <c r="U123" s="44">
        <v>8.0477871704400024E-6</v>
      </c>
      <c r="V123" s="44">
        <v>2.2533804077232007E-4</v>
      </c>
      <c r="W123" s="44">
        <v>0.20119467926100004</v>
      </c>
      <c r="X123" s="44">
        <v>1.5813901789914602E-4</v>
      </c>
      <c r="Y123" s="44">
        <v>4.414211262986341E-4</v>
      </c>
      <c r="Z123" s="44">
        <v>1.8831821978829605E-4</v>
      </c>
      <c r="AA123" s="44">
        <v>1.3520282446339202E-4</v>
      </c>
      <c r="AB123" s="44">
        <v>9.2308118844946824E-4</v>
      </c>
      <c r="AC123" s="44" t="s">
        <v>423</v>
      </c>
      <c r="AD123" s="44" t="s">
        <v>423</v>
      </c>
      <c r="AE123" s="196"/>
      <c r="AF123" s="44" t="s">
        <v>423</v>
      </c>
      <c r="AG123" s="44" t="s">
        <v>423</v>
      </c>
      <c r="AH123" s="44" t="s">
        <v>423</v>
      </c>
      <c r="AI123" s="44" t="s">
        <v>423</v>
      </c>
      <c r="AJ123" s="44" t="s">
        <v>423</v>
      </c>
      <c r="AK123" s="44">
        <v>90.44250000000001</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1.3514177871847581</v>
      </c>
      <c r="G125" s="44" t="s">
        <v>423</v>
      </c>
      <c r="H125" s="44" t="s">
        <v>443</v>
      </c>
      <c r="I125" s="44">
        <v>2.9425386045000004E-5</v>
      </c>
      <c r="J125" s="44">
        <v>1.9527756193499999E-4</v>
      </c>
      <c r="K125" s="44">
        <v>4.1284708299500002E-4</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891.67836499999999</v>
      </c>
      <c r="AL125" s="45" t="s">
        <v>321</v>
      </c>
    </row>
    <row r="126" spans="1:38" s="5" customFormat="1" ht="26.25" customHeight="1" thickBot="1" x14ac:dyDescent="0.25">
      <c r="A126" s="41" t="s">
        <v>318</v>
      </c>
      <c r="B126" s="41" t="s">
        <v>322</v>
      </c>
      <c r="C126" s="41" t="s">
        <v>323</v>
      </c>
      <c r="D126" s="42"/>
      <c r="E126" s="44" t="s">
        <v>443</v>
      </c>
      <c r="F126" s="44" t="s">
        <v>443</v>
      </c>
      <c r="G126" s="44" t="s">
        <v>423</v>
      </c>
      <c r="H126" s="44">
        <v>0.12310886346000001</v>
      </c>
      <c r="I126" s="44" t="s">
        <v>443</v>
      </c>
      <c r="J126" s="44" t="s">
        <v>443</v>
      </c>
      <c r="K126" s="44" t="s">
        <v>443</v>
      </c>
      <c r="L126" s="44" t="s">
        <v>443</v>
      </c>
      <c r="M126" s="44">
        <v>0.10445600536000001</v>
      </c>
      <c r="N126" s="44" t="s">
        <v>423</v>
      </c>
      <c r="O126" s="44" t="s">
        <v>423</v>
      </c>
      <c r="P126" s="44" t="s">
        <v>423</v>
      </c>
      <c r="Q126" s="44" t="s">
        <v>423</v>
      </c>
      <c r="R126" s="44" t="s">
        <v>423</v>
      </c>
      <c r="S126" s="44" t="s">
        <v>423</v>
      </c>
      <c r="T126" s="44" t="s">
        <v>423</v>
      </c>
      <c r="U126" s="44" t="s">
        <v>423</v>
      </c>
      <c r="V126" s="44" t="s">
        <v>423</v>
      </c>
      <c r="W126" s="44" t="s">
        <v>423</v>
      </c>
      <c r="X126" s="44" t="s">
        <v>423</v>
      </c>
      <c r="Y126" s="44" t="s">
        <v>423</v>
      </c>
      <c r="Z126" s="44" t="s">
        <v>423</v>
      </c>
      <c r="AA126" s="44" t="s">
        <v>423</v>
      </c>
      <c r="AB126" s="44" t="s">
        <v>423</v>
      </c>
      <c r="AC126" s="44" t="s">
        <v>423</v>
      </c>
      <c r="AD126" s="44" t="s">
        <v>423</v>
      </c>
      <c r="AE126" s="196"/>
      <c r="AF126" s="44" t="s">
        <v>423</v>
      </c>
      <c r="AG126" s="44" t="s">
        <v>423</v>
      </c>
      <c r="AH126" s="44" t="s">
        <v>423</v>
      </c>
      <c r="AI126" s="44" t="s">
        <v>423</v>
      </c>
      <c r="AJ126" s="44" t="s">
        <v>423</v>
      </c>
      <c r="AK126" s="44">
        <v>186.528581</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443</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423</v>
      </c>
      <c r="AG127" s="44" t="s">
        <v>423</v>
      </c>
      <c r="AH127" s="44" t="s">
        <v>423</v>
      </c>
      <c r="AI127" s="44" t="s">
        <v>423</v>
      </c>
      <c r="AJ127" s="44" t="s">
        <v>423</v>
      </c>
      <c r="AK127" s="44" t="s">
        <v>443</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423</v>
      </c>
      <c r="AG128" s="44" t="s">
        <v>423</v>
      </c>
      <c r="AH128" s="44" t="s">
        <v>423</v>
      </c>
      <c r="AI128" s="44" t="s">
        <v>423</v>
      </c>
      <c r="AJ128" s="44" t="s">
        <v>423</v>
      </c>
      <c r="AK128" s="44" t="s">
        <v>423</v>
      </c>
      <c r="AL128" s="45" t="s">
        <v>330</v>
      </c>
    </row>
    <row r="129" spans="1:38" s="5" customFormat="1" ht="26.25" customHeight="1" thickBot="1" x14ac:dyDescent="0.25">
      <c r="A129" s="41" t="s">
        <v>318</v>
      </c>
      <c r="B129" s="41" t="s">
        <v>331</v>
      </c>
      <c r="C129" s="47" t="s">
        <v>332</v>
      </c>
      <c r="D129" s="42"/>
      <c r="E129" s="44">
        <v>6.3910889040000004E-3</v>
      </c>
      <c r="F129" s="44">
        <v>5.4360986080000007E-2</v>
      </c>
      <c r="G129" s="44">
        <v>3.4526572240000004E-4</v>
      </c>
      <c r="H129" s="44" t="s">
        <v>443</v>
      </c>
      <c r="I129" s="44">
        <v>2.9384316800000003E-5</v>
      </c>
      <c r="J129" s="44">
        <v>5.1422554399999998E-5</v>
      </c>
      <c r="K129" s="44">
        <v>7.3460791999999998E-5</v>
      </c>
      <c r="L129" s="44">
        <v>1.0284510880000002E-6</v>
      </c>
      <c r="M129" s="44">
        <v>5.1422554400000009E-4</v>
      </c>
      <c r="N129" s="44">
        <v>9.5499029600000004E-3</v>
      </c>
      <c r="O129" s="44">
        <v>7.3460792000000009E-4</v>
      </c>
      <c r="P129" s="44">
        <v>4.1138043519999999E-4</v>
      </c>
      <c r="Q129" s="44">
        <v>1.1753726720000001E-4</v>
      </c>
      <c r="R129" s="44" t="s">
        <v>457</v>
      </c>
      <c r="S129" s="44" t="s">
        <v>457</v>
      </c>
      <c r="T129" s="44">
        <v>1.0284510880000002E-3</v>
      </c>
      <c r="U129" s="44" t="s">
        <v>443</v>
      </c>
      <c r="V129" s="44" t="s">
        <v>443</v>
      </c>
      <c r="W129" s="44">
        <v>2.5711277199999998</v>
      </c>
      <c r="X129" s="44" t="s">
        <v>443</v>
      </c>
      <c r="Y129" s="44" t="s">
        <v>443</v>
      </c>
      <c r="Z129" s="44" t="s">
        <v>443</v>
      </c>
      <c r="AA129" s="44" t="s">
        <v>443</v>
      </c>
      <c r="AB129" s="44">
        <v>1.46921584E-4</v>
      </c>
      <c r="AC129" s="44">
        <v>1.46921584E-2</v>
      </c>
      <c r="AD129" s="44" t="s">
        <v>423</v>
      </c>
      <c r="AE129" s="196"/>
      <c r="AF129" s="44" t="s">
        <v>423</v>
      </c>
      <c r="AG129" s="44" t="s">
        <v>423</v>
      </c>
      <c r="AH129" s="44" t="s">
        <v>423</v>
      </c>
      <c r="AI129" s="44" t="s">
        <v>423</v>
      </c>
      <c r="AJ129" s="44" t="s">
        <v>423</v>
      </c>
      <c r="AK129" s="44">
        <v>7.3460792000000001</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9.7611659999999984E-4</v>
      </c>
      <c r="F131" s="44">
        <v>3.7960089999999988E-4</v>
      </c>
      <c r="G131" s="44">
        <v>5.9651569999999996E-4</v>
      </c>
      <c r="H131" s="44" t="s">
        <v>443</v>
      </c>
      <c r="I131" s="44" t="s">
        <v>443</v>
      </c>
      <c r="J131" s="44" t="s">
        <v>443</v>
      </c>
      <c r="K131" s="44">
        <v>1.2472600999999996E-3</v>
      </c>
      <c r="L131" s="44">
        <v>2.8686982299999994E-5</v>
      </c>
      <c r="M131" s="44">
        <v>8.1343049999999992E-4</v>
      </c>
      <c r="N131" s="44">
        <v>1.9522332E-2</v>
      </c>
      <c r="O131" s="44">
        <v>1.6268609999999998E-3</v>
      </c>
      <c r="P131" s="44">
        <v>2.9283497999999995E-2</v>
      </c>
      <c r="Q131" s="44">
        <v>5.4228699999999998E-5</v>
      </c>
      <c r="R131" s="44">
        <v>2.1691479999999999E-4</v>
      </c>
      <c r="S131" s="44">
        <v>3.2537219999999997E-3</v>
      </c>
      <c r="T131" s="44">
        <v>1.6268609999999997E-4</v>
      </c>
      <c r="U131" s="44" t="s">
        <v>443</v>
      </c>
      <c r="V131" s="44" t="s">
        <v>443</v>
      </c>
      <c r="W131" s="44">
        <v>0.21691479999999999</v>
      </c>
      <c r="X131" s="44" t="s">
        <v>443</v>
      </c>
      <c r="Y131" s="44" t="s">
        <v>443</v>
      </c>
      <c r="Z131" s="44" t="s">
        <v>443</v>
      </c>
      <c r="AA131" s="44" t="s">
        <v>443</v>
      </c>
      <c r="AB131" s="44">
        <v>2.169148E-8</v>
      </c>
      <c r="AC131" s="44">
        <v>5.4228699999999998E-5</v>
      </c>
      <c r="AD131" s="44">
        <v>1.084574E-5</v>
      </c>
      <c r="AE131" s="196"/>
      <c r="AF131" s="44" t="s">
        <v>423</v>
      </c>
      <c r="AG131" s="44" t="s">
        <v>423</v>
      </c>
      <c r="AH131" s="44" t="s">
        <v>423</v>
      </c>
      <c r="AI131" s="44" t="s">
        <v>423</v>
      </c>
      <c r="AJ131" s="44" t="s">
        <v>423</v>
      </c>
      <c r="AK131" s="44">
        <v>0.54228699999999996</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9.5914499999999996E-3</v>
      </c>
      <c r="F133" s="44">
        <v>1.5113800000000002E-4</v>
      </c>
      <c r="G133" s="44">
        <v>1.3137380000000001E-3</v>
      </c>
      <c r="H133" s="44" t="s">
        <v>423</v>
      </c>
      <c r="I133" s="44">
        <v>4.0342220000000003E-4</v>
      </c>
      <c r="J133" s="44">
        <v>4.0342220000000003E-4</v>
      </c>
      <c r="K133" s="44">
        <v>4.4829856000000006E-4</v>
      </c>
      <c r="L133" s="44" t="s">
        <v>443</v>
      </c>
      <c r="M133" s="44">
        <v>1.6276400000000001E-3</v>
      </c>
      <c r="N133" s="44">
        <v>3.4912878000000001E-4</v>
      </c>
      <c r="O133" s="44">
        <v>5.8478780000000005E-5</v>
      </c>
      <c r="P133" s="44">
        <v>1.732274E-2</v>
      </c>
      <c r="Q133" s="44">
        <v>1.5822986E-4</v>
      </c>
      <c r="R133" s="44">
        <v>1.5764855999999999E-4</v>
      </c>
      <c r="S133" s="44">
        <v>1.4451117999999998E-4</v>
      </c>
      <c r="T133" s="44">
        <v>2.0147857999999998E-4</v>
      </c>
      <c r="U133" s="44">
        <v>2.2996228E-4</v>
      </c>
      <c r="V133" s="44">
        <v>1.8615551200000002E-3</v>
      </c>
      <c r="W133" s="44">
        <v>3.1390199999999996E-4</v>
      </c>
      <c r="X133" s="44">
        <v>1.5346319999999999E-7</v>
      </c>
      <c r="Y133" s="44">
        <v>8.382346000000001E-8</v>
      </c>
      <c r="Z133" s="44">
        <v>7.4871440000000004E-8</v>
      </c>
      <c r="AA133" s="44">
        <v>8.1265740000000004E-8</v>
      </c>
      <c r="AB133" s="44">
        <v>3.9342383999999999E-7</v>
      </c>
      <c r="AC133" s="44">
        <v>1.7438999999999998E-3</v>
      </c>
      <c r="AD133" s="44">
        <v>4.7666599999999998E-3</v>
      </c>
      <c r="AE133" s="196"/>
      <c r="AF133" s="44" t="s">
        <v>423</v>
      </c>
      <c r="AG133" s="44" t="s">
        <v>423</v>
      </c>
      <c r="AH133" s="44" t="s">
        <v>423</v>
      </c>
      <c r="AI133" s="44" t="s">
        <v>423</v>
      </c>
      <c r="AJ133" s="44" t="s">
        <v>423</v>
      </c>
      <c r="AK133" s="44">
        <v>11626</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1.1810000000000002E-4</v>
      </c>
      <c r="G136" s="44" t="s">
        <v>423</v>
      </c>
      <c r="H136" s="44">
        <v>1.3135520000000001</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490329.447415</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165">
        <v>0.37356435000000004</v>
      </c>
      <c r="J139" s="165">
        <v>0.37356435000000004</v>
      </c>
      <c r="K139" s="165">
        <v>0.37356435000000004</v>
      </c>
      <c r="L139" s="44" t="s">
        <v>423</v>
      </c>
      <c r="M139" s="44" t="s">
        <v>423</v>
      </c>
      <c r="N139" s="44">
        <v>1.0799099999999999E-3</v>
      </c>
      <c r="O139" s="44">
        <v>2.1733299999999998E-3</v>
      </c>
      <c r="P139" s="44">
        <v>2.1733299999999998E-3</v>
      </c>
      <c r="Q139" s="44">
        <v>3.4540900000000008E-3</v>
      </c>
      <c r="R139" s="44">
        <v>3.2937700000000001E-3</v>
      </c>
      <c r="S139" s="44">
        <v>7.6656500000000004E-3</v>
      </c>
      <c r="T139" s="44" t="s">
        <v>423</v>
      </c>
      <c r="U139" s="44" t="s">
        <v>423</v>
      </c>
      <c r="V139" s="44" t="s">
        <v>423</v>
      </c>
      <c r="W139" s="44">
        <v>3.7976380000000001</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7390</v>
      </c>
      <c r="AL139" s="45" t="s">
        <v>147</v>
      </c>
    </row>
    <row r="140" spans="1:38" s="5" customFormat="1" ht="26.25" customHeight="1" thickBot="1" x14ac:dyDescent="0.25">
      <c r="A140" s="41" t="s">
        <v>356</v>
      </c>
      <c r="B140" s="41" t="s">
        <v>357</v>
      </c>
      <c r="C140" s="41" t="s">
        <v>358</v>
      </c>
      <c r="D140" s="42"/>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4" t="s">
        <v>423</v>
      </c>
      <c r="AG140" s="44" t="s">
        <v>423</v>
      </c>
      <c r="AH140" s="44" t="s">
        <v>423</v>
      </c>
      <c r="AI140" s="44" t="s">
        <v>423</v>
      </c>
      <c r="AJ140" s="44" t="s">
        <v>423</v>
      </c>
      <c r="AK140" s="44" t="s">
        <v>423</v>
      </c>
      <c r="AL140" s="45" t="s">
        <v>147</v>
      </c>
    </row>
    <row r="141" spans="1:38" s="56" customFormat="1" ht="37.5" customHeight="1" thickBot="1" x14ac:dyDescent="0.25">
      <c r="A141" s="51"/>
      <c r="B141" s="52" t="s">
        <v>359</v>
      </c>
      <c r="C141" s="53" t="s">
        <v>424</v>
      </c>
      <c r="D141" s="51" t="s">
        <v>360</v>
      </c>
      <c r="E141" s="54">
        <f>SUM(E14:E140)</f>
        <v>95.612688026283308</v>
      </c>
      <c r="F141" s="54">
        <f t="shared" ref="F141:AK141" si="0">SUM(F14:F140)</f>
        <v>75.510381122581308</v>
      </c>
      <c r="G141" s="54">
        <f t="shared" si="0"/>
        <v>73.261262557277874</v>
      </c>
      <c r="H141" s="54">
        <f t="shared" si="0"/>
        <v>42.083297083617971</v>
      </c>
      <c r="I141" s="54">
        <f t="shared" si="0"/>
        <v>30.410620169399117</v>
      </c>
      <c r="J141" s="54">
        <f t="shared" si="0"/>
        <v>44.859416481522771</v>
      </c>
      <c r="K141" s="54">
        <f t="shared" si="0"/>
        <v>76.391998833891648</v>
      </c>
      <c r="L141" s="54">
        <f t="shared" si="0"/>
        <v>7.9650099231834659</v>
      </c>
      <c r="M141" s="54">
        <f t="shared" si="0"/>
        <v>259.0554202789076</v>
      </c>
      <c r="N141" s="54">
        <f t="shared" si="0"/>
        <v>11.401613482893138</v>
      </c>
      <c r="O141" s="54">
        <f t="shared" si="0"/>
        <v>1.4276276360687035</v>
      </c>
      <c r="P141" s="54">
        <f t="shared" si="0"/>
        <v>0.80724231581533823</v>
      </c>
      <c r="Q141" s="54">
        <f t="shared" si="0"/>
        <v>3.1479466513124299</v>
      </c>
      <c r="R141" s="54">
        <f t="shared" si="0"/>
        <v>4.0175650601755786</v>
      </c>
      <c r="S141" s="54">
        <f t="shared" si="0"/>
        <v>18.671665820521778</v>
      </c>
      <c r="T141" s="54">
        <f t="shared" si="0"/>
        <v>4.3142985836940309</v>
      </c>
      <c r="U141" s="54">
        <f t="shared" si="0"/>
        <v>9.3651347859630647</v>
      </c>
      <c r="V141" s="54">
        <f t="shared" si="0"/>
        <v>32.966946868367003</v>
      </c>
      <c r="W141" s="54">
        <f t="shared" si="0"/>
        <v>47.585429956862882</v>
      </c>
      <c r="X141" s="54">
        <f t="shared" si="0"/>
        <v>4.7660624979556951</v>
      </c>
      <c r="Y141" s="54">
        <f t="shared" si="0"/>
        <v>4.8060518078444243</v>
      </c>
      <c r="Z141" s="54">
        <f t="shared" si="0"/>
        <v>1.8625169460038546</v>
      </c>
      <c r="AA141" s="54">
        <f t="shared" si="0"/>
        <v>2.585641286529945</v>
      </c>
      <c r="AB141" s="54">
        <f t="shared" si="0"/>
        <v>14.020414415869483</v>
      </c>
      <c r="AC141" s="54">
        <f t="shared" si="0"/>
        <v>0.26571395363350003</v>
      </c>
      <c r="AD141" s="54">
        <f t="shared" si="0"/>
        <v>2.725603171336263</v>
      </c>
      <c r="AE141" s="38"/>
      <c r="AF141" s="54">
        <f t="shared" si="0"/>
        <v>155706.78699577463</v>
      </c>
      <c r="AG141" s="54">
        <f t="shared" si="0"/>
        <v>202571.41398345766</v>
      </c>
      <c r="AH141" s="54">
        <f t="shared" si="0"/>
        <v>86062.767931516239</v>
      </c>
      <c r="AI141" s="54">
        <f t="shared" si="0"/>
        <v>59058.209267655002</v>
      </c>
      <c r="AJ141" s="54">
        <f t="shared" si="0"/>
        <v>11958.564574670105</v>
      </c>
      <c r="AK141" s="54">
        <f t="shared" si="0"/>
        <v>697762.75675011193</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43"/>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95.612688026283308</v>
      </c>
      <c r="F152" s="85">
        <f t="shared" ref="F152:AD152" si="1">SUM(F$141, F$151, IF(AND(ISNUMBER(SEARCH($B$4,"AT|BE|CH|GB|IE|LT|LU|NL")),SUM(F$143:F$149)&gt;0),SUM(F$143:F$149)-SUM(F$27:F$33),0))</f>
        <v>75.510381122581308</v>
      </c>
      <c r="G152" s="85">
        <f t="shared" si="1"/>
        <v>73.261262557277874</v>
      </c>
      <c r="H152" s="85">
        <f t="shared" si="1"/>
        <v>42.083297083617971</v>
      </c>
      <c r="I152" s="85">
        <f t="shared" si="1"/>
        <v>30.410620169399117</v>
      </c>
      <c r="J152" s="85">
        <f t="shared" si="1"/>
        <v>44.859416481522771</v>
      </c>
      <c r="K152" s="85">
        <f t="shared" si="1"/>
        <v>76.391998833891648</v>
      </c>
      <c r="L152" s="85">
        <f t="shared" si="1"/>
        <v>7.9650099231834659</v>
      </c>
      <c r="M152" s="85">
        <f t="shared" si="1"/>
        <v>259.0554202789076</v>
      </c>
      <c r="N152" s="85">
        <f t="shared" si="1"/>
        <v>11.401613482893138</v>
      </c>
      <c r="O152" s="85">
        <f t="shared" si="1"/>
        <v>1.4276276360687035</v>
      </c>
      <c r="P152" s="85">
        <f t="shared" si="1"/>
        <v>0.80724231581533823</v>
      </c>
      <c r="Q152" s="85">
        <f t="shared" si="1"/>
        <v>3.1479466513124299</v>
      </c>
      <c r="R152" s="85">
        <f t="shared" si="1"/>
        <v>4.0175650601755786</v>
      </c>
      <c r="S152" s="85">
        <f t="shared" si="1"/>
        <v>18.671665820521778</v>
      </c>
      <c r="T152" s="85">
        <f t="shared" si="1"/>
        <v>4.3142985836940309</v>
      </c>
      <c r="U152" s="85">
        <f t="shared" si="1"/>
        <v>9.3651347859630647</v>
      </c>
      <c r="V152" s="85">
        <f t="shared" si="1"/>
        <v>32.966946868367003</v>
      </c>
      <c r="W152" s="85">
        <f t="shared" si="1"/>
        <v>47.585429956862882</v>
      </c>
      <c r="X152" s="85">
        <f t="shared" si="1"/>
        <v>4.7660624979556951</v>
      </c>
      <c r="Y152" s="85">
        <f t="shared" si="1"/>
        <v>4.8060518078444243</v>
      </c>
      <c r="Z152" s="85">
        <f t="shared" si="1"/>
        <v>1.8625169460038546</v>
      </c>
      <c r="AA152" s="85">
        <f t="shared" si="1"/>
        <v>2.585641286529945</v>
      </c>
      <c r="AB152" s="85">
        <f t="shared" si="1"/>
        <v>14.020414415869483</v>
      </c>
      <c r="AC152" s="85">
        <f t="shared" si="1"/>
        <v>0.26571395363350003</v>
      </c>
      <c r="AD152" s="85">
        <f t="shared" si="1"/>
        <v>2.725603171336263</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95.612688026283308</v>
      </c>
      <c r="F154" s="85">
        <f>SUM(F$141, F$153, -1 * IF(OR($B$6=2005,$B$6&gt;=2020),SUM(F$99:F$122),0), IF(AND(ISNUMBER(SEARCH($B$4,"AT|BE|CH|GB|IE|LT|LU|NL")),SUM(F$143:F$149)&gt;0),SUM(F$143:F$149)-SUM(F$27:F$33),0))</f>
        <v>75.510381122581308</v>
      </c>
      <c r="G154" s="85">
        <f>SUM(G$141, G$153, IF(AND(ISNUMBER(SEARCH($B$4,"AT|BE|CH|GB|IE|LT|LU|NL")),SUM(G$143:G$149)&gt;0),SUM(G$143:G$149)-SUM(G$27:G$33),0))</f>
        <v>73.261262557277874</v>
      </c>
      <c r="H154" s="85">
        <f>SUM(H$141, H$153, IF(AND(ISNUMBER(SEARCH($B$4,"AT|BE|CH|GB|IE|LT|LU|NL")),SUM(H$143:H$149)&gt;0),SUM(H$143:H$149)-SUM(H$27:H$33),0))</f>
        <v>42.083297083617971</v>
      </c>
      <c r="I154" s="85">
        <f t="shared" ref="I154:AD154" si="2">SUM(I$141, I$153, IF(AND(ISNUMBER(SEARCH($B$4,"AT|BE|CH|GB|IE|LT|LU|NL")),SUM(I$143:I$149)&gt;0),SUM(I$143:I$149)-SUM(I$27:I$33),0))</f>
        <v>30.410620169399117</v>
      </c>
      <c r="J154" s="85">
        <f t="shared" si="2"/>
        <v>44.859416481522771</v>
      </c>
      <c r="K154" s="85">
        <f t="shared" si="2"/>
        <v>76.391998833891648</v>
      </c>
      <c r="L154" s="85">
        <f t="shared" si="2"/>
        <v>7.9650099231834659</v>
      </c>
      <c r="M154" s="85">
        <f t="shared" si="2"/>
        <v>259.0554202789076</v>
      </c>
      <c r="N154" s="85">
        <f t="shared" si="2"/>
        <v>11.401613482893138</v>
      </c>
      <c r="O154" s="85">
        <f t="shared" si="2"/>
        <v>1.4276276360687035</v>
      </c>
      <c r="P154" s="85">
        <f t="shared" si="2"/>
        <v>0.80724231581533823</v>
      </c>
      <c r="Q154" s="85">
        <f t="shared" si="2"/>
        <v>3.1479466513124299</v>
      </c>
      <c r="R154" s="85">
        <f t="shared" si="2"/>
        <v>4.0175650601755786</v>
      </c>
      <c r="S154" s="85">
        <f t="shared" si="2"/>
        <v>18.671665820521778</v>
      </c>
      <c r="T154" s="85">
        <f t="shared" si="2"/>
        <v>4.3142985836940309</v>
      </c>
      <c r="U154" s="85">
        <f t="shared" si="2"/>
        <v>9.3651347859630647</v>
      </c>
      <c r="V154" s="85">
        <f t="shared" si="2"/>
        <v>32.966946868367003</v>
      </c>
      <c r="W154" s="85">
        <f t="shared" si="2"/>
        <v>47.585429956862882</v>
      </c>
      <c r="X154" s="85">
        <f t="shared" si="2"/>
        <v>4.7660624979556951</v>
      </c>
      <c r="Y154" s="85">
        <f t="shared" si="2"/>
        <v>4.8060518078444243</v>
      </c>
      <c r="Z154" s="85">
        <f t="shared" si="2"/>
        <v>1.8625169460038546</v>
      </c>
      <c r="AA154" s="85">
        <f t="shared" si="2"/>
        <v>2.585641286529945</v>
      </c>
      <c r="AB154" s="85">
        <f t="shared" si="2"/>
        <v>14.020414415869483</v>
      </c>
      <c r="AC154" s="85">
        <f t="shared" si="2"/>
        <v>0.26571395363350003</v>
      </c>
      <c r="AD154" s="85">
        <f t="shared" si="2"/>
        <v>2.725603171336263</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0.82159667999999997</v>
      </c>
      <c r="F157" s="95">
        <v>3.90258423</v>
      </c>
      <c r="G157" s="95">
        <v>0.20539916999999999</v>
      </c>
      <c r="H157" s="95" t="s">
        <v>423</v>
      </c>
      <c r="I157" s="95">
        <v>2.0539917E-3</v>
      </c>
      <c r="J157" s="95" t="s">
        <v>423</v>
      </c>
      <c r="K157" s="95" t="s">
        <v>443</v>
      </c>
      <c r="L157" s="95" t="s">
        <v>443</v>
      </c>
      <c r="M157" s="95">
        <v>246.47900399999997</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8856.8122103999995</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2.8914519999999996E-2</v>
      </c>
      <c r="F158" s="95">
        <v>0.13734396999999998</v>
      </c>
      <c r="G158" s="95">
        <v>7.2286299999999989E-3</v>
      </c>
      <c r="H158" s="95" t="s">
        <v>443</v>
      </c>
      <c r="I158" s="95">
        <v>7.2286299999999999E-5</v>
      </c>
      <c r="J158" s="95" t="s">
        <v>423</v>
      </c>
      <c r="K158" s="95" t="s">
        <v>443</v>
      </c>
      <c r="L158" s="95" t="s">
        <v>443</v>
      </c>
      <c r="M158" s="95">
        <v>8.6743559999999977</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311.69852559999993</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70"/>
  <sheetViews>
    <sheetView tabSelected="1" topLeftCell="A30" zoomScaleNormal="100" workbookViewId="0">
      <selection activeCell="K94" sqref="K94"/>
    </sheetView>
  </sheetViews>
  <sheetFormatPr defaultColWidth="10.33203125" defaultRowHeight="12.75" x14ac:dyDescent="0.2"/>
  <cols>
    <col min="1" max="2" width="25" style="40" customWidth="1"/>
    <col min="3" max="3" width="54.1640625" style="124" customWidth="1"/>
    <col min="4" max="4" width="8.33203125" style="40" customWidth="1"/>
    <col min="5" max="8" width="10" style="40" customWidth="1"/>
    <col min="9" max="11" width="10" style="64" customWidth="1"/>
    <col min="12"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29.1640625" style="40" customWidth="1"/>
    <col min="39" max="16384" width="10.33203125" style="40"/>
  </cols>
  <sheetData>
    <row r="1" spans="1:38" s="5" customFormat="1" ht="22.5" customHeight="1" x14ac:dyDescent="0.2">
      <c r="A1" s="1" t="s">
        <v>23</v>
      </c>
      <c r="B1" s="2"/>
      <c r="C1" s="3"/>
      <c r="D1" s="4"/>
      <c r="E1" s="4"/>
      <c r="F1" s="4"/>
      <c r="G1" s="4"/>
      <c r="H1" s="4"/>
      <c r="I1" s="8"/>
      <c r="J1" s="8"/>
      <c r="K1" s="8"/>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8"/>
      <c r="J2" s="8"/>
      <c r="K2" s="8"/>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8"/>
      <c r="J3" s="8"/>
      <c r="K3" s="8"/>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8"/>
      <c r="J4" s="8"/>
      <c r="K4" s="8"/>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8"/>
      <c r="J5" s="8"/>
      <c r="K5" s="8"/>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2020</v>
      </c>
      <c r="C6" s="12" t="s">
        <v>29</v>
      </c>
      <c r="D6" s="4"/>
      <c r="E6" s="4"/>
      <c r="F6" s="4"/>
      <c r="G6" s="4"/>
      <c r="H6" s="4"/>
      <c r="I6" s="8"/>
      <c r="J6" s="8"/>
      <c r="K6" s="8"/>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05"/>
      <c r="J8" s="105"/>
      <c r="K8" s="105"/>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182"/>
      <c r="J9" s="182"/>
      <c r="K9" s="182"/>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83" t="s">
        <v>412</v>
      </c>
      <c r="J10" s="184"/>
      <c r="K10" s="184"/>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85"/>
      <c r="J11" s="186"/>
      <c r="K11" s="186"/>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187" t="s">
        <v>422</v>
      </c>
      <c r="K12" s="187"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188" t="s">
        <v>66</v>
      </c>
      <c r="J13" s="188" t="s">
        <v>66</v>
      </c>
      <c r="K13" s="188"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12.107214204999998</v>
      </c>
      <c r="F14" s="44">
        <v>0.65697179399999994</v>
      </c>
      <c r="G14" s="44">
        <v>26.881093250000006</v>
      </c>
      <c r="H14" s="44">
        <v>1.6584299E-2</v>
      </c>
      <c r="I14" s="44">
        <v>0.17</v>
      </c>
      <c r="J14" s="44">
        <v>0.21</v>
      </c>
      <c r="K14" s="44">
        <v>0.227657467</v>
      </c>
      <c r="L14" s="44">
        <v>1.9552357999999999E-2</v>
      </c>
      <c r="M14" s="44">
        <v>4.1241843880000006</v>
      </c>
      <c r="N14" s="44">
        <v>2.3217210000000001</v>
      </c>
      <c r="O14" s="44">
        <v>0.27987799999999996</v>
      </c>
      <c r="P14" s="44">
        <v>0.44144799999999967</v>
      </c>
      <c r="Q14" s="44">
        <v>2.1643530000000002</v>
      </c>
      <c r="R14" s="44">
        <v>1.3960739999999989</v>
      </c>
      <c r="S14" s="44">
        <v>0.31768899999999983</v>
      </c>
      <c r="T14" s="44">
        <v>1.6176749999999995</v>
      </c>
      <c r="U14" s="44">
        <v>6.7253129999999999</v>
      </c>
      <c r="V14" s="44">
        <v>2.3125200000000015</v>
      </c>
      <c r="W14" s="44">
        <v>2.3910000000000009</v>
      </c>
      <c r="X14" s="44">
        <v>2.7693557999999993E-2</v>
      </c>
      <c r="Y14" s="44">
        <v>2.0469702999999995E-2</v>
      </c>
      <c r="Z14" s="44">
        <v>1.0584965999999999E-2</v>
      </c>
      <c r="AA14" s="44">
        <v>5.2075129999999987E-3</v>
      </c>
      <c r="AB14" s="44">
        <v>6.3955739999999997E-2</v>
      </c>
      <c r="AC14" s="44" t="s">
        <v>423</v>
      </c>
      <c r="AD14" s="44">
        <v>0.12491099999999998</v>
      </c>
      <c r="AE14" s="196"/>
      <c r="AF14" s="44">
        <v>520.93811823307999</v>
      </c>
      <c r="AG14" s="44">
        <v>150835.86274652474</v>
      </c>
      <c r="AH14" s="44">
        <v>33895.608645600005</v>
      </c>
      <c r="AI14" s="44">
        <v>16223.16424736</v>
      </c>
      <c r="AJ14" s="44">
        <v>15.00789</v>
      </c>
      <c r="AK14" s="44" t="s">
        <v>423</v>
      </c>
      <c r="AL14" s="45" t="s">
        <v>70</v>
      </c>
    </row>
    <row r="15" spans="1:38" s="5" customFormat="1" ht="26.25" customHeight="1" thickBot="1" x14ac:dyDescent="0.25">
      <c r="A15" s="41" t="s">
        <v>73</v>
      </c>
      <c r="B15" s="41" t="s">
        <v>21</v>
      </c>
      <c r="C15" s="41" t="s">
        <v>74</v>
      </c>
      <c r="D15" s="42"/>
      <c r="E15" s="44">
        <v>1.344082226</v>
      </c>
      <c r="F15" s="44">
        <v>5.3704465E-2</v>
      </c>
      <c r="G15" s="44">
        <v>4.5100957999999997E-2</v>
      </c>
      <c r="H15" s="44" t="s">
        <v>423</v>
      </c>
      <c r="I15" s="44">
        <v>8.5571439999999992E-3</v>
      </c>
      <c r="J15" s="44">
        <v>8.5571439999999992E-3</v>
      </c>
      <c r="K15" s="44">
        <v>8.5571439999999992E-3</v>
      </c>
      <c r="L15" s="44">
        <v>1.7313810000000002E-3</v>
      </c>
      <c r="M15" s="44">
        <v>0.348949748</v>
      </c>
      <c r="N15" s="44">
        <v>2.7547000000000002E-2</v>
      </c>
      <c r="O15" s="44">
        <v>3.7269999999999998E-2</v>
      </c>
      <c r="P15" s="44">
        <v>6.744E-3</v>
      </c>
      <c r="Q15" s="44">
        <v>6.4450000000000002E-3</v>
      </c>
      <c r="R15" s="44">
        <v>0.11386400000000001</v>
      </c>
      <c r="S15" s="44">
        <v>5.6007000000000001E-2</v>
      </c>
      <c r="T15" s="44">
        <v>0.125446</v>
      </c>
      <c r="U15" s="44">
        <v>2.6608999999999997E-2</v>
      </c>
      <c r="V15" s="44">
        <v>0.28928500000000001</v>
      </c>
      <c r="W15" s="44">
        <v>1E-3</v>
      </c>
      <c r="X15" s="44">
        <v>1.3457999999999999E-5</v>
      </c>
      <c r="Y15" s="44">
        <v>2.2524999999999999E-5</v>
      </c>
      <c r="Z15" s="44">
        <v>1.3844000000000002E-5</v>
      </c>
      <c r="AA15" s="44">
        <v>1.3850000000000001E-5</v>
      </c>
      <c r="AB15" s="44" t="s">
        <v>423</v>
      </c>
      <c r="AC15" s="44" t="s">
        <v>423</v>
      </c>
      <c r="AD15" s="44" t="s">
        <v>423</v>
      </c>
      <c r="AE15" s="196"/>
      <c r="AF15" s="44" t="s">
        <v>423</v>
      </c>
      <c r="AG15" s="44" t="s">
        <v>423</v>
      </c>
      <c r="AH15" s="44">
        <v>20684.196112500002</v>
      </c>
      <c r="AI15" s="44" t="s">
        <v>423</v>
      </c>
      <c r="AJ15" s="44">
        <v>2.5685120000000001</v>
      </c>
      <c r="AK15" s="44">
        <v>9494.1334310000002</v>
      </c>
      <c r="AL15" s="45" t="s">
        <v>70</v>
      </c>
    </row>
    <row r="16" spans="1:38" s="5" customFormat="1" ht="26.25" customHeight="1" thickBot="1" x14ac:dyDescent="0.25">
      <c r="A16" s="41" t="s">
        <v>73</v>
      </c>
      <c r="B16" s="41" t="s">
        <v>1</v>
      </c>
      <c r="C16" s="41" t="s">
        <v>75</v>
      </c>
      <c r="D16" s="42"/>
      <c r="E16" s="44" t="s">
        <v>442</v>
      </c>
      <c r="F16" s="44" t="s">
        <v>442</v>
      </c>
      <c r="G16" s="44" t="s">
        <v>442</v>
      </c>
      <c r="H16" s="44" t="s">
        <v>442</v>
      </c>
      <c r="I16" s="189" t="s">
        <v>442</v>
      </c>
      <c r="J16" s="189" t="s">
        <v>442</v>
      </c>
      <c r="K16" s="44" t="s">
        <v>442</v>
      </c>
      <c r="L16" s="44" t="s">
        <v>442</v>
      </c>
      <c r="M16" s="44" t="s">
        <v>442</v>
      </c>
      <c r="N16" s="44" t="s">
        <v>442</v>
      </c>
      <c r="O16" s="44" t="s">
        <v>442</v>
      </c>
      <c r="P16" s="44" t="s">
        <v>442</v>
      </c>
      <c r="Q16" s="44" t="s">
        <v>442</v>
      </c>
      <c r="R16" s="44" t="s">
        <v>442</v>
      </c>
      <c r="S16" s="44" t="s">
        <v>442</v>
      </c>
      <c r="T16" s="44" t="s">
        <v>442</v>
      </c>
      <c r="U16" s="44" t="s">
        <v>442</v>
      </c>
      <c r="V16" s="44" t="s">
        <v>442</v>
      </c>
      <c r="W16" s="44" t="s">
        <v>442</v>
      </c>
      <c r="X16" s="44" t="s">
        <v>442</v>
      </c>
      <c r="Y16" s="44" t="s">
        <v>442</v>
      </c>
      <c r="Z16" s="44" t="s">
        <v>442</v>
      </c>
      <c r="AA16" s="44" t="s">
        <v>442</v>
      </c>
      <c r="AB16" s="44" t="s">
        <v>442</v>
      </c>
      <c r="AC16" s="44" t="s">
        <v>442</v>
      </c>
      <c r="AD16" s="44" t="s">
        <v>442</v>
      </c>
      <c r="AE16" s="196"/>
      <c r="AF16" s="44" t="s">
        <v>442</v>
      </c>
      <c r="AG16" s="44" t="s">
        <v>442</v>
      </c>
      <c r="AH16" s="44" t="s">
        <v>442</v>
      </c>
      <c r="AI16" s="44" t="s">
        <v>442</v>
      </c>
      <c r="AJ16" s="44" t="s">
        <v>442</v>
      </c>
      <c r="AK16" s="44" t="s">
        <v>442</v>
      </c>
      <c r="AL16" s="45" t="s">
        <v>70</v>
      </c>
    </row>
    <row r="17" spans="1:38" s="5" customFormat="1" ht="26.25" customHeight="1" thickBot="1" x14ac:dyDescent="0.25">
      <c r="A17" s="41" t="s">
        <v>73</v>
      </c>
      <c r="B17" s="41" t="s">
        <v>2</v>
      </c>
      <c r="C17" s="41" t="s">
        <v>76</v>
      </c>
      <c r="D17" s="42"/>
      <c r="E17" s="44">
        <v>2.3164174860000002</v>
      </c>
      <c r="F17" s="44">
        <v>0.16378316599999998</v>
      </c>
      <c r="G17" s="44">
        <v>1.4574696140000003</v>
      </c>
      <c r="H17" s="197">
        <v>0.15561348700000002</v>
      </c>
      <c r="I17" s="199">
        <v>0.3627065018495681</v>
      </c>
      <c r="J17" s="200">
        <v>0.41754287331995976</v>
      </c>
      <c r="K17" s="158">
        <v>0.46026044399999999</v>
      </c>
      <c r="L17" s="44">
        <v>2.2124699999999997E-2</v>
      </c>
      <c r="M17" s="44">
        <v>1.9716729009999996</v>
      </c>
      <c r="N17" s="44">
        <v>0.22596899999999998</v>
      </c>
      <c r="O17" s="44">
        <v>6.5756000000000023E-2</v>
      </c>
      <c r="P17" s="44">
        <v>2.4820000000000005E-2</v>
      </c>
      <c r="Q17" s="44">
        <v>8.4147000000000013E-2</v>
      </c>
      <c r="R17" s="44">
        <v>0.16117500000000001</v>
      </c>
      <c r="S17" s="44">
        <v>0.11809200000000003</v>
      </c>
      <c r="T17" s="44">
        <v>0.15992300000000004</v>
      </c>
      <c r="U17" s="44">
        <v>0.26126399999999994</v>
      </c>
      <c r="V17" s="44">
        <v>2.4070339999999995</v>
      </c>
      <c r="W17" s="44">
        <v>0.47299999999999998</v>
      </c>
      <c r="X17" s="44">
        <v>4.4774246000000004E-2</v>
      </c>
      <c r="Y17" s="44">
        <v>7.1311852999999967E-2</v>
      </c>
      <c r="Z17" s="44">
        <v>2.3124904000000005E-2</v>
      </c>
      <c r="AA17" s="44">
        <v>1.8318322000000005E-2</v>
      </c>
      <c r="AB17" s="44" t="s">
        <v>423</v>
      </c>
      <c r="AC17" s="44" t="s">
        <v>423</v>
      </c>
      <c r="AD17" s="44">
        <v>2.9121999999999999E-2</v>
      </c>
      <c r="AE17" s="196"/>
      <c r="AF17" s="44">
        <v>9245.6365047767977</v>
      </c>
      <c r="AG17" s="44">
        <v>3359.5589300786901</v>
      </c>
      <c r="AH17" s="44">
        <v>16365.913834256027</v>
      </c>
      <c r="AI17" s="44">
        <v>6855.5901421034132</v>
      </c>
      <c r="AJ17" s="44">
        <v>155.30952394639999</v>
      </c>
      <c r="AK17" s="44">
        <v>943.46283899999992</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190" t="s">
        <v>409</v>
      </c>
      <c r="J18" s="190"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6.25" customHeight="1" thickBot="1" x14ac:dyDescent="0.25">
      <c r="A19" s="41" t="s">
        <v>73</v>
      </c>
      <c r="B19" s="41" t="s">
        <v>78</v>
      </c>
      <c r="C19" s="41" t="s">
        <v>79</v>
      </c>
      <c r="D19" s="42"/>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409</v>
      </c>
      <c r="AD19" s="44" t="s">
        <v>409</v>
      </c>
      <c r="AE19" s="196"/>
      <c r="AF19" s="44" t="s">
        <v>409</v>
      </c>
      <c r="AG19" s="44" t="s">
        <v>409</v>
      </c>
      <c r="AH19" s="44" t="s">
        <v>409</v>
      </c>
      <c r="AI19" s="44" t="s">
        <v>409</v>
      </c>
      <c r="AJ19" s="44" t="s">
        <v>409</v>
      </c>
      <c r="AK19" s="44" t="s">
        <v>409</v>
      </c>
      <c r="AL19" s="45" t="s">
        <v>70</v>
      </c>
    </row>
    <row r="20" spans="1:38" s="5" customFormat="1" ht="26.25" customHeight="1" thickBot="1" x14ac:dyDescent="0.25">
      <c r="A20" s="41" t="s">
        <v>73</v>
      </c>
      <c r="B20" s="41" t="s">
        <v>5</v>
      </c>
      <c r="C20" s="41" t="s">
        <v>80</v>
      </c>
      <c r="D20" s="42"/>
      <c r="E20" s="44">
        <v>6.5721459999999995E-2</v>
      </c>
      <c r="F20" s="44">
        <v>2.0426939999999998E-2</v>
      </c>
      <c r="G20" s="44">
        <v>5.9504700000000002E-4</v>
      </c>
      <c r="H20" s="44" t="s">
        <v>423</v>
      </c>
      <c r="I20" s="44">
        <v>6.9273899999999994E-4</v>
      </c>
      <c r="J20" s="44">
        <v>6.9273899999999994E-4</v>
      </c>
      <c r="K20" s="44">
        <v>6.9273899999999994E-4</v>
      </c>
      <c r="L20" s="44">
        <v>2.7709000000000002E-5</v>
      </c>
      <c r="M20" s="44">
        <v>2.5755707000000003E-2</v>
      </c>
      <c r="N20" s="44">
        <v>1.0000000000000001E-5</v>
      </c>
      <c r="O20" s="44" t="s">
        <v>423</v>
      </c>
      <c r="P20" s="44">
        <v>4.8099999999999998E-4</v>
      </c>
      <c r="Q20" s="44">
        <v>8.7999999999999998E-5</v>
      </c>
      <c r="R20" s="44">
        <v>1.1E-5</v>
      </c>
      <c r="S20" s="44">
        <v>3.0000000000000001E-6</v>
      </c>
      <c r="T20" s="44">
        <v>1.1E-5</v>
      </c>
      <c r="U20" s="44">
        <v>5.1999999999999997E-5</v>
      </c>
      <c r="V20" s="44">
        <v>6.4700000000000001E-4</v>
      </c>
      <c r="W20" s="44" t="s">
        <v>423</v>
      </c>
      <c r="X20" s="44">
        <v>6.3799999999999997E-7</v>
      </c>
      <c r="Y20" s="44">
        <v>2.576E-6</v>
      </c>
      <c r="Z20" s="44">
        <v>9.7699999999999992E-7</v>
      </c>
      <c r="AA20" s="44">
        <v>9.5900000000000005E-7</v>
      </c>
      <c r="AB20" s="44" t="s">
        <v>423</v>
      </c>
      <c r="AC20" s="44" t="s">
        <v>423</v>
      </c>
      <c r="AD20" s="44" t="s">
        <v>423</v>
      </c>
      <c r="AE20" s="196"/>
      <c r="AF20" s="44" t="s">
        <v>423</v>
      </c>
      <c r="AG20" s="44" t="s">
        <v>423</v>
      </c>
      <c r="AH20" s="44">
        <v>888.12786959999994</v>
      </c>
      <c r="AI20" s="44" t="s">
        <v>423</v>
      </c>
      <c r="AJ20" s="44" t="s">
        <v>423</v>
      </c>
      <c r="AK20" s="44">
        <v>208.61256899999998</v>
      </c>
      <c r="AL20" s="45" t="s">
        <v>70</v>
      </c>
    </row>
    <row r="21" spans="1:38" s="5" customFormat="1" ht="26.25" customHeight="1" thickBot="1" x14ac:dyDescent="0.25">
      <c r="A21" s="41" t="s">
        <v>73</v>
      </c>
      <c r="B21" s="41" t="s">
        <v>81</v>
      </c>
      <c r="C21" s="41" t="s">
        <v>82</v>
      </c>
      <c r="D21" s="42"/>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409</v>
      </c>
      <c r="AD21" s="44" t="s">
        <v>409</v>
      </c>
      <c r="AE21" s="196"/>
      <c r="AF21" s="44" t="s">
        <v>409</v>
      </c>
      <c r="AG21" s="44" t="s">
        <v>409</v>
      </c>
      <c r="AH21" s="44" t="s">
        <v>409</v>
      </c>
      <c r="AI21" s="44" t="s">
        <v>409</v>
      </c>
      <c r="AJ21" s="44" t="s">
        <v>409</v>
      </c>
      <c r="AK21" s="44" t="s">
        <v>409</v>
      </c>
      <c r="AL21" s="45" t="s">
        <v>70</v>
      </c>
    </row>
    <row r="22" spans="1:38" s="5" customFormat="1" ht="26.25" customHeight="1" thickBot="1" x14ac:dyDescent="0.25">
      <c r="A22" s="41" t="s">
        <v>73</v>
      </c>
      <c r="B22" s="41" t="s">
        <v>3</v>
      </c>
      <c r="C22" s="41" t="s">
        <v>83</v>
      </c>
      <c r="D22" s="42"/>
      <c r="E22" s="44">
        <v>0.24840510600000001</v>
      </c>
      <c r="F22" s="44">
        <v>0.100605894</v>
      </c>
      <c r="G22" s="44">
        <v>0.11026333399999998</v>
      </c>
      <c r="H22" s="44" t="s">
        <v>423</v>
      </c>
      <c r="I22" s="44">
        <v>4.0986269999999997E-3</v>
      </c>
      <c r="J22" s="44">
        <v>7.6464280000000003E-3</v>
      </c>
      <c r="K22" s="44">
        <v>1.1719732E-2</v>
      </c>
      <c r="L22" s="44">
        <v>4.9403399999999997E-4</v>
      </c>
      <c r="M22" s="44">
        <v>0.18596309500000002</v>
      </c>
      <c r="N22" s="44">
        <v>9.214E-3</v>
      </c>
      <c r="O22" s="44">
        <v>1.2459999999999999E-3</v>
      </c>
      <c r="P22" s="44">
        <v>2.0739999999999999E-3</v>
      </c>
      <c r="Q22" s="44">
        <v>5.2399999999999994E-4</v>
      </c>
      <c r="R22" s="44">
        <v>2.7629999999999994E-3</v>
      </c>
      <c r="S22" s="44">
        <v>1.4299999999999996E-3</v>
      </c>
      <c r="T22" s="44">
        <v>8.7600000000000004E-4</v>
      </c>
      <c r="U22" s="44">
        <v>3.0900000000000003E-4</v>
      </c>
      <c r="V22" s="44">
        <v>5.8193000000000002E-2</v>
      </c>
      <c r="W22" s="44">
        <v>1.7999999999999999E-2</v>
      </c>
      <c r="X22" s="44">
        <v>3.228042E-3</v>
      </c>
      <c r="Y22" s="44">
        <v>4.6825800000000004E-3</v>
      </c>
      <c r="Z22" s="44">
        <v>1.6779939999999999E-3</v>
      </c>
      <c r="AA22" s="44">
        <v>1.3222190000000001E-3</v>
      </c>
      <c r="AB22" s="44" t="s">
        <v>423</v>
      </c>
      <c r="AC22" s="44" t="s">
        <v>423</v>
      </c>
      <c r="AD22" s="44">
        <v>8.6199999999999992E-3</v>
      </c>
      <c r="AE22" s="196"/>
      <c r="AF22" s="44">
        <v>38.584000000000003</v>
      </c>
      <c r="AG22" s="44">
        <v>30.2295132</v>
      </c>
      <c r="AH22" s="44">
        <v>3003.7293435732081</v>
      </c>
      <c r="AI22" s="44">
        <v>88.554985160000015</v>
      </c>
      <c r="AJ22" s="44" t="s">
        <v>423</v>
      </c>
      <c r="AK22" s="44">
        <v>859.09987599999999</v>
      </c>
      <c r="AL22" s="45" t="s">
        <v>70</v>
      </c>
    </row>
    <row r="23" spans="1:38" s="5" customFormat="1" ht="26.25" customHeight="1" thickBot="1" x14ac:dyDescent="0.25">
      <c r="A23" s="41" t="s">
        <v>84</v>
      </c>
      <c r="B23" s="41" t="s">
        <v>85</v>
      </c>
      <c r="C23" s="41" t="s">
        <v>86</v>
      </c>
      <c r="D23" s="46"/>
      <c r="E23" s="44">
        <v>0.8784482418947368</v>
      </c>
      <c r="F23" s="44">
        <v>9.0916660421052634E-2</v>
      </c>
      <c r="G23" s="44">
        <v>3.5724951541353387E-4</v>
      </c>
      <c r="H23" s="44">
        <v>2.1537852631578946E-4</v>
      </c>
      <c r="I23" s="44">
        <v>5.6644552421052624E-2</v>
      </c>
      <c r="J23" s="44">
        <v>5.6644552421052624E-2</v>
      </c>
      <c r="K23" s="44">
        <v>5.6644552421052624E-2</v>
      </c>
      <c r="L23" s="44" t="s">
        <v>423</v>
      </c>
      <c r="M23" s="44">
        <v>0.29006103031578945</v>
      </c>
      <c r="N23" s="44" t="s">
        <v>423</v>
      </c>
      <c r="O23" s="44">
        <v>2.6922315789473686E-4</v>
      </c>
      <c r="P23" s="44" t="s">
        <v>423</v>
      </c>
      <c r="Q23" s="44" t="s">
        <v>423</v>
      </c>
      <c r="R23" s="44">
        <v>1.3461157894736841E-3</v>
      </c>
      <c r="S23" s="44">
        <v>4.5767936842105256E-2</v>
      </c>
      <c r="T23" s="44">
        <v>1.884562105263158E-3</v>
      </c>
      <c r="U23" s="44">
        <v>2.6922315789473686E-4</v>
      </c>
      <c r="V23" s="44">
        <v>2.6922315789473683E-2</v>
      </c>
      <c r="W23" s="44" t="s">
        <v>423</v>
      </c>
      <c r="X23" s="44">
        <v>8.0766947368421046E-4</v>
      </c>
      <c r="Y23" s="44">
        <v>1.3461157894736841E-3</v>
      </c>
      <c r="Z23" s="44" t="s">
        <v>423</v>
      </c>
      <c r="AA23" s="44" t="s">
        <v>423</v>
      </c>
      <c r="AB23" s="44">
        <v>2.1537852631578944E-3</v>
      </c>
      <c r="AC23" s="44" t="s">
        <v>423</v>
      </c>
      <c r="AD23" s="44" t="s">
        <v>423</v>
      </c>
      <c r="AE23" s="196"/>
      <c r="AF23" s="44">
        <v>1129.9565159999997</v>
      </c>
      <c r="AG23" s="44" t="s">
        <v>423</v>
      </c>
      <c r="AH23" s="44" t="s">
        <v>423</v>
      </c>
      <c r="AI23" s="44" t="s">
        <v>423</v>
      </c>
      <c r="AJ23" s="44" t="s">
        <v>423</v>
      </c>
      <c r="AK23" s="44" t="s">
        <v>423</v>
      </c>
      <c r="AL23" s="45" t="s">
        <v>70</v>
      </c>
    </row>
    <row r="24" spans="1:38" s="5" customFormat="1" ht="26.25" customHeight="1" thickBot="1" x14ac:dyDescent="0.25">
      <c r="A24" s="47" t="s">
        <v>73</v>
      </c>
      <c r="B24" s="41" t="s">
        <v>87</v>
      </c>
      <c r="C24" s="41" t="s">
        <v>88</v>
      </c>
      <c r="D24" s="42"/>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4" t="s">
        <v>423</v>
      </c>
      <c r="AG24" s="44" t="s">
        <v>423</v>
      </c>
      <c r="AH24" s="44" t="s">
        <v>423</v>
      </c>
      <c r="AI24" s="44" t="s">
        <v>423</v>
      </c>
      <c r="AJ24" s="44" t="s">
        <v>423</v>
      </c>
      <c r="AK24" s="44" t="s">
        <v>423</v>
      </c>
      <c r="AL24" s="45" t="s">
        <v>70</v>
      </c>
    </row>
    <row r="25" spans="1:38" s="5" customFormat="1" ht="26.25" customHeight="1" thickBot="1" x14ac:dyDescent="0.25">
      <c r="A25" s="41" t="s">
        <v>89</v>
      </c>
      <c r="B25" s="41" t="s">
        <v>90</v>
      </c>
      <c r="C25" s="41" t="s">
        <v>91</v>
      </c>
      <c r="D25" s="42"/>
      <c r="E25" s="44">
        <v>7.0302959999999998E-2</v>
      </c>
      <c r="F25" s="44">
        <v>0.33393906000000007</v>
      </c>
      <c r="G25" s="44">
        <v>1.7575740000000003E-2</v>
      </c>
      <c r="H25" s="44" t="s">
        <v>423</v>
      </c>
      <c r="I25" s="44">
        <v>1.7575740000000005E-4</v>
      </c>
      <c r="J25" s="44" t="s">
        <v>423</v>
      </c>
      <c r="K25" s="44" t="s">
        <v>443</v>
      </c>
      <c r="L25" s="44" t="s">
        <v>443</v>
      </c>
      <c r="M25" s="44">
        <v>21.090888000000003</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757.86590880000006</v>
      </c>
      <c r="AG25" s="44" t="s">
        <v>423</v>
      </c>
      <c r="AH25" s="44" t="s">
        <v>423</v>
      </c>
      <c r="AI25" s="44" t="s">
        <v>423</v>
      </c>
      <c r="AJ25" s="44" t="s">
        <v>423</v>
      </c>
      <c r="AK25" s="44" t="s">
        <v>423</v>
      </c>
      <c r="AL25" s="45" t="s">
        <v>70</v>
      </c>
    </row>
    <row r="26" spans="1:38" s="5" customFormat="1" ht="26.25" customHeight="1" thickBot="1" x14ac:dyDescent="0.25">
      <c r="A26" s="41" t="s">
        <v>89</v>
      </c>
      <c r="B26" s="41" t="s">
        <v>92</v>
      </c>
      <c r="C26" s="41" t="s">
        <v>93</v>
      </c>
      <c r="D26" s="42"/>
      <c r="E26" s="44">
        <v>1.1285480000000001E-2</v>
      </c>
      <c r="F26" s="44">
        <v>5.3606030000000006E-2</v>
      </c>
      <c r="G26" s="44">
        <v>2.8213700000000006E-3</v>
      </c>
      <c r="H26" s="44" t="s">
        <v>443</v>
      </c>
      <c r="I26" s="44">
        <v>2.8213700000000004E-5</v>
      </c>
      <c r="J26" s="44" t="s">
        <v>443</v>
      </c>
      <c r="K26" s="44" t="s">
        <v>443</v>
      </c>
      <c r="L26" s="44" t="s">
        <v>443</v>
      </c>
      <c r="M26" s="44">
        <v>3.3856440000000001</v>
      </c>
      <c r="N26" s="44">
        <v>0.12666666666666665</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121.79123440000001</v>
      </c>
      <c r="AG26" s="44" t="s">
        <v>423</v>
      </c>
      <c r="AH26" s="44" t="s">
        <v>423</v>
      </c>
      <c r="AI26" s="44" t="s">
        <v>423</v>
      </c>
      <c r="AJ26" s="44" t="s">
        <v>423</v>
      </c>
      <c r="AK26" s="44" t="s">
        <v>423</v>
      </c>
      <c r="AL26" s="45" t="s">
        <v>70</v>
      </c>
    </row>
    <row r="27" spans="1:38" s="147" customFormat="1" ht="26.25" customHeight="1" thickBot="1" x14ac:dyDescent="0.25">
      <c r="A27" s="146" t="s">
        <v>94</v>
      </c>
      <c r="B27" s="146" t="s">
        <v>95</v>
      </c>
      <c r="C27" s="146" t="s">
        <v>96</v>
      </c>
      <c r="D27" s="42"/>
      <c r="E27" s="44">
        <v>16.114134227262507</v>
      </c>
      <c r="F27" s="44">
        <v>3.8176783832640728</v>
      </c>
      <c r="G27" s="44">
        <v>2.1806118624679405E-2</v>
      </c>
      <c r="H27" s="44">
        <v>0.64565441357448905</v>
      </c>
      <c r="I27" s="44">
        <v>0.93148645332285107</v>
      </c>
      <c r="J27" s="44">
        <v>0.93148645332285107</v>
      </c>
      <c r="K27" s="44">
        <v>0.93148645332285107</v>
      </c>
      <c r="L27" s="44">
        <v>0.67357250795204426</v>
      </c>
      <c r="M27" s="44">
        <v>34.805442706359024</v>
      </c>
      <c r="N27" s="44">
        <v>1.2215461908815736E-3</v>
      </c>
      <c r="O27" s="44">
        <v>1.3945988792591146E-4</v>
      </c>
      <c r="P27" s="44">
        <v>9.3748516083484602E-3</v>
      </c>
      <c r="Q27" s="44">
        <v>2.3565660375743778E-4</v>
      </c>
      <c r="R27" s="44">
        <v>1.1724282277260226E-2</v>
      </c>
      <c r="S27" s="44">
        <v>7.9812667302814038E-3</v>
      </c>
      <c r="T27" s="44">
        <v>1.2067871331194254E-3</v>
      </c>
      <c r="U27" s="44">
        <v>1.9239343166305243E-4</v>
      </c>
      <c r="V27" s="44">
        <v>3.3332922536517887E-2</v>
      </c>
      <c r="W27" s="44">
        <v>1.1335014000000001</v>
      </c>
      <c r="X27" s="44">
        <v>3.58053492047E-2</v>
      </c>
      <c r="Y27" s="44">
        <v>4.0398080973499999E-2</v>
      </c>
      <c r="Z27" s="44">
        <v>3.1204216645400001E-2</v>
      </c>
      <c r="AA27" s="44">
        <v>3.4639324580700001E-2</v>
      </c>
      <c r="AB27" s="44">
        <v>0.1420469714043</v>
      </c>
      <c r="AC27" s="44">
        <v>1.1335016000000001E-3</v>
      </c>
      <c r="AD27" s="44">
        <v>2.285345E-4</v>
      </c>
      <c r="AE27" s="196"/>
      <c r="AF27" s="44">
        <v>75277.833042294995</v>
      </c>
      <c r="AG27" s="44" t="s">
        <v>423</v>
      </c>
      <c r="AH27" s="44">
        <v>2671.5951801523001</v>
      </c>
      <c r="AI27" s="44">
        <v>4043.4994822030999</v>
      </c>
      <c r="AJ27" s="44" t="s">
        <v>423</v>
      </c>
      <c r="AK27" s="44" t="s">
        <v>423</v>
      </c>
      <c r="AL27" s="45" t="s">
        <v>70</v>
      </c>
    </row>
    <row r="28" spans="1:38" s="147" customFormat="1" ht="26.25" customHeight="1" thickBot="1" x14ac:dyDescent="0.25">
      <c r="A28" s="146" t="s">
        <v>94</v>
      </c>
      <c r="B28" s="146" t="s">
        <v>97</v>
      </c>
      <c r="C28" s="146" t="s">
        <v>98</v>
      </c>
      <c r="D28" s="42"/>
      <c r="E28" s="44">
        <v>6.8865294740042566</v>
      </c>
      <c r="F28" s="44">
        <v>0.38271952025550049</v>
      </c>
      <c r="G28" s="44">
        <v>6.4864595911477826E-3</v>
      </c>
      <c r="H28" s="44">
        <v>3.3932403794422694E-2</v>
      </c>
      <c r="I28" s="44">
        <v>0.28359513037559875</v>
      </c>
      <c r="J28" s="44">
        <v>0.28359513037559875</v>
      </c>
      <c r="K28" s="44">
        <v>0.28359513037559875</v>
      </c>
      <c r="L28" s="44">
        <v>0.20840513898545976</v>
      </c>
      <c r="M28" s="44">
        <v>3.2789259948177074</v>
      </c>
      <c r="N28" s="44">
        <v>2.9680764692205884E-4</v>
      </c>
      <c r="O28" s="44">
        <v>3.1472150759527088E-5</v>
      </c>
      <c r="P28" s="44">
        <v>2.7762398344719995E-3</v>
      </c>
      <c r="Q28" s="44">
        <v>5.8465836350751197E-5</v>
      </c>
      <c r="R28" s="44">
        <v>4.1097307774996808E-3</v>
      </c>
      <c r="S28" s="44">
        <v>2.7682660607866436E-3</v>
      </c>
      <c r="T28" s="44">
        <v>1.9306558056265283E-4</v>
      </c>
      <c r="U28" s="44">
        <v>5.3987371182448232E-5</v>
      </c>
      <c r="V28" s="44">
        <v>9.5833728577915927E-3</v>
      </c>
      <c r="W28" s="44">
        <v>0.18380819999999998</v>
      </c>
      <c r="X28" s="44">
        <v>1.0489637464199999E-2</v>
      </c>
      <c r="Y28" s="44">
        <v>1.1763536572300001E-2</v>
      </c>
      <c r="Z28" s="44">
        <v>9.2094923986999998E-3</v>
      </c>
      <c r="AA28" s="44">
        <v>9.8283710359000007E-3</v>
      </c>
      <c r="AB28" s="44">
        <v>4.1291037471100002E-2</v>
      </c>
      <c r="AC28" s="44">
        <v>1.8380800000000001E-4</v>
      </c>
      <c r="AD28" s="44">
        <v>3.7567900000000003E-5</v>
      </c>
      <c r="AE28" s="196"/>
      <c r="AF28" s="44">
        <v>19187.053716125902</v>
      </c>
      <c r="AG28" s="44" t="s">
        <v>423</v>
      </c>
      <c r="AH28" s="44" t="s">
        <v>443</v>
      </c>
      <c r="AI28" s="44">
        <v>1406.5282108667</v>
      </c>
      <c r="AJ28" s="44" t="s">
        <v>423</v>
      </c>
      <c r="AK28" s="44" t="s">
        <v>423</v>
      </c>
      <c r="AL28" s="45" t="s">
        <v>70</v>
      </c>
    </row>
    <row r="29" spans="1:38" s="147" customFormat="1" ht="26.25" customHeight="1" thickBot="1" x14ac:dyDescent="0.25">
      <c r="A29" s="146" t="s">
        <v>94</v>
      </c>
      <c r="B29" s="146" t="s">
        <v>99</v>
      </c>
      <c r="C29" s="146" t="s">
        <v>100</v>
      </c>
      <c r="D29" s="42"/>
      <c r="E29" s="44">
        <v>12.837932675267663</v>
      </c>
      <c r="F29" s="44">
        <v>0.48264179935150375</v>
      </c>
      <c r="G29" s="44">
        <v>8.5339992212107498E-3</v>
      </c>
      <c r="H29" s="44">
        <v>1.7746158445978991E-2</v>
      </c>
      <c r="I29" s="44">
        <v>0.23719219619162432</v>
      </c>
      <c r="J29" s="44">
        <v>0.23719219619162432</v>
      </c>
      <c r="K29" s="44">
        <v>0.23719219619162432</v>
      </c>
      <c r="L29" s="44">
        <v>0.15253357055051678</v>
      </c>
      <c r="M29" s="44">
        <v>3.34942403824803</v>
      </c>
      <c r="N29" s="44">
        <v>3.2331090589114659E-4</v>
      </c>
      <c r="O29" s="44">
        <v>3.2390916613796603E-5</v>
      </c>
      <c r="P29" s="44">
        <v>3.4147415283493424E-3</v>
      </c>
      <c r="Q29" s="44">
        <v>6.4632268165888421E-5</v>
      </c>
      <c r="R29" s="44">
        <v>5.4650263022531943E-3</v>
      </c>
      <c r="S29" s="44">
        <v>3.6651940876808375E-3</v>
      </c>
      <c r="T29" s="44">
        <v>1.3180714238075826E-4</v>
      </c>
      <c r="U29" s="44">
        <v>6.4482703104183636E-5</v>
      </c>
      <c r="V29" s="44">
        <v>1.1602399606901908E-2</v>
      </c>
      <c r="W29" s="44">
        <v>0.1205398</v>
      </c>
      <c r="X29" s="44">
        <v>2.6407587161E-3</v>
      </c>
      <c r="Y29" s="44">
        <v>1.59912611165E-2</v>
      </c>
      <c r="Z29" s="44">
        <v>1.7869133980699999E-2</v>
      </c>
      <c r="AA29" s="44">
        <v>4.1078468918000002E-3</v>
      </c>
      <c r="AB29" s="44">
        <v>4.0609000705099998E-2</v>
      </c>
      <c r="AC29" s="44">
        <v>9.5211300000000001E-5</v>
      </c>
      <c r="AD29" s="44">
        <v>2.0044700000000001E-5</v>
      </c>
      <c r="AE29" s="196"/>
      <c r="AF29" s="44">
        <v>24917.350309653601</v>
      </c>
      <c r="AG29" s="44" t="s">
        <v>423</v>
      </c>
      <c r="AH29" s="44">
        <v>936.87201984789999</v>
      </c>
      <c r="AI29" s="44">
        <v>1864.4768295424001</v>
      </c>
      <c r="AJ29" s="44" t="s">
        <v>423</v>
      </c>
      <c r="AK29" s="44" t="s">
        <v>423</v>
      </c>
      <c r="AL29" s="45" t="s">
        <v>70</v>
      </c>
    </row>
    <row r="30" spans="1:38" s="147" customFormat="1" ht="26.25" customHeight="1" thickBot="1" x14ac:dyDescent="0.25">
      <c r="A30" s="146" t="s">
        <v>94</v>
      </c>
      <c r="B30" s="146" t="s">
        <v>101</v>
      </c>
      <c r="C30" s="146" t="s">
        <v>102</v>
      </c>
      <c r="D30" s="42"/>
      <c r="E30" s="44">
        <v>7.5301855261589168E-2</v>
      </c>
      <c r="F30" s="44">
        <v>0.60188174616668522</v>
      </c>
      <c r="G30" s="44">
        <v>1.4239249778000954E-4</v>
      </c>
      <c r="H30" s="44">
        <v>6.6510175962770869E-4</v>
      </c>
      <c r="I30" s="44">
        <v>1.1642868885453317E-2</v>
      </c>
      <c r="J30" s="44">
        <v>1.1642868885453317E-2</v>
      </c>
      <c r="K30" s="44">
        <v>1.1642868885453317E-2</v>
      </c>
      <c r="L30" s="44">
        <v>2.0520636341840493E-3</v>
      </c>
      <c r="M30" s="44">
        <v>3.3965329959692196</v>
      </c>
      <c r="N30" s="44">
        <v>2.3704897903310361E-5</v>
      </c>
      <c r="O30" s="44">
        <v>5.1631145376465821E-4</v>
      </c>
      <c r="P30" s="44">
        <v>1.0855401699391232E-4</v>
      </c>
      <c r="Q30" s="44">
        <v>3.7432419653073214E-6</v>
      </c>
      <c r="R30" s="44">
        <v>2.2420436986235375E-3</v>
      </c>
      <c r="S30" s="44">
        <v>8.7720362707600516E-2</v>
      </c>
      <c r="T30" s="44">
        <v>3.622029534096417E-3</v>
      </c>
      <c r="U30" s="44">
        <v>5.1405787499658306E-4</v>
      </c>
      <c r="V30" s="44">
        <v>5.1139814685554022E-2</v>
      </c>
      <c r="W30" s="44">
        <v>6.7741000000000008E-3</v>
      </c>
      <c r="X30" s="44">
        <v>1.130663962E-4</v>
      </c>
      <c r="Y30" s="44">
        <v>1.672443609E-4</v>
      </c>
      <c r="Z30" s="44">
        <v>8.1266388499999997E-5</v>
      </c>
      <c r="AA30" s="44">
        <v>1.9021107030000001E-4</v>
      </c>
      <c r="AB30" s="44">
        <v>5.5178821590000002E-4</v>
      </c>
      <c r="AC30" s="44">
        <v>6.7737E-6</v>
      </c>
      <c r="AD30" s="44">
        <v>4.3227000000000001E-6</v>
      </c>
      <c r="AE30" s="196"/>
      <c r="AF30" s="44">
        <v>486.52329396930003</v>
      </c>
      <c r="AG30" s="44" t="s">
        <v>423</v>
      </c>
      <c r="AH30" s="44" t="s">
        <v>443</v>
      </c>
      <c r="AI30" s="44">
        <v>28.0825019432</v>
      </c>
      <c r="AJ30" s="44" t="s">
        <v>423</v>
      </c>
      <c r="AK30" s="44" t="s">
        <v>423</v>
      </c>
      <c r="AL30" s="45" t="s">
        <v>70</v>
      </c>
    </row>
    <row r="31" spans="1:38" s="147" customFormat="1" ht="26.25" customHeight="1" thickBot="1" x14ac:dyDescent="0.25">
      <c r="A31" s="146" t="s">
        <v>94</v>
      </c>
      <c r="B31" s="146" t="s">
        <v>103</v>
      </c>
      <c r="C31" s="146" t="s">
        <v>104</v>
      </c>
      <c r="D31" s="42"/>
      <c r="E31" s="44" t="s">
        <v>423</v>
      </c>
      <c r="F31" s="44">
        <v>1.5683883843728406</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66.859867956100004</v>
      </c>
      <c r="AG31" s="44" t="s">
        <v>423</v>
      </c>
      <c r="AH31" s="44" t="s">
        <v>423</v>
      </c>
      <c r="AI31" s="44">
        <v>3.8592034441999998</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0.47416002478929237</v>
      </c>
      <c r="J32" s="44">
        <v>0.87464028577245667</v>
      </c>
      <c r="K32" s="44">
        <v>1.1622748760873016</v>
      </c>
      <c r="L32" s="44">
        <v>4.9458234193544177E-2</v>
      </c>
      <c r="M32" s="44" t="s">
        <v>423</v>
      </c>
      <c r="N32" s="44">
        <v>1.156173359295829</v>
      </c>
      <c r="O32" s="44">
        <v>5.4488989873225299E-3</v>
      </c>
      <c r="P32" s="44">
        <v>0</v>
      </c>
      <c r="Q32" s="44">
        <v>1.3391418019102054E-2</v>
      </c>
      <c r="R32" s="44">
        <v>0.42741932287942819</v>
      </c>
      <c r="S32" s="44">
        <v>9.3501890932096625</v>
      </c>
      <c r="T32" s="44">
        <v>6.8231907640549982E-2</v>
      </c>
      <c r="U32" s="44">
        <v>9.4832004957858453E-3</v>
      </c>
      <c r="V32" s="44">
        <v>3.7508757267440256</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44465.198269608845</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0.22749779132013839</v>
      </c>
      <c r="J33" s="44">
        <v>0.42129220614840385</v>
      </c>
      <c r="K33" s="44">
        <v>0.84258441229680769</v>
      </c>
      <c r="L33" s="44">
        <v>8.9313947703461728E-3</v>
      </c>
      <c r="M33" s="44" t="s">
        <v>423</v>
      </c>
      <c r="N33" s="44" t="s">
        <v>443</v>
      </c>
      <c r="O33" s="44" t="s">
        <v>443</v>
      </c>
      <c r="P33" s="44" t="s">
        <v>443</v>
      </c>
      <c r="Q33" s="44" t="s">
        <v>443</v>
      </c>
      <c r="R33" s="44" t="s">
        <v>443</v>
      </c>
      <c r="S33" s="44" t="s">
        <v>443</v>
      </c>
      <c r="T33" s="44" t="s">
        <v>443</v>
      </c>
      <c r="U33" s="44" t="s">
        <v>443</v>
      </c>
      <c r="V33" s="44" t="s">
        <v>443</v>
      </c>
      <c r="W33" s="44" t="s">
        <v>443</v>
      </c>
      <c r="X33" s="44">
        <v>3.909591673057187E-6</v>
      </c>
      <c r="Y33" s="44">
        <v>3.5388545316465926E-7</v>
      </c>
      <c r="Z33" s="44">
        <v>5.2240233562402079E-7</v>
      </c>
      <c r="AA33" s="44" t="s">
        <v>443</v>
      </c>
      <c r="AB33" s="44" t="s">
        <v>443</v>
      </c>
      <c r="AC33" s="44" t="s">
        <v>443</v>
      </c>
      <c r="AD33" s="44" t="s">
        <v>443</v>
      </c>
      <c r="AE33" s="196"/>
      <c r="AF33" s="44" t="s">
        <v>423</v>
      </c>
      <c r="AG33" s="44" t="s">
        <v>423</v>
      </c>
      <c r="AH33" s="44" t="s">
        <v>423</v>
      </c>
      <c r="AI33" s="44" t="s">
        <v>423</v>
      </c>
      <c r="AJ33" s="44" t="s">
        <v>423</v>
      </c>
      <c r="AK33" s="44">
        <v>44465.198269608845</v>
      </c>
      <c r="AL33" s="45" t="s">
        <v>107</v>
      </c>
    </row>
    <row r="34" spans="1:38" s="5" customFormat="1" ht="26.25" customHeight="1" thickBot="1" x14ac:dyDescent="0.25">
      <c r="A34" s="41" t="s">
        <v>84</v>
      </c>
      <c r="B34" s="41" t="s">
        <v>110</v>
      </c>
      <c r="C34" s="41" t="s">
        <v>111</v>
      </c>
      <c r="D34" s="42"/>
      <c r="E34" s="44">
        <v>0.57744799999999996</v>
      </c>
      <c r="F34" s="44">
        <v>5.1243000000000004E-2</v>
      </c>
      <c r="G34" s="44">
        <v>1.4623146428571399E-4</v>
      </c>
      <c r="H34" s="44">
        <v>7.7139999999999997E-5</v>
      </c>
      <c r="I34" s="44">
        <v>1.5097400000000002E-2</v>
      </c>
      <c r="J34" s="44">
        <v>1.5868799999999999E-2</v>
      </c>
      <c r="K34" s="44">
        <v>1.6750400000000002E-2</v>
      </c>
      <c r="L34" s="44" t="s">
        <v>423</v>
      </c>
      <c r="M34" s="44">
        <v>0.11791399999999999</v>
      </c>
      <c r="N34" s="44" t="s">
        <v>423</v>
      </c>
      <c r="O34" s="44">
        <v>1.1020000000000001E-4</v>
      </c>
      <c r="P34" s="44" t="s">
        <v>423</v>
      </c>
      <c r="Q34" s="44" t="s">
        <v>423</v>
      </c>
      <c r="R34" s="44">
        <v>5.5099999999999995E-4</v>
      </c>
      <c r="S34" s="44">
        <v>1.8734000000000001E-2</v>
      </c>
      <c r="T34" s="44">
        <v>7.714000000000001E-4</v>
      </c>
      <c r="U34" s="44">
        <v>1.1020000000000001E-4</v>
      </c>
      <c r="V34" s="44">
        <v>1.102E-2</v>
      </c>
      <c r="W34" s="44" t="s">
        <v>423</v>
      </c>
      <c r="X34" s="44">
        <v>3.3059999999999996E-4</v>
      </c>
      <c r="Y34" s="44">
        <v>5.5099999999999995E-4</v>
      </c>
      <c r="Z34" s="44" t="s">
        <v>423</v>
      </c>
      <c r="AA34" s="44" t="s">
        <v>423</v>
      </c>
      <c r="AB34" s="44">
        <v>8.8159999999999996E-4</v>
      </c>
      <c r="AC34" s="44" t="s">
        <v>423</v>
      </c>
      <c r="AD34" s="44" t="s">
        <v>423</v>
      </c>
      <c r="AE34" s="196"/>
      <c r="AF34" s="44">
        <v>462.52042</v>
      </c>
      <c r="AG34" s="44" t="s">
        <v>423</v>
      </c>
      <c r="AH34" s="44" t="s">
        <v>423</v>
      </c>
      <c r="AI34" s="44" t="s">
        <v>423</v>
      </c>
      <c r="AJ34" s="44" t="s">
        <v>423</v>
      </c>
      <c r="AK34" s="44" t="s">
        <v>423</v>
      </c>
      <c r="AL34" s="45" t="s">
        <v>70</v>
      </c>
    </row>
    <row r="35" spans="1:38" s="5" customFormat="1" ht="26.25" customHeight="1" thickBot="1" x14ac:dyDescent="0.25">
      <c r="A35" s="41" t="s">
        <v>112</v>
      </c>
      <c r="B35" s="41" t="s">
        <v>113</v>
      </c>
      <c r="C35" s="41" t="s">
        <v>114</v>
      </c>
      <c r="D35" s="42"/>
      <c r="E35" s="44">
        <v>6.6182067</v>
      </c>
      <c r="F35" s="44">
        <v>0.23402820000000002</v>
      </c>
      <c r="G35" s="44">
        <v>1.6829400000000001</v>
      </c>
      <c r="H35" s="44" t="s">
        <v>423</v>
      </c>
      <c r="I35" s="44">
        <v>0.18430859999999999</v>
      </c>
      <c r="J35" s="44">
        <v>0.20064029999999999</v>
      </c>
      <c r="K35" s="44">
        <v>0.20064029999999999</v>
      </c>
      <c r="L35" s="44" t="s">
        <v>423</v>
      </c>
      <c r="M35" s="44">
        <v>0.62268780000000001</v>
      </c>
      <c r="N35" s="44">
        <v>1.1730810000000001E-2</v>
      </c>
      <c r="O35" s="44">
        <v>9.9980999999999985E-4</v>
      </c>
      <c r="P35" s="44">
        <v>2.3660699999999996E-3</v>
      </c>
      <c r="Q35" s="44">
        <v>1.3499640000000002E-2</v>
      </c>
      <c r="R35" s="44">
        <v>1.4816129999999999E-2</v>
      </c>
      <c r="S35" s="44">
        <v>7.9907939999999997E-2</v>
      </c>
      <c r="T35" s="44">
        <v>0.57500099999999998</v>
      </c>
      <c r="U35" s="44">
        <v>1.0156440000000001E-2</v>
      </c>
      <c r="V35" s="44">
        <v>0.10097639999999999</v>
      </c>
      <c r="W35" s="44">
        <v>1.6322670000000001E-2</v>
      </c>
      <c r="X35" s="44" t="s">
        <v>423</v>
      </c>
      <c r="Y35" s="44" t="s">
        <v>423</v>
      </c>
      <c r="Z35" s="44" t="s">
        <v>423</v>
      </c>
      <c r="AA35" s="44" t="s">
        <v>423</v>
      </c>
      <c r="AB35" s="44" t="s">
        <v>423</v>
      </c>
      <c r="AC35" s="44">
        <v>7.6817999999999999E-3</v>
      </c>
      <c r="AD35" s="44">
        <v>1.1621273999999999E-2</v>
      </c>
      <c r="AE35" s="196"/>
      <c r="AF35" s="44">
        <v>3435.0833410754999</v>
      </c>
      <c r="AG35" s="44" t="s">
        <v>423</v>
      </c>
      <c r="AH35" s="44" t="s">
        <v>423</v>
      </c>
      <c r="AI35" s="44" t="s">
        <v>423</v>
      </c>
      <c r="AJ35" s="44" t="s">
        <v>423</v>
      </c>
      <c r="AK35" s="44" t="s">
        <v>423</v>
      </c>
      <c r="AL35" s="45" t="s">
        <v>70</v>
      </c>
    </row>
    <row r="36" spans="1:38" s="5" customFormat="1" ht="26.25" customHeight="1" thickBot="1" x14ac:dyDescent="0.25">
      <c r="A36" s="41" t="s">
        <v>112</v>
      </c>
      <c r="B36" s="41" t="s">
        <v>115</v>
      </c>
      <c r="C36" s="41" t="s">
        <v>116</v>
      </c>
      <c r="D36" s="42"/>
      <c r="E36" s="44">
        <v>0.12239794575000001</v>
      </c>
      <c r="F36" s="44">
        <v>4.3657866000000002E-3</v>
      </c>
      <c r="G36" s="44">
        <v>3.1184190000000004E-2</v>
      </c>
      <c r="H36" s="44" t="s">
        <v>423</v>
      </c>
      <c r="I36" s="44">
        <v>2.1828933000000001E-3</v>
      </c>
      <c r="J36" s="44">
        <v>2.3388142500000006E-3</v>
      </c>
      <c r="K36" s="44">
        <v>2.3388142500000006E-3</v>
      </c>
      <c r="L36" s="44" t="s">
        <v>423</v>
      </c>
      <c r="M36" s="44">
        <v>1.1538150300000001E-2</v>
      </c>
      <c r="N36" s="44">
        <v>2.0269723500000004E-4</v>
      </c>
      <c r="O36" s="44">
        <v>1.5592095000000002E-5</v>
      </c>
      <c r="P36" s="44">
        <v>4.6776285E-5</v>
      </c>
      <c r="Q36" s="44">
        <v>6.2368380000000009E-5</v>
      </c>
      <c r="R36" s="44">
        <v>7.7960475000000019E-5</v>
      </c>
      <c r="S36" s="44">
        <v>1.3721043599999999E-3</v>
      </c>
      <c r="T36" s="44">
        <v>1.5592095000000002E-3</v>
      </c>
      <c r="U36" s="44">
        <v>1.5592095000000004E-4</v>
      </c>
      <c r="V36" s="44">
        <v>1.8710514E-3</v>
      </c>
      <c r="W36" s="44">
        <v>2.0269723500000004E-4</v>
      </c>
      <c r="X36" s="44" t="s">
        <v>423</v>
      </c>
      <c r="Y36" s="44" t="s">
        <v>423</v>
      </c>
      <c r="Z36" s="44" t="s">
        <v>423</v>
      </c>
      <c r="AA36" s="44" t="s">
        <v>423</v>
      </c>
      <c r="AB36" s="44" t="s">
        <v>423</v>
      </c>
      <c r="AC36" s="44">
        <v>1.2473676000000002E-4</v>
      </c>
      <c r="AD36" s="44">
        <v>5.9249961000000004E-5</v>
      </c>
      <c r="AE36" s="196"/>
      <c r="AF36" s="44">
        <v>65.441581924499999</v>
      </c>
      <c r="AG36" s="44" t="s">
        <v>423</v>
      </c>
      <c r="AH36" s="44" t="s">
        <v>423</v>
      </c>
      <c r="AI36" s="44" t="s">
        <v>423</v>
      </c>
      <c r="AJ36" s="44" t="s">
        <v>423</v>
      </c>
      <c r="AK36" s="44" t="s">
        <v>423</v>
      </c>
      <c r="AL36" s="45" t="s">
        <v>70</v>
      </c>
    </row>
    <row r="37" spans="1:38" s="5" customFormat="1" ht="26.25" customHeight="1" thickBot="1" x14ac:dyDescent="0.25">
      <c r="A37" s="41" t="s">
        <v>84</v>
      </c>
      <c r="B37" s="41" t="s">
        <v>117</v>
      </c>
      <c r="C37" s="41" t="s">
        <v>118</v>
      </c>
      <c r="D37" s="42"/>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4" t="s">
        <v>442</v>
      </c>
      <c r="AG37" s="44" t="s">
        <v>442</v>
      </c>
      <c r="AH37" s="44" t="s">
        <v>442</v>
      </c>
      <c r="AI37" s="44" t="s">
        <v>442</v>
      </c>
      <c r="AJ37" s="44" t="s">
        <v>442</v>
      </c>
      <c r="AK37" s="44" t="s">
        <v>442</v>
      </c>
      <c r="AL37" s="45" t="s">
        <v>70</v>
      </c>
    </row>
    <row r="38" spans="1:38" s="5" customFormat="1" ht="26.25" customHeight="1" thickBot="1" x14ac:dyDescent="0.25">
      <c r="A38" s="41" t="s">
        <v>84</v>
      </c>
      <c r="B38" s="41" t="s">
        <v>119</v>
      </c>
      <c r="C38" s="41" t="s">
        <v>120</v>
      </c>
      <c r="D38" s="48"/>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4" t="s">
        <v>443</v>
      </c>
      <c r="AG38" s="44" t="s">
        <v>443</v>
      </c>
      <c r="AH38" s="44" t="s">
        <v>443</v>
      </c>
      <c r="AI38" s="44" t="s">
        <v>443</v>
      </c>
      <c r="AJ38" s="44" t="s">
        <v>443</v>
      </c>
      <c r="AK38" s="44" t="s">
        <v>443</v>
      </c>
      <c r="AL38" s="45" t="s">
        <v>70</v>
      </c>
    </row>
    <row r="39" spans="1:38" s="5" customFormat="1" ht="26.25" customHeight="1" thickBot="1" x14ac:dyDescent="0.25">
      <c r="A39" s="41" t="s">
        <v>121</v>
      </c>
      <c r="B39" s="41" t="s">
        <v>122</v>
      </c>
      <c r="C39" s="41" t="s">
        <v>123</v>
      </c>
      <c r="D39" s="42"/>
      <c r="E39" s="44">
        <v>0.23175007100000011</v>
      </c>
      <c r="F39" s="44">
        <v>1.7149007000000008E-2</v>
      </c>
      <c r="G39" s="44">
        <v>0.78370050700000005</v>
      </c>
      <c r="H39" s="44">
        <v>1.6402174999999998E-2</v>
      </c>
      <c r="I39" s="44">
        <v>3.1300239000000001E-2</v>
      </c>
      <c r="J39" s="44">
        <v>3.583230300000001E-2</v>
      </c>
      <c r="K39" s="44">
        <v>3.6842549000000002E-2</v>
      </c>
      <c r="L39" s="44">
        <v>3.2366759999999995E-3</v>
      </c>
      <c r="M39" s="44">
        <v>0.21201662999999996</v>
      </c>
      <c r="N39" s="44">
        <v>2.0539999999999996E-2</v>
      </c>
      <c r="O39" s="44">
        <v>5.8390000000000004E-3</v>
      </c>
      <c r="P39" s="44">
        <v>7.0700000000000016E-4</v>
      </c>
      <c r="Q39" s="44">
        <v>7.090000000000001E-4</v>
      </c>
      <c r="R39" s="44">
        <v>1.9571999999999996E-2</v>
      </c>
      <c r="S39" s="44">
        <v>4.3429999999999996E-3</v>
      </c>
      <c r="T39" s="44">
        <v>8.8602000000000014E-2</v>
      </c>
      <c r="U39" s="44">
        <v>2.8500000000000004E-4</v>
      </c>
      <c r="V39" s="44">
        <v>0.23578199999999996</v>
      </c>
      <c r="W39" s="44">
        <v>3.5000000000000003E-2</v>
      </c>
      <c r="X39" s="44">
        <v>5.4136429999999984E-3</v>
      </c>
      <c r="Y39" s="44">
        <v>8.6781310000000021E-3</v>
      </c>
      <c r="Z39" s="44">
        <v>3.0306029999999985E-3</v>
      </c>
      <c r="AA39" s="44">
        <v>2.4620119999999991E-3</v>
      </c>
      <c r="AB39" s="44" t="s">
        <v>423</v>
      </c>
      <c r="AC39" s="44" t="s">
        <v>423</v>
      </c>
      <c r="AD39" s="44">
        <v>7.0999999999999987E-3</v>
      </c>
      <c r="AE39" s="196"/>
      <c r="AF39" s="44">
        <v>440.58982835990207</v>
      </c>
      <c r="AG39" s="44">
        <v>41.767989515792998</v>
      </c>
      <c r="AH39" s="44">
        <v>1909.3566884178229</v>
      </c>
      <c r="AI39" s="44">
        <v>443.30159314945604</v>
      </c>
      <c r="AJ39" s="44">
        <v>0.11092000580000001</v>
      </c>
      <c r="AK39" s="44" t="s">
        <v>423</v>
      </c>
      <c r="AL39" s="45" t="s">
        <v>70</v>
      </c>
    </row>
    <row r="40" spans="1:38" s="5" customFormat="1" ht="26.25" customHeight="1" thickBot="1" x14ac:dyDescent="0.25">
      <c r="A40" s="41" t="s">
        <v>84</v>
      </c>
      <c r="B40" s="41" t="s">
        <v>124</v>
      </c>
      <c r="C40" s="41" t="s">
        <v>125</v>
      </c>
      <c r="D40" s="42"/>
      <c r="E40" s="44">
        <v>0.23356222070588201</v>
      </c>
      <c r="F40" s="44">
        <v>2.4172963294117646E-2</v>
      </c>
      <c r="G40" s="44">
        <v>9.4985664705882363E-5</v>
      </c>
      <c r="H40" s="44">
        <v>5.7264941176470587E-5</v>
      </c>
      <c r="I40" s="44">
        <v>1.5060679529411763E-2</v>
      </c>
      <c r="J40" s="44">
        <v>1.5060679529411763E-2</v>
      </c>
      <c r="K40" s="44">
        <v>1.5060679529411763E-2</v>
      </c>
      <c r="L40" s="44" t="s">
        <v>423</v>
      </c>
      <c r="M40" s="44">
        <v>7.7121559529411771E-2</v>
      </c>
      <c r="N40" s="44" t="s">
        <v>423</v>
      </c>
      <c r="O40" s="44">
        <v>7.1581176470588228E-5</v>
      </c>
      <c r="P40" s="44" t="s">
        <v>423</v>
      </c>
      <c r="Q40" s="44" t="s">
        <v>423</v>
      </c>
      <c r="R40" s="44">
        <v>3.579058823529412E-4</v>
      </c>
      <c r="S40" s="44">
        <v>1.2168799999999999E-2</v>
      </c>
      <c r="T40" s="44">
        <v>5.0106823529411765E-4</v>
      </c>
      <c r="U40" s="44">
        <v>7.1581176470588228E-5</v>
      </c>
      <c r="V40" s="44">
        <v>7.1581176470588235E-3</v>
      </c>
      <c r="W40" s="44" t="s">
        <v>423</v>
      </c>
      <c r="X40" s="44">
        <v>2.1474352941176471E-4</v>
      </c>
      <c r="Y40" s="44">
        <v>3.5790588235294114E-4</v>
      </c>
      <c r="Z40" s="44" t="s">
        <v>423</v>
      </c>
      <c r="AA40" s="44" t="s">
        <v>423</v>
      </c>
      <c r="AB40" s="44">
        <v>5.7264941176470583E-4</v>
      </c>
      <c r="AC40" s="44" t="s">
        <v>423</v>
      </c>
      <c r="AD40" s="44" t="s">
        <v>423</v>
      </c>
      <c r="AE40" s="196"/>
      <c r="AF40" s="44">
        <v>300.43335576470588</v>
      </c>
      <c r="AG40" s="44" t="s">
        <v>423</v>
      </c>
      <c r="AH40" s="44" t="s">
        <v>423</v>
      </c>
      <c r="AI40" s="44" t="s">
        <v>423</v>
      </c>
      <c r="AJ40" s="44" t="s">
        <v>423</v>
      </c>
      <c r="AK40" s="44" t="s">
        <v>423</v>
      </c>
      <c r="AL40" s="45" t="s">
        <v>70</v>
      </c>
    </row>
    <row r="41" spans="1:38" s="5" customFormat="1" ht="26.25" customHeight="1" thickBot="1" x14ac:dyDescent="0.25">
      <c r="A41" s="41" t="s">
        <v>121</v>
      </c>
      <c r="B41" s="41" t="s">
        <v>126</v>
      </c>
      <c r="C41" s="41" t="s">
        <v>127</v>
      </c>
      <c r="D41" s="42"/>
      <c r="E41" s="44">
        <v>2.5880216593131742</v>
      </c>
      <c r="F41" s="44">
        <v>20.774011550042935</v>
      </c>
      <c r="G41" s="44">
        <v>4.1258268658221287</v>
      </c>
      <c r="H41" s="44">
        <v>2.3012608083139812</v>
      </c>
      <c r="I41" s="44">
        <v>25.13610896154071</v>
      </c>
      <c r="J41" s="44">
        <v>25.824903432126963</v>
      </c>
      <c r="K41" s="44">
        <v>27.279641133276357</v>
      </c>
      <c r="L41" s="44">
        <v>2.5083864265991469</v>
      </c>
      <c r="M41" s="44">
        <v>151.04341803336885</v>
      </c>
      <c r="N41" s="44">
        <v>1.5543308486063947</v>
      </c>
      <c r="O41" s="44">
        <v>0.45229238728249405</v>
      </c>
      <c r="P41" s="44">
        <v>4.5400079172937466E-2</v>
      </c>
      <c r="Q41" s="44">
        <v>2.0886432677669493E-2</v>
      </c>
      <c r="R41" s="44">
        <v>0.83763759980966424</v>
      </c>
      <c r="S41" s="44">
        <v>0.30971333156268616</v>
      </c>
      <c r="T41" s="44">
        <v>0.13153807570010925</v>
      </c>
      <c r="U41" s="44">
        <v>2.5446274456991311E-2</v>
      </c>
      <c r="V41" s="44">
        <v>18.52772194864054</v>
      </c>
      <c r="W41" s="44">
        <v>28.926564710569988</v>
      </c>
      <c r="X41" s="44">
        <v>5.0413356145080606</v>
      </c>
      <c r="Y41" s="44">
        <v>4.9816845597516801</v>
      </c>
      <c r="Z41" s="44">
        <v>1.8973705824163916</v>
      </c>
      <c r="AA41" s="44">
        <v>2.7615022170218055</v>
      </c>
      <c r="AB41" s="44">
        <v>14.681892973697938</v>
      </c>
      <c r="AC41" s="44">
        <v>0.17327304086663309</v>
      </c>
      <c r="AD41" s="44">
        <v>0.70946103807058791</v>
      </c>
      <c r="AE41" s="196"/>
      <c r="AF41" s="44">
        <v>47.00752</v>
      </c>
      <c r="AG41" s="44">
        <v>4161.7272759999996</v>
      </c>
      <c r="AH41" s="44">
        <v>4858.9903999999997</v>
      </c>
      <c r="AI41" s="44">
        <v>35493.567000000003</v>
      </c>
      <c r="AJ41" s="44" t="s">
        <v>423</v>
      </c>
      <c r="AK41" s="44" t="s">
        <v>423</v>
      </c>
      <c r="AL41" s="45" t="s">
        <v>70</v>
      </c>
    </row>
    <row r="42" spans="1:38" s="5" customFormat="1" ht="26.25" customHeight="1" thickBot="1" x14ac:dyDescent="0.25">
      <c r="A42" s="41" t="s">
        <v>84</v>
      </c>
      <c r="B42" s="41" t="s">
        <v>128</v>
      </c>
      <c r="C42" s="41" t="s">
        <v>129</v>
      </c>
      <c r="D42" s="42"/>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409</v>
      </c>
      <c r="AH42" s="44" t="s">
        <v>409</v>
      </c>
      <c r="AI42" s="44" t="s">
        <v>409</v>
      </c>
      <c r="AJ42" s="44" t="s">
        <v>409</v>
      </c>
      <c r="AK42" s="44" t="s">
        <v>409</v>
      </c>
      <c r="AL42" s="45" t="s">
        <v>70</v>
      </c>
    </row>
    <row r="43" spans="1:38" s="5" customFormat="1" ht="26.25" customHeight="1" thickBot="1" x14ac:dyDescent="0.25">
      <c r="A43" s="41" t="s">
        <v>121</v>
      </c>
      <c r="B43" s="41" t="s">
        <v>130</v>
      </c>
      <c r="C43" s="41" t="s">
        <v>131</v>
      </c>
      <c r="D43" s="42"/>
      <c r="E43" s="44">
        <v>0.11306026799999999</v>
      </c>
      <c r="F43" s="44">
        <v>2.9764560000000002E-2</v>
      </c>
      <c r="G43" s="44">
        <v>0.191660994</v>
      </c>
      <c r="H43" s="44">
        <v>4.3681529999999996E-3</v>
      </c>
      <c r="I43" s="44">
        <v>1.5741340999999999E-2</v>
      </c>
      <c r="J43" s="44">
        <v>1.8425947000000005E-2</v>
      </c>
      <c r="K43" s="44">
        <v>2.2516877000000001E-2</v>
      </c>
      <c r="L43" s="44">
        <v>1.3092399999999997E-3</v>
      </c>
      <c r="M43" s="44">
        <v>9.210988299999999E-2</v>
      </c>
      <c r="N43" s="44">
        <v>1.6018999999999999E-2</v>
      </c>
      <c r="O43" s="44">
        <v>1.6770000000000003E-3</v>
      </c>
      <c r="P43" s="44">
        <v>1.322E-3</v>
      </c>
      <c r="Q43" s="44">
        <v>6.2700000000000017E-4</v>
      </c>
      <c r="R43" s="44">
        <v>4.8399999999999997E-3</v>
      </c>
      <c r="S43" s="44">
        <v>2.0280000000000003E-3</v>
      </c>
      <c r="T43" s="44">
        <v>3.3969999999999994E-3</v>
      </c>
      <c r="U43" s="44">
        <v>3.8600000000000006E-4</v>
      </c>
      <c r="V43" s="44">
        <v>8.0272999999999997E-2</v>
      </c>
      <c r="W43" s="44">
        <v>2.4000000000000004E-2</v>
      </c>
      <c r="X43" s="44">
        <v>2.8296739999999999E-3</v>
      </c>
      <c r="Y43" s="44">
        <v>4.0539340000000012E-3</v>
      </c>
      <c r="Z43" s="44">
        <v>1.7353070000000004E-3</v>
      </c>
      <c r="AA43" s="44">
        <v>1.239003E-3</v>
      </c>
      <c r="AB43" s="44" t="s">
        <v>423</v>
      </c>
      <c r="AC43" s="44" t="s">
        <v>423</v>
      </c>
      <c r="AD43" s="44">
        <v>2.1436999999999998E-2</v>
      </c>
      <c r="AE43" s="196"/>
      <c r="AF43" s="44">
        <v>9.4231350000000003</v>
      </c>
      <c r="AG43" s="44">
        <v>133.43870529509999</v>
      </c>
      <c r="AH43" s="44">
        <v>860.95423060000007</v>
      </c>
      <c r="AI43" s="44">
        <v>120.51769106699999</v>
      </c>
      <c r="AJ43" s="44">
        <v>2.0385</v>
      </c>
      <c r="AK43" s="44" t="s">
        <v>423</v>
      </c>
      <c r="AL43" s="45" t="s">
        <v>70</v>
      </c>
    </row>
    <row r="44" spans="1:38" s="5" customFormat="1" ht="26.25" customHeight="1" thickBot="1" x14ac:dyDescent="0.25">
      <c r="A44" s="41" t="s">
        <v>84</v>
      </c>
      <c r="B44" s="41" t="s">
        <v>132</v>
      </c>
      <c r="C44" s="41" t="s">
        <v>133</v>
      </c>
      <c r="D44" s="42"/>
      <c r="E44" s="44">
        <v>3.8497613588173909</v>
      </c>
      <c r="F44" s="44">
        <v>0.39573540159999998</v>
      </c>
      <c r="G44" s="44">
        <v>1.4825712719254659E-3</v>
      </c>
      <c r="H44" s="44">
        <v>8.938123130434782E-4</v>
      </c>
      <c r="I44" s="44">
        <v>0.21373286935652172</v>
      </c>
      <c r="J44" s="44">
        <v>0.21373286935652172</v>
      </c>
      <c r="K44" s="44">
        <v>0.21373286935652172</v>
      </c>
      <c r="L44" s="44">
        <v>0.12412818497391302</v>
      </c>
      <c r="M44" s="44">
        <v>1.2813916772869565</v>
      </c>
      <c r="N44" s="44" t="s">
        <v>423</v>
      </c>
      <c r="O44" s="44">
        <v>1.1172653913043477E-3</v>
      </c>
      <c r="P44" s="44" t="s">
        <v>423</v>
      </c>
      <c r="Q44" s="44" t="s">
        <v>423</v>
      </c>
      <c r="R44" s="44">
        <v>5.5863269565217385E-3</v>
      </c>
      <c r="S44" s="44">
        <v>0.18993511652173911</v>
      </c>
      <c r="T44" s="44">
        <v>7.8208577391304344E-3</v>
      </c>
      <c r="U44" s="44">
        <v>1.1172653913043477E-3</v>
      </c>
      <c r="V44" s="44">
        <v>0.11172653913043477</v>
      </c>
      <c r="W44" s="44" t="s">
        <v>423</v>
      </c>
      <c r="X44" s="44">
        <v>3.3517961739130435E-3</v>
      </c>
      <c r="Y44" s="44">
        <v>5.5863269565217385E-3</v>
      </c>
      <c r="Z44" s="44" t="s">
        <v>423</v>
      </c>
      <c r="AA44" s="44" t="s">
        <v>423</v>
      </c>
      <c r="AB44" s="44">
        <v>8.938123130434782E-3</v>
      </c>
      <c r="AC44" s="44" t="s">
        <v>423</v>
      </c>
      <c r="AD44" s="44" t="s">
        <v>423</v>
      </c>
      <c r="AE44" s="196"/>
      <c r="AF44" s="44">
        <v>4689.2745738434778</v>
      </c>
      <c r="AG44" s="44" t="s">
        <v>423</v>
      </c>
      <c r="AH44" s="44" t="s">
        <v>423</v>
      </c>
      <c r="AI44" s="44" t="s">
        <v>423</v>
      </c>
      <c r="AJ44" s="44" t="s">
        <v>423</v>
      </c>
      <c r="AK44" s="44" t="s">
        <v>423</v>
      </c>
      <c r="AL44" s="45" t="s">
        <v>70</v>
      </c>
    </row>
    <row r="45" spans="1:38" s="5" customFormat="1" ht="26.25" customHeight="1" thickBot="1" x14ac:dyDescent="0.25">
      <c r="A45" s="41" t="s">
        <v>84</v>
      </c>
      <c r="B45" s="41" t="s">
        <v>134</v>
      </c>
      <c r="C45" s="41" t="s">
        <v>135</v>
      </c>
      <c r="D45" s="42"/>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4" t="s">
        <v>409</v>
      </c>
      <c r="AH45" s="44" t="s">
        <v>409</v>
      </c>
      <c r="AI45" s="44" t="s">
        <v>409</v>
      </c>
      <c r="AJ45" s="44" t="s">
        <v>409</v>
      </c>
      <c r="AK45" s="44" t="s">
        <v>409</v>
      </c>
      <c r="AL45" s="45" t="s">
        <v>70</v>
      </c>
    </row>
    <row r="46" spans="1:38" s="5" customFormat="1" ht="26.25" customHeight="1" thickBot="1" x14ac:dyDescent="0.25">
      <c r="A46" s="41" t="s">
        <v>121</v>
      </c>
      <c r="B46" s="41" t="s">
        <v>136</v>
      </c>
      <c r="C46" s="41" t="s">
        <v>137</v>
      </c>
      <c r="D46" s="42"/>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4" t="s">
        <v>409</v>
      </c>
      <c r="AH46" s="44" t="s">
        <v>409</v>
      </c>
      <c r="AI46" s="44" t="s">
        <v>409</v>
      </c>
      <c r="AJ46" s="44" t="s">
        <v>409</v>
      </c>
      <c r="AK46" s="44" t="s">
        <v>409</v>
      </c>
      <c r="AL46" s="45" t="s">
        <v>70</v>
      </c>
    </row>
    <row r="47" spans="1:38" s="5" customFormat="1" ht="26.25" customHeight="1" thickBot="1" x14ac:dyDescent="0.25">
      <c r="A47" s="41" t="s">
        <v>84</v>
      </c>
      <c r="B47" s="41" t="s">
        <v>138</v>
      </c>
      <c r="C47" s="41" t="s">
        <v>139</v>
      </c>
      <c r="D47" s="42"/>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4" t="s">
        <v>443</v>
      </c>
      <c r="AG47" s="44" t="s">
        <v>443</v>
      </c>
      <c r="AH47" s="44" t="s">
        <v>443</v>
      </c>
      <c r="AI47" s="44" t="s">
        <v>443</v>
      </c>
      <c r="AJ47" s="44" t="s">
        <v>443</v>
      </c>
      <c r="AK47" s="44" t="s">
        <v>443</v>
      </c>
      <c r="AL47" s="45" t="s">
        <v>70</v>
      </c>
    </row>
    <row r="48" spans="1:38" s="5" customFormat="1" ht="26.25" customHeight="1" thickBot="1" x14ac:dyDescent="0.25">
      <c r="A48" s="41" t="s">
        <v>140</v>
      </c>
      <c r="B48" s="41" t="s">
        <v>11</v>
      </c>
      <c r="C48" s="41" t="s">
        <v>141</v>
      </c>
      <c r="D48" s="42"/>
      <c r="E48" s="44" t="s">
        <v>423</v>
      </c>
      <c r="F48" s="44">
        <v>4.4596960000000001</v>
      </c>
      <c r="G48" s="44" t="s">
        <v>423</v>
      </c>
      <c r="H48" s="44" t="s">
        <v>423</v>
      </c>
      <c r="I48" s="44">
        <v>0.13379088</v>
      </c>
      <c r="J48" s="44">
        <v>0.86964072000000003</v>
      </c>
      <c r="K48" s="44">
        <v>1.8284753600000001</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22.298479999999998</v>
      </c>
      <c r="AL48" s="45" t="s">
        <v>142</v>
      </c>
    </row>
    <row r="49" spans="1:38" s="5" customFormat="1" ht="26.25" customHeight="1" thickBot="1" x14ac:dyDescent="0.25">
      <c r="A49" s="41" t="s">
        <v>140</v>
      </c>
      <c r="B49" s="41" t="s">
        <v>18</v>
      </c>
      <c r="C49" s="41" t="s">
        <v>143</v>
      </c>
      <c r="D49" s="42"/>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4" t="s">
        <v>442</v>
      </c>
      <c r="AG49" s="44" t="s">
        <v>442</v>
      </c>
      <c r="AH49" s="44" t="s">
        <v>442</v>
      </c>
      <c r="AI49" s="44" t="s">
        <v>442</v>
      </c>
      <c r="AJ49" s="44" t="s">
        <v>442</v>
      </c>
      <c r="AK49" s="44" t="s">
        <v>442</v>
      </c>
      <c r="AL49" s="45" t="s">
        <v>144</v>
      </c>
    </row>
    <row r="50" spans="1:38" s="5" customFormat="1" ht="26.25" customHeight="1" thickBot="1" x14ac:dyDescent="0.25">
      <c r="A50" s="41" t="s">
        <v>140</v>
      </c>
      <c r="B50" s="41" t="s">
        <v>145</v>
      </c>
      <c r="C50" s="41" t="s">
        <v>146</v>
      </c>
      <c r="D50" s="42"/>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4" t="s">
        <v>442</v>
      </c>
      <c r="AG50" s="44" t="s">
        <v>442</v>
      </c>
      <c r="AH50" s="44" t="s">
        <v>442</v>
      </c>
      <c r="AI50" s="44" t="s">
        <v>442</v>
      </c>
      <c r="AJ50" s="44" t="s">
        <v>442</v>
      </c>
      <c r="AK50" s="44" t="s">
        <v>442</v>
      </c>
      <c r="AL50" s="45" t="s">
        <v>147</v>
      </c>
    </row>
    <row r="51" spans="1:38" s="5" customFormat="1" ht="26.25" customHeight="1" thickBot="1" x14ac:dyDescent="0.25">
      <c r="A51" s="41" t="s">
        <v>140</v>
      </c>
      <c r="B51" s="41" t="s">
        <v>148</v>
      </c>
      <c r="C51" s="41" t="s">
        <v>149</v>
      </c>
      <c r="D51" s="42"/>
      <c r="E51" s="44" t="s">
        <v>423</v>
      </c>
      <c r="F51" s="44">
        <v>2.0948000000000004E-3</v>
      </c>
      <c r="G51" s="44" t="s">
        <v>423</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20.948</v>
      </c>
      <c r="AL51" s="45" t="s">
        <v>150</v>
      </c>
    </row>
    <row r="52" spans="1:38" s="5" customFormat="1" ht="26.25" customHeight="1" thickBot="1" x14ac:dyDescent="0.25">
      <c r="A52" s="41" t="s">
        <v>140</v>
      </c>
      <c r="B52" s="41" t="s">
        <v>151</v>
      </c>
      <c r="C52" s="41" t="s">
        <v>152</v>
      </c>
      <c r="D52" s="42"/>
      <c r="E52" s="44">
        <v>1.1676014399999999</v>
      </c>
      <c r="F52" s="44">
        <v>0.97300120000000012</v>
      </c>
      <c r="G52" s="44">
        <v>3.0163037200000002</v>
      </c>
      <c r="H52" s="44">
        <v>5.3515066000000009E-3</v>
      </c>
      <c r="I52" s="44">
        <v>2.0919525800000002E-2</v>
      </c>
      <c r="J52" s="44">
        <v>4.8163559400000007E-2</v>
      </c>
      <c r="K52" s="44">
        <v>7.7840095999999998E-2</v>
      </c>
      <c r="L52" s="44" t="s">
        <v>423</v>
      </c>
      <c r="M52" s="44">
        <v>0.43785054000000001</v>
      </c>
      <c r="N52" s="44">
        <v>2.4811530600000003E-2</v>
      </c>
      <c r="O52" s="44">
        <v>2.4811530600000003E-2</v>
      </c>
      <c r="P52" s="44">
        <v>2.4811530600000003E-2</v>
      </c>
      <c r="Q52" s="44">
        <v>2.4811530600000003E-2</v>
      </c>
      <c r="R52" s="44">
        <v>2.4811530600000003E-2</v>
      </c>
      <c r="S52" s="44">
        <v>2.4811530600000003E-2</v>
      </c>
      <c r="T52" s="44">
        <v>2.4811530600000003E-2</v>
      </c>
      <c r="U52" s="44">
        <v>2.4811530600000003E-2</v>
      </c>
      <c r="V52" s="44">
        <v>2.4811530600000003E-2</v>
      </c>
      <c r="W52" s="44">
        <v>2.7730534200000004E-2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4865.0060000000003</v>
      </c>
      <c r="AL52" s="45" t="s">
        <v>153</v>
      </c>
    </row>
    <row r="53" spans="1:38" s="5" customFormat="1" ht="26.25" customHeight="1" thickBot="1" x14ac:dyDescent="0.25">
      <c r="A53" s="41" t="s">
        <v>140</v>
      </c>
      <c r="B53" s="41" t="s">
        <v>154</v>
      </c>
      <c r="C53" s="41" t="s">
        <v>155</v>
      </c>
      <c r="D53" s="42"/>
      <c r="E53" s="44" t="s">
        <v>423</v>
      </c>
      <c r="F53" s="44">
        <v>1.1611292690000001</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452.14484700000003</v>
      </c>
      <c r="AL53" s="45" t="s">
        <v>156</v>
      </c>
    </row>
    <row r="54" spans="1:38" s="5" customFormat="1" ht="26.25" customHeight="1" thickBot="1" x14ac:dyDescent="0.25">
      <c r="A54" s="41" t="s">
        <v>140</v>
      </c>
      <c r="B54" s="41" t="s">
        <v>12</v>
      </c>
      <c r="C54" s="41" t="s">
        <v>157</v>
      </c>
      <c r="D54" s="42"/>
      <c r="E54" s="44" t="s">
        <v>423</v>
      </c>
      <c r="F54" s="44">
        <v>0.70660187400000007</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7066.0187667999999</v>
      </c>
      <c r="AL54" s="45" t="s">
        <v>158</v>
      </c>
    </row>
    <row r="55" spans="1:38" s="5" customFormat="1" ht="26.25" customHeight="1" thickBot="1" x14ac:dyDescent="0.25">
      <c r="A55" s="41" t="s">
        <v>140</v>
      </c>
      <c r="B55" s="41" t="s">
        <v>13</v>
      </c>
      <c r="C55" s="41" t="s">
        <v>159</v>
      </c>
      <c r="D55" s="42"/>
      <c r="E55" s="44">
        <v>0.26336550599999997</v>
      </c>
      <c r="F55" s="44">
        <v>9.7542779999999999E-3</v>
      </c>
      <c r="G55" s="44">
        <v>0.37553970299999995</v>
      </c>
      <c r="H55" s="44" t="s">
        <v>423</v>
      </c>
      <c r="I55" s="44" t="s">
        <v>423</v>
      </c>
      <c r="J55" s="44" t="s">
        <v>423</v>
      </c>
      <c r="K55" s="44" t="s">
        <v>423</v>
      </c>
      <c r="L55" s="44" t="s">
        <v>423</v>
      </c>
      <c r="M55" s="44">
        <v>5.8525668000000003E-2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4877.1388779999997</v>
      </c>
      <c r="AL55" s="45" t="s">
        <v>160</v>
      </c>
    </row>
    <row r="56" spans="1:38" s="5" customFormat="1" ht="26.25" customHeight="1" thickBot="1" x14ac:dyDescent="0.25">
      <c r="A56" s="41" t="s">
        <v>140</v>
      </c>
      <c r="B56" s="41" t="s">
        <v>161</v>
      </c>
      <c r="C56" s="41" t="s">
        <v>162</v>
      </c>
      <c r="D56" s="42"/>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4" t="s">
        <v>442</v>
      </c>
      <c r="AG56" s="44" t="s">
        <v>442</v>
      </c>
      <c r="AH56" s="44" t="s">
        <v>442</v>
      </c>
      <c r="AI56" s="44" t="s">
        <v>442</v>
      </c>
      <c r="AJ56" s="44" t="s">
        <v>442</v>
      </c>
      <c r="AK56" s="44" t="s">
        <v>442</v>
      </c>
      <c r="AL56" s="45" t="s">
        <v>147</v>
      </c>
    </row>
    <row r="57" spans="1:38" s="5" customFormat="1" ht="26.25" customHeight="1" thickBot="1" x14ac:dyDescent="0.25">
      <c r="A57" s="41" t="s">
        <v>73</v>
      </c>
      <c r="B57" s="41" t="s">
        <v>19</v>
      </c>
      <c r="C57" s="41" t="s">
        <v>163</v>
      </c>
      <c r="D57" s="42"/>
      <c r="E57" s="44">
        <v>2.2631450740000001</v>
      </c>
      <c r="F57" s="44">
        <v>3.2825633999999999E-2</v>
      </c>
      <c r="G57" s="44">
        <v>0.68204372099999999</v>
      </c>
      <c r="H57" s="44" t="s">
        <v>423</v>
      </c>
      <c r="I57" s="44">
        <v>1.7780550999999999E-2</v>
      </c>
      <c r="J57" s="44">
        <v>3.2004992000000003E-2</v>
      </c>
      <c r="K57" s="44">
        <v>3.5561104000000003E-2</v>
      </c>
      <c r="L57" s="44" t="s">
        <v>423</v>
      </c>
      <c r="M57" s="44">
        <v>2.6534053850000001</v>
      </c>
      <c r="N57" s="44">
        <v>1.7899999999999999E-4</v>
      </c>
      <c r="O57" s="44">
        <v>1.4E-5</v>
      </c>
      <c r="P57" s="44">
        <v>9.0000000000000006E-5</v>
      </c>
      <c r="Q57" s="44">
        <v>4.8999999999999998E-5</v>
      </c>
      <c r="R57" s="44">
        <v>7.4999999999999993E-5</v>
      </c>
      <c r="S57" s="44">
        <v>1.18E-4</v>
      </c>
      <c r="T57" s="44">
        <v>9.0000000000000006E-5</v>
      </c>
      <c r="U57" s="44">
        <v>4.5000000000000003E-5</v>
      </c>
      <c r="V57" s="44">
        <v>7.7300000000000003E-4</v>
      </c>
      <c r="W57" s="44">
        <v>8.0000000000000002E-3</v>
      </c>
      <c r="X57" s="44">
        <v>1.1853699999999999E-4</v>
      </c>
      <c r="Y57" s="44">
        <v>5.1062099999999995E-4</v>
      </c>
      <c r="Z57" s="44">
        <v>1.40421E-4</v>
      </c>
      <c r="AA57" s="44">
        <v>7.8417000000000005E-5</v>
      </c>
      <c r="AB57" s="44" t="s">
        <v>423</v>
      </c>
      <c r="AC57" s="44">
        <v>8.3890000000000006E-3</v>
      </c>
      <c r="AD57" s="44">
        <v>0.187835</v>
      </c>
      <c r="AE57" s="196"/>
      <c r="AF57" s="44">
        <v>1853.9246208327249</v>
      </c>
      <c r="AG57" s="44">
        <v>1003.0799150000001</v>
      </c>
      <c r="AH57" s="44">
        <v>266.32869840000001</v>
      </c>
      <c r="AI57" s="44">
        <v>461.30004457000007</v>
      </c>
      <c r="AJ57" s="44">
        <v>3509.2050539054608</v>
      </c>
      <c r="AK57" s="44">
        <v>1823.6463119999999</v>
      </c>
      <c r="AL57" s="45" t="s">
        <v>164</v>
      </c>
    </row>
    <row r="58" spans="1:38" s="5" customFormat="1" ht="26.25" customHeight="1" thickBot="1" x14ac:dyDescent="0.25">
      <c r="A58" s="41" t="s">
        <v>73</v>
      </c>
      <c r="B58" s="41" t="s">
        <v>20</v>
      </c>
      <c r="C58" s="41" t="s">
        <v>165</v>
      </c>
      <c r="D58" s="42"/>
      <c r="E58" s="44">
        <v>0.41713582900000001</v>
      </c>
      <c r="F58" s="44" t="s">
        <v>423</v>
      </c>
      <c r="G58" s="44">
        <v>9.6285552999999996E-2</v>
      </c>
      <c r="H58" s="44" t="s">
        <v>423</v>
      </c>
      <c r="I58" s="44">
        <v>0.119157792</v>
      </c>
      <c r="J58" s="44">
        <v>0.60281381099999998</v>
      </c>
      <c r="K58" s="44">
        <v>1.5340358549999999</v>
      </c>
      <c r="L58" s="44" t="s">
        <v>423</v>
      </c>
      <c r="M58" s="44">
        <v>0.59112016700000003</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v>320.07406860000003</v>
      </c>
      <c r="AG58" s="44">
        <v>214.12146517100001</v>
      </c>
      <c r="AH58" s="44">
        <v>639.5792616</v>
      </c>
      <c r="AI58" s="44" t="s">
        <v>423</v>
      </c>
      <c r="AJ58" s="44" t="s">
        <v>423</v>
      </c>
      <c r="AK58" s="44">
        <v>304.70112</v>
      </c>
      <c r="AL58" s="45" t="s">
        <v>166</v>
      </c>
    </row>
    <row r="59" spans="1:38" s="5" customFormat="1" ht="26.25" customHeight="1" thickBot="1" x14ac:dyDescent="0.25">
      <c r="A59" s="41" t="s">
        <v>73</v>
      </c>
      <c r="B59" s="174" t="s">
        <v>22</v>
      </c>
      <c r="C59" s="41" t="s">
        <v>167</v>
      </c>
      <c r="D59" s="42"/>
      <c r="E59" s="44">
        <v>0.59421984999999999</v>
      </c>
      <c r="F59" s="44">
        <v>0.18480342100000002</v>
      </c>
      <c r="G59" s="44">
        <v>9.6576130000000007E-3</v>
      </c>
      <c r="H59" s="44" t="s">
        <v>423</v>
      </c>
      <c r="I59" s="44">
        <v>0.19835402599999999</v>
      </c>
      <c r="J59" s="44">
        <v>0.22803733299999998</v>
      </c>
      <c r="K59" s="44">
        <v>0.25356506899999998</v>
      </c>
      <c r="L59" s="44" t="s">
        <v>423</v>
      </c>
      <c r="M59" s="44">
        <v>0.23566601599999998</v>
      </c>
      <c r="N59" s="44">
        <v>2.2221790000000001</v>
      </c>
      <c r="O59" s="44">
        <v>0.113332</v>
      </c>
      <c r="P59" s="44">
        <v>1.2470000000000001E-3</v>
      </c>
      <c r="Q59" s="44">
        <v>0.205596</v>
      </c>
      <c r="R59" s="44">
        <v>0.29555699999999996</v>
      </c>
      <c r="S59" s="44">
        <v>2.9090000000000001E-3</v>
      </c>
      <c r="T59" s="44">
        <v>0.477661</v>
      </c>
      <c r="U59" s="44">
        <v>1.069658</v>
      </c>
      <c r="V59" s="44">
        <v>0.153756</v>
      </c>
      <c r="W59" s="44">
        <v>5.0000000000000001E-3</v>
      </c>
      <c r="X59" s="44">
        <v>1.5315900000000002E-4</v>
      </c>
      <c r="Y59" s="44">
        <v>2.1405299999999999E-4</v>
      </c>
      <c r="Z59" s="44">
        <v>8.5594000000000008E-5</v>
      </c>
      <c r="AA59" s="44">
        <v>6.8590000000000006E-5</v>
      </c>
      <c r="AB59" s="44" t="s">
        <v>423</v>
      </c>
      <c r="AC59" s="44" t="s">
        <v>423</v>
      </c>
      <c r="AD59" s="44">
        <v>5.5099999999999995E-4</v>
      </c>
      <c r="AE59" s="196"/>
      <c r="AF59" s="44" t="s">
        <v>423</v>
      </c>
      <c r="AG59" s="44">
        <v>3.2391853200000003</v>
      </c>
      <c r="AH59" s="44">
        <v>8022.4255080000003</v>
      </c>
      <c r="AI59" s="44" t="s">
        <v>423</v>
      </c>
      <c r="AJ59" s="44" t="s">
        <v>423</v>
      </c>
      <c r="AK59" s="44">
        <v>1228.1686339999999</v>
      </c>
      <c r="AL59" s="45" t="s">
        <v>168</v>
      </c>
    </row>
    <row r="60" spans="1:38" s="5" customFormat="1" ht="26.25" customHeight="1" thickBot="1" x14ac:dyDescent="0.25">
      <c r="A60" s="41" t="s">
        <v>73</v>
      </c>
      <c r="B60" s="174" t="s">
        <v>169</v>
      </c>
      <c r="C60" s="41" t="s">
        <v>170</v>
      </c>
      <c r="D60" s="46"/>
      <c r="E60" s="44" t="s">
        <v>423</v>
      </c>
      <c r="F60" s="44" t="s">
        <v>423</v>
      </c>
      <c r="G60" s="44" t="s">
        <v>423</v>
      </c>
      <c r="H60" s="44" t="s">
        <v>423</v>
      </c>
      <c r="I60" s="44" t="s">
        <v>423</v>
      </c>
      <c r="J60" s="44" t="s">
        <v>423</v>
      </c>
      <c r="K60" s="44" t="s">
        <v>423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4" t="s">
        <v>423</v>
      </c>
      <c r="AG60" s="44" t="s">
        <v>423</v>
      </c>
      <c r="AH60" s="44" t="s">
        <v>423</v>
      </c>
      <c r="AI60" s="44" t="s">
        <v>423</v>
      </c>
      <c r="AJ60" s="44" t="s">
        <v>423</v>
      </c>
      <c r="AK60" s="44" t="s">
        <v>423</v>
      </c>
      <c r="AL60" s="45" t="s">
        <v>171</v>
      </c>
    </row>
    <row r="61" spans="1:38" s="5" customFormat="1" ht="26.25" customHeight="1" thickBot="1" x14ac:dyDescent="0.25">
      <c r="A61" s="41" t="s">
        <v>73</v>
      </c>
      <c r="B61" s="174" t="s">
        <v>172</v>
      </c>
      <c r="C61" s="41" t="s">
        <v>173</v>
      </c>
      <c r="D61" s="42"/>
      <c r="E61" s="44" t="s">
        <v>423</v>
      </c>
      <c r="F61" s="44" t="s">
        <v>423</v>
      </c>
      <c r="G61" s="44" t="s">
        <v>423</v>
      </c>
      <c r="H61" s="44" t="s">
        <v>423</v>
      </c>
      <c r="I61" s="44" t="s">
        <v>423</v>
      </c>
      <c r="J61" s="44" t="s">
        <v>423</v>
      </c>
      <c r="K61" s="44" t="s">
        <v>423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4" t="s">
        <v>423</v>
      </c>
      <c r="AG61" s="44" t="s">
        <v>423</v>
      </c>
      <c r="AH61" s="44" t="s">
        <v>423</v>
      </c>
      <c r="AI61" s="44" t="s">
        <v>423</v>
      </c>
      <c r="AJ61" s="44" t="s">
        <v>423</v>
      </c>
      <c r="AK61" s="44" t="s">
        <v>423</v>
      </c>
      <c r="AL61" s="45" t="s">
        <v>174</v>
      </c>
    </row>
    <row r="62" spans="1:38" s="5" customFormat="1" ht="26.25" customHeight="1" thickBot="1" x14ac:dyDescent="0.25">
      <c r="A62" s="41" t="s">
        <v>73</v>
      </c>
      <c r="B62" s="174" t="s">
        <v>175</v>
      </c>
      <c r="C62" s="41" t="s">
        <v>176</v>
      </c>
      <c r="D62" s="42"/>
      <c r="E62" s="44" t="s">
        <v>423</v>
      </c>
      <c r="F62" s="44" t="s">
        <v>423</v>
      </c>
      <c r="G62" s="44" t="s">
        <v>423</v>
      </c>
      <c r="H62" s="44" t="s">
        <v>423</v>
      </c>
      <c r="I62" s="44" t="s">
        <v>423</v>
      </c>
      <c r="J62" s="44" t="s">
        <v>423</v>
      </c>
      <c r="K62" s="44" t="s">
        <v>423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4" t="s">
        <v>423</v>
      </c>
      <c r="AG62" s="44" t="s">
        <v>423</v>
      </c>
      <c r="AH62" s="44" t="s">
        <v>423</v>
      </c>
      <c r="AI62" s="44" t="s">
        <v>423</v>
      </c>
      <c r="AJ62" s="44" t="s">
        <v>423</v>
      </c>
      <c r="AK62" s="44" t="s">
        <v>423</v>
      </c>
      <c r="AL62" s="45" t="s">
        <v>177</v>
      </c>
    </row>
    <row r="63" spans="1:38" s="5" customFormat="1" ht="26.25" customHeight="1" thickBot="1" x14ac:dyDescent="0.25">
      <c r="A63" s="41" t="s">
        <v>73</v>
      </c>
      <c r="B63" s="174" t="s">
        <v>15</v>
      </c>
      <c r="C63" s="41" t="s">
        <v>178</v>
      </c>
      <c r="D63" s="49"/>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4" t="s">
        <v>423</v>
      </c>
      <c r="AG63" s="44" t="s">
        <v>423</v>
      </c>
      <c r="AH63" s="44" t="s">
        <v>423</v>
      </c>
      <c r="AI63" s="44" t="s">
        <v>423</v>
      </c>
      <c r="AJ63" s="44" t="s">
        <v>423</v>
      </c>
      <c r="AK63" s="44" t="s">
        <v>423</v>
      </c>
      <c r="AL63" s="45" t="s">
        <v>147</v>
      </c>
    </row>
    <row r="64" spans="1:38" s="5" customFormat="1" ht="26.25" customHeight="1" thickBot="1" x14ac:dyDescent="0.25">
      <c r="A64" s="41" t="s">
        <v>73</v>
      </c>
      <c r="B64" s="174" t="s">
        <v>10</v>
      </c>
      <c r="C64" s="41" t="s">
        <v>179</v>
      </c>
      <c r="D64" s="42"/>
      <c r="E64" s="44">
        <v>0.28176000000000001</v>
      </c>
      <c r="F64" s="44">
        <v>2.53584E-2</v>
      </c>
      <c r="G64" s="44" t="s">
        <v>423</v>
      </c>
      <c r="H64" s="44">
        <v>1.4088E-2</v>
      </c>
      <c r="I64" s="44" t="s">
        <v>423</v>
      </c>
      <c r="J64" s="44" t="s">
        <v>423</v>
      </c>
      <c r="K64" s="44" t="s">
        <v>423</v>
      </c>
      <c r="L64" s="44" t="s">
        <v>423</v>
      </c>
      <c r="M64" s="44">
        <v>1.69056E-3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281.76</v>
      </c>
      <c r="AL64" s="45" t="s">
        <v>180</v>
      </c>
    </row>
    <row r="65" spans="1:38" s="5" customFormat="1" ht="26.25" customHeight="1" thickBot="1" x14ac:dyDescent="0.25">
      <c r="A65" s="41" t="s">
        <v>73</v>
      </c>
      <c r="B65" s="41" t="s">
        <v>9</v>
      </c>
      <c r="C65" s="41" t="s">
        <v>181</v>
      </c>
      <c r="D65" s="42"/>
      <c r="E65" s="44">
        <v>0.22728129999999999</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362.93700000000001</v>
      </c>
      <c r="AL65" s="45" t="s">
        <v>182</v>
      </c>
    </row>
    <row r="66" spans="1:38" s="5" customFormat="1" ht="26.25" customHeight="1" thickBot="1" x14ac:dyDescent="0.25">
      <c r="A66" s="41" t="s">
        <v>73</v>
      </c>
      <c r="B66" s="41" t="s">
        <v>16</v>
      </c>
      <c r="C66" s="41" t="s">
        <v>183</v>
      </c>
      <c r="D66" s="42"/>
      <c r="E66" s="44" t="s">
        <v>442</v>
      </c>
      <c r="F66" s="44" t="s">
        <v>442</v>
      </c>
      <c r="G66" s="44" t="s">
        <v>442</v>
      </c>
      <c r="H66" s="44" t="s">
        <v>442</v>
      </c>
      <c r="I66" s="44" t="s">
        <v>442</v>
      </c>
      <c r="J66" s="44" t="s">
        <v>442</v>
      </c>
      <c r="K66" s="44" t="s">
        <v>442</v>
      </c>
      <c r="L66" s="44" t="s">
        <v>442</v>
      </c>
      <c r="M66" s="44" t="s">
        <v>442</v>
      </c>
      <c r="N66" s="44" t="s">
        <v>442</v>
      </c>
      <c r="O66" s="44" t="s">
        <v>442</v>
      </c>
      <c r="P66" s="44" t="s">
        <v>442</v>
      </c>
      <c r="Q66" s="44" t="s">
        <v>442</v>
      </c>
      <c r="R66" s="44" t="s">
        <v>442</v>
      </c>
      <c r="S66" s="44" t="s">
        <v>442</v>
      </c>
      <c r="T66" s="44" t="s">
        <v>442</v>
      </c>
      <c r="U66" s="44" t="s">
        <v>442</v>
      </c>
      <c r="V66" s="44" t="s">
        <v>442</v>
      </c>
      <c r="W66" s="44" t="s">
        <v>442</v>
      </c>
      <c r="X66" s="44" t="s">
        <v>442</v>
      </c>
      <c r="Y66" s="44" t="s">
        <v>442</v>
      </c>
      <c r="Z66" s="44" t="s">
        <v>442</v>
      </c>
      <c r="AA66" s="44" t="s">
        <v>442</v>
      </c>
      <c r="AB66" s="44" t="s">
        <v>442</v>
      </c>
      <c r="AC66" s="44" t="s">
        <v>442</v>
      </c>
      <c r="AD66" s="44" t="s">
        <v>442</v>
      </c>
      <c r="AE66" s="196"/>
      <c r="AF66" s="44" t="s">
        <v>442</v>
      </c>
      <c r="AG66" s="44" t="s">
        <v>442</v>
      </c>
      <c r="AH66" s="44" t="s">
        <v>442</v>
      </c>
      <c r="AI66" s="44" t="s">
        <v>442</v>
      </c>
      <c r="AJ66" s="44" t="s">
        <v>442</v>
      </c>
      <c r="AK66" s="44" t="s">
        <v>442</v>
      </c>
      <c r="AL66" s="45"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2.18483E-4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4.4588400000000004</v>
      </c>
      <c r="AL67" s="45" t="s">
        <v>186</v>
      </c>
    </row>
    <row r="68" spans="1:38" s="5" customFormat="1" ht="26.25" customHeight="1" thickBot="1" x14ac:dyDescent="0.25">
      <c r="A68" s="41" t="s">
        <v>73</v>
      </c>
      <c r="B68" s="41" t="s">
        <v>187</v>
      </c>
      <c r="C68" s="41" t="s">
        <v>188</v>
      </c>
      <c r="D68" s="42"/>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4" t="s">
        <v>442</v>
      </c>
      <c r="AG68" s="44" t="s">
        <v>442</v>
      </c>
      <c r="AH68" s="44" t="s">
        <v>442</v>
      </c>
      <c r="AI68" s="44" t="s">
        <v>442</v>
      </c>
      <c r="AJ68" s="44" t="s">
        <v>442</v>
      </c>
      <c r="AK68" s="44" t="s">
        <v>442</v>
      </c>
      <c r="AL68" s="45" t="s">
        <v>189</v>
      </c>
    </row>
    <row r="69" spans="1:38" s="5" customFormat="1" ht="26.25" customHeight="1" thickBot="1" x14ac:dyDescent="0.25">
      <c r="A69" s="41" t="s">
        <v>73</v>
      </c>
      <c r="B69" s="41" t="s">
        <v>190</v>
      </c>
      <c r="C69" s="41" t="s">
        <v>191</v>
      </c>
      <c r="D69" s="48"/>
      <c r="E69" s="44" t="s">
        <v>423</v>
      </c>
      <c r="F69" s="44" t="s">
        <v>423</v>
      </c>
      <c r="G69" s="44" t="s">
        <v>423</v>
      </c>
      <c r="H69" s="44">
        <v>1.1203244999999999</v>
      </c>
      <c r="I69" s="44" t="s">
        <v>423</v>
      </c>
      <c r="J69" s="44" t="s">
        <v>423</v>
      </c>
      <c r="K69" s="44">
        <v>0.12448050000000001</v>
      </c>
      <c r="L69" s="44" t="s">
        <v>423</v>
      </c>
      <c r="M69" s="44">
        <v>11.203245000000001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1244.8050000000001</v>
      </c>
      <c r="AL69" s="45" t="s">
        <v>192</v>
      </c>
    </row>
    <row r="70" spans="1:38" s="5" customFormat="1" ht="26.25" customHeight="1" thickBot="1" x14ac:dyDescent="0.25">
      <c r="A70" s="41" t="s">
        <v>73</v>
      </c>
      <c r="B70" s="41" t="s">
        <v>193</v>
      </c>
      <c r="C70" s="41" t="s">
        <v>194</v>
      </c>
      <c r="D70" s="48"/>
      <c r="E70" s="44" t="s">
        <v>423</v>
      </c>
      <c r="F70" s="44">
        <v>0.30488174600000001</v>
      </c>
      <c r="G70" s="44">
        <v>24.521747984000001</v>
      </c>
      <c r="H70" s="44">
        <v>2.8383450000000001E-2</v>
      </c>
      <c r="I70" s="44">
        <v>4.9299767999999994E-2</v>
      </c>
      <c r="J70" s="44">
        <v>6.5733024000000001E-2</v>
      </c>
      <c r="K70" s="44">
        <v>0.38186963500000004</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2838.0864839999999</v>
      </c>
      <c r="AL70" s="45" t="s">
        <v>147</v>
      </c>
    </row>
    <row r="71" spans="1:38" s="5" customFormat="1" ht="26.25" customHeight="1" thickBot="1" x14ac:dyDescent="0.25">
      <c r="A71" s="41" t="s">
        <v>73</v>
      </c>
      <c r="B71" s="41" t="s">
        <v>195</v>
      </c>
      <c r="C71" s="41" t="s">
        <v>196</v>
      </c>
      <c r="D71" s="48"/>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4" t="s">
        <v>423</v>
      </c>
      <c r="AG71" s="44" t="s">
        <v>423</v>
      </c>
      <c r="AH71" s="44" t="s">
        <v>423</v>
      </c>
      <c r="AI71" s="44" t="s">
        <v>423</v>
      </c>
      <c r="AJ71" s="44" t="s">
        <v>423</v>
      </c>
      <c r="AK71" s="44" t="s">
        <v>423</v>
      </c>
      <c r="AL71" s="45" t="s">
        <v>147</v>
      </c>
    </row>
    <row r="72" spans="1:38" s="5" customFormat="1" ht="26.25" customHeight="1" thickBot="1" x14ac:dyDescent="0.25">
      <c r="A72" s="41" t="s">
        <v>73</v>
      </c>
      <c r="B72" s="41" t="s">
        <v>6</v>
      </c>
      <c r="C72" s="41" t="s">
        <v>197</v>
      </c>
      <c r="D72" s="42"/>
      <c r="E72" s="44">
        <v>6.9548420999999999E-2</v>
      </c>
      <c r="F72" s="44">
        <v>2.4514151999999997E-2</v>
      </c>
      <c r="G72" s="44">
        <v>3.1097382000000003E-2</v>
      </c>
      <c r="H72" s="44" t="s">
        <v>423</v>
      </c>
      <c r="I72" s="44">
        <v>1.0900320000000002E-2</v>
      </c>
      <c r="J72" s="44">
        <v>1.2454186000000003E-2</v>
      </c>
      <c r="K72" s="44">
        <v>1.5561918999999999E-2</v>
      </c>
      <c r="L72" s="44">
        <v>9.300000000000001E-7</v>
      </c>
      <c r="M72" s="44">
        <v>0.88139222100000003</v>
      </c>
      <c r="N72" s="44">
        <v>1.3466860000000003</v>
      </c>
      <c r="O72" s="44">
        <v>0.10359</v>
      </c>
      <c r="P72" s="44">
        <v>4.1000000000000007E-5</v>
      </c>
      <c r="Q72" s="44">
        <v>7.7719999999999994E-3</v>
      </c>
      <c r="R72" s="44">
        <v>5.1796000000000002E-2</v>
      </c>
      <c r="S72" s="44">
        <v>1.0361E-2</v>
      </c>
      <c r="T72" s="44">
        <v>2.5902000000000001E-2</v>
      </c>
      <c r="U72" s="44">
        <v>9.9999999999999995E-7</v>
      </c>
      <c r="V72" s="44">
        <v>1.864662</v>
      </c>
      <c r="W72" s="44">
        <v>1.5550000000000002</v>
      </c>
      <c r="X72" s="44">
        <v>2.1000000000000003E-8</v>
      </c>
      <c r="Y72" s="44">
        <v>8.6000000000000002E-8</v>
      </c>
      <c r="Z72" s="44">
        <v>3.2000000000000002E-8</v>
      </c>
      <c r="AA72" s="44">
        <v>3.2000000000000002E-8</v>
      </c>
      <c r="AB72" s="44" t="s">
        <v>423</v>
      </c>
      <c r="AC72" s="44" t="s">
        <v>423</v>
      </c>
      <c r="AD72" s="44">
        <v>1.2948910000000002</v>
      </c>
      <c r="AE72" s="196"/>
      <c r="AF72" s="44" t="s">
        <v>423</v>
      </c>
      <c r="AG72" s="44">
        <v>1.4478500999999999</v>
      </c>
      <c r="AH72" s="44">
        <v>29.921554800000003</v>
      </c>
      <c r="AI72" s="44" t="s">
        <v>423</v>
      </c>
      <c r="AJ72" s="44" t="s">
        <v>423</v>
      </c>
      <c r="AK72" s="44">
        <v>517.95556999999997</v>
      </c>
      <c r="AL72" s="45" t="s">
        <v>198</v>
      </c>
    </row>
    <row r="73" spans="1:38" s="5" customFormat="1" ht="26.25" customHeight="1" thickBot="1" x14ac:dyDescent="0.25">
      <c r="A73" s="41" t="s">
        <v>73</v>
      </c>
      <c r="B73" s="41" t="s">
        <v>7</v>
      </c>
      <c r="C73" s="41" t="s">
        <v>199</v>
      </c>
      <c r="D73" s="42"/>
      <c r="E73" s="44" t="s">
        <v>423</v>
      </c>
      <c r="F73" s="44" t="s">
        <v>423</v>
      </c>
      <c r="G73" s="44" t="s">
        <v>423</v>
      </c>
      <c r="H73" s="44" t="s">
        <v>423</v>
      </c>
      <c r="I73" s="44" t="s">
        <v>423</v>
      </c>
      <c r="J73" s="44" t="s">
        <v>423</v>
      </c>
      <c r="K73" s="44" t="s">
        <v>423</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t="s">
        <v>423</v>
      </c>
      <c r="AL73" s="45" t="s">
        <v>200</v>
      </c>
    </row>
    <row r="74" spans="1:38" s="5" customFormat="1" ht="26.25" customHeight="1" thickBot="1" x14ac:dyDescent="0.25">
      <c r="A74" s="41" t="s">
        <v>73</v>
      </c>
      <c r="B74" s="41" t="s">
        <v>14</v>
      </c>
      <c r="C74" s="41" t="s">
        <v>201</v>
      </c>
      <c r="D74" s="42"/>
      <c r="E74" s="44">
        <v>4.6275152000000007E-2</v>
      </c>
      <c r="F74" s="44">
        <v>1.3902586000000001E-2</v>
      </c>
      <c r="G74" s="44">
        <v>6.7808160000000003E-3</v>
      </c>
      <c r="H74" s="44" t="s">
        <v>423</v>
      </c>
      <c r="I74" s="44">
        <v>2.0518619999999998E-3</v>
      </c>
      <c r="J74" s="44">
        <v>5.222923E-3</v>
      </c>
      <c r="K74" s="44">
        <v>7.4613170000000003E-3</v>
      </c>
      <c r="L74" s="44">
        <v>1.8718999999999998E-5</v>
      </c>
      <c r="M74" s="44">
        <v>1.7652505000000002E-2</v>
      </c>
      <c r="N74" s="44" t="s">
        <v>423</v>
      </c>
      <c r="O74" s="44" t="s">
        <v>423</v>
      </c>
      <c r="P74" s="44" t="s">
        <v>423</v>
      </c>
      <c r="Q74" s="44" t="s">
        <v>423</v>
      </c>
      <c r="R74" s="44" t="s">
        <v>423</v>
      </c>
      <c r="S74" s="44" t="s">
        <v>423</v>
      </c>
      <c r="T74" s="44" t="s">
        <v>423</v>
      </c>
      <c r="U74" s="44" t="s">
        <v>423</v>
      </c>
      <c r="V74" s="44" t="s">
        <v>423</v>
      </c>
      <c r="W74" s="44">
        <v>0.49</v>
      </c>
      <c r="X74" s="44" t="s">
        <v>423</v>
      </c>
      <c r="Y74" s="44" t="s">
        <v>423</v>
      </c>
      <c r="Z74" s="44" t="s">
        <v>423</v>
      </c>
      <c r="AA74" s="44" t="s">
        <v>423</v>
      </c>
      <c r="AB74" s="44" t="s">
        <v>423</v>
      </c>
      <c r="AC74" s="44">
        <v>7.0019999999999999E-2</v>
      </c>
      <c r="AD74" s="44" t="s">
        <v>423</v>
      </c>
      <c r="AE74" s="196"/>
      <c r="AF74" s="44">
        <v>3.57192</v>
      </c>
      <c r="AG74" s="44" t="s">
        <v>423</v>
      </c>
      <c r="AH74" s="44">
        <v>600.57782280000004</v>
      </c>
      <c r="AI74" s="44" t="s">
        <v>423</v>
      </c>
      <c r="AJ74" s="44" t="s">
        <v>423</v>
      </c>
      <c r="AK74" s="44">
        <v>14.004045</v>
      </c>
      <c r="AL74" s="45" t="s">
        <v>202</v>
      </c>
    </row>
    <row r="75" spans="1:38" s="5" customFormat="1" ht="26.25" customHeight="1" thickBot="1" x14ac:dyDescent="0.25">
      <c r="A75" s="41" t="s">
        <v>73</v>
      </c>
      <c r="B75" s="41" t="s">
        <v>203</v>
      </c>
      <c r="C75" s="41" t="s">
        <v>204</v>
      </c>
      <c r="D75" s="48"/>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4" t="s">
        <v>442</v>
      </c>
      <c r="AG75" s="44" t="s">
        <v>442</v>
      </c>
      <c r="AH75" s="44" t="s">
        <v>442</v>
      </c>
      <c r="AI75" s="44" t="s">
        <v>442</v>
      </c>
      <c r="AJ75" s="44" t="s">
        <v>442</v>
      </c>
      <c r="AK75" s="44" t="s">
        <v>442</v>
      </c>
      <c r="AL75" s="45" t="s">
        <v>205</v>
      </c>
    </row>
    <row r="76" spans="1:38" s="5" customFormat="1" ht="26.25" customHeight="1" thickBot="1" x14ac:dyDescent="0.25">
      <c r="A76" s="41" t="s">
        <v>73</v>
      </c>
      <c r="B76" s="41" t="s">
        <v>17</v>
      </c>
      <c r="C76" s="41" t="s">
        <v>206</v>
      </c>
      <c r="D76" s="42"/>
      <c r="E76" s="44">
        <v>5.5044816000000003E-2</v>
      </c>
      <c r="F76" s="44">
        <v>1.9361656999999997E-2</v>
      </c>
      <c r="G76" s="44">
        <v>0.358905323</v>
      </c>
      <c r="H76" s="44" t="s">
        <v>423</v>
      </c>
      <c r="I76" s="44">
        <v>5.5428300000000003E-4</v>
      </c>
      <c r="J76" s="44">
        <v>8.2914699999999991E-4</v>
      </c>
      <c r="K76" s="44">
        <v>1.0433700000000001E-3</v>
      </c>
      <c r="L76" s="44" t="s">
        <v>423</v>
      </c>
      <c r="M76" s="44">
        <v>7.7093338999999997E-2</v>
      </c>
      <c r="N76" s="44">
        <v>0.27116800000000002</v>
      </c>
      <c r="O76" s="44">
        <v>7.5339999999999999E-3</v>
      </c>
      <c r="P76" s="44">
        <v>1.6648E-2</v>
      </c>
      <c r="Q76" s="44">
        <v>1.7454000000000001E-2</v>
      </c>
      <c r="R76" s="44" t="s">
        <v>423</v>
      </c>
      <c r="S76" s="44" t="s">
        <v>423</v>
      </c>
      <c r="T76" s="44" t="s">
        <v>423</v>
      </c>
      <c r="U76" s="44" t="s">
        <v>423</v>
      </c>
      <c r="V76" s="44">
        <v>3.5279999999999999E-2</v>
      </c>
      <c r="W76" s="44">
        <v>0.59499999999999997</v>
      </c>
      <c r="X76" s="44" t="s">
        <v>423</v>
      </c>
      <c r="Y76" s="44" t="s">
        <v>423</v>
      </c>
      <c r="Z76" s="44" t="s">
        <v>423</v>
      </c>
      <c r="AA76" s="44" t="s">
        <v>423</v>
      </c>
      <c r="AB76" s="44" t="s">
        <v>423</v>
      </c>
      <c r="AC76" s="44" t="s">
        <v>423</v>
      </c>
      <c r="AD76" s="44">
        <v>2.3200000000000003E-4</v>
      </c>
      <c r="AE76" s="196"/>
      <c r="AF76" s="44" t="s">
        <v>423</v>
      </c>
      <c r="AG76" s="44">
        <v>64.320607007999996</v>
      </c>
      <c r="AH76" s="44">
        <v>593.47772280000004</v>
      </c>
      <c r="AI76" s="44" t="s">
        <v>423</v>
      </c>
      <c r="AJ76" s="44" t="s">
        <v>423</v>
      </c>
      <c r="AK76" s="44">
        <v>95.174785</v>
      </c>
      <c r="AL76" s="45" t="s">
        <v>207</v>
      </c>
    </row>
    <row r="77" spans="1:38" s="5" customFormat="1" ht="26.25" customHeight="1" thickBot="1" x14ac:dyDescent="0.25">
      <c r="A77" s="41" t="s">
        <v>73</v>
      </c>
      <c r="B77" s="41" t="s">
        <v>208</v>
      </c>
      <c r="C77" s="41" t="s">
        <v>209</v>
      </c>
      <c r="D77" s="42"/>
      <c r="E77" s="44">
        <v>0.46002364200000001</v>
      </c>
      <c r="F77" s="44">
        <v>0.21801968999999999</v>
      </c>
      <c r="G77" s="44">
        <v>1.1118749590000001</v>
      </c>
      <c r="H77" s="44" t="s">
        <v>423</v>
      </c>
      <c r="I77" s="44">
        <v>1.258157E-3</v>
      </c>
      <c r="J77" s="44">
        <v>1.380271E-3</v>
      </c>
      <c r="K77" s="44">
        <v>1.56667E-3</v>
      </c>
      <c r="L77" s="44">
        <v>1.2837828999999999E-2</v>
      </c>
      <c r="M77" s="44">
        <v>2.2702867949999996</v>
      </c>
      <c r="N77" s="44">
        <v>3.0383E-2</v>
      </c>
      <c r="O77" s="44">
        <v>7.8589999999999997E-3</v>
      </c>
      <c r="P77" s="44">
        <v>3.8598E-2</v>
      </c>
      <c r="Q77" s="44">
        <v>7.2900000000000005E-4</v>
      </c>
      <c r="R77" s="44" t="s">
        <v>423</v>
      </c>
      <c r="S77" s="44" t="s">
        <v>423</v>
      </c>
      <c r="T77" s="44" t="s">
        <v>423</v>
      </c>
      <c r="U77" s="44" t="s">
        <v>423</v>
      </c>
      <c r="V77" s="44">
        <v>0.49176200000000003</v>
      </c>
      <c r="W77" s="44">
        <v>2.1680000000000001</v>
      </c>
      <c r="X77" s="44" t="s">
        <v>423</v>
      </c>
      <c r="Y77" s="44" t="s">
        <v>423</v>
      </c>
      <c r="Z77" s="44" t="s">
        <v>423</v>
      </c>
      <c r="AA77" s="44" t="s">
        <v>423</v>
      </c>
      <c r="AB77" s="44" t="s">
        <v>423</v>
      </c>
      <c r="AC77" s="44" t="s">
        <v>423</v>
      </c>
      <c r="AD77" s="44">
        <v>5.8E-5</v>
      </c>
      <c r="AE77" s="196"/>
      <c r="AF77" s="44">
        <v>75.798829085000008</v>
      </c>
      <c r="AG77" s="44">
        <v>2433.0823999999998</v>
      </c>
      <c r="AH77" s="44">
        <v>2.9136959999999998</v>
      </c>
      <c r="AI77" s="44" t="s">
        <v>423</v>
      </c>
      <c r="AJ77" s="44" t="s">
        <v>423</v>
      </c>
      <c r="AK77" s="44">
        <v>82.740931000000003</v>
      </c>
      <c r="AL77" s="45" t="s">
        <v>210</v>
      </c>
    </row>
    <row r="78" spans="1:38" s="5" customFormat="1" ht="26.25" customHeight="1" thickBot="1" x14ac:dyDescent="0.25">
      <c r="A78" s="41" t="s">
        <v>73</v>
      </c>
      <c r="B78" s="41" t="s">
        <v>211</v>
      </c>
      <c r="C78" s="41" t="s">
        <v>212</v>
      </c>
      <c r="D78" s="42"/>
      <c r="E78" s="44">
        <v>0.15345997499999997</v>
      </c>
      <c r="F78" s="44">
        <v>2.0134081999999998E-2</v>
      </c>
      <c r="G78" s="44">
        <v>3.4874645150000001</v>
      </c>
      <c r="H78" s="44" t="s">
        <v>423</v>
      </c>
      <c r="I78" s="44">
        <v>4.2465060000000006E-3</v>
      </c>
      <c r="J78" s="44">
        <v>5.5345649999999991E-3</v>
      </c>
      <c r="K78" s="44">
        <v>6.8696469999999996E-3</v>
      </c>
      <c r="L78" s="44" t="s">
        <v>423</v>
      </c>
      <c r="M78" s="44">
        <v>6.0087362999999998E-2</v>
      </c>
      <c r="N78" s="44">
        <v>0.385573</v>
      </c>
      <c r="O78" s="44">
        <v>0.262355</v>
      </c>
      <c r="P78" s="44">
        <v>7.8399999999999997E-4</v>
      </c>
      <c r="Q78" s="44">
        <v>0.12689400000000001</v>
      </c>
      <c r="R78" s="44">
        <v>0.352522</v>
      </c>
      <c r="S78" s="44">
        <v>1.087872</v>
      </c>
      <c r="T78" s="44">
        <v>0.31958599999999998</v>
      </c>
      <c r="U78" s="44">
        <v>6.0000000000000002E-5</v>
      </c>
      <c r="V78" s="44">
        <v>6.6740000000000002E-3</v>
      </c>
      <c r="W78" s="44">
        <v>4.7119999999999997</v>
      </c>
      <c r="X78" s="44">
        <v>1.5184179999999999E-3</v>
      </c>
      <c r="Y78" s="44">
        <v>1.965601E-3</v>
      </c>
      <c r="Z78" s="44">
        <v>7.9091199999999995E-4</v>
      </c>
      <c r="AA78" s="44">
        <v>6.1737900000000004E-4</v>
      </c>
      <c r="AB78" s="44" t="s">
        <v>423</v>
      </c>
      <c r="AC78" s="44" t="s">
        <v>423</v>
      </c>
      <c r="AD78" s="44">
        <v>6.0210000000000003E-3</v>
      </c>
      <c r="AE78" s="196"/>
      <c r="AF78" s="44">
        <v>213.70627639999998</v>
      </c>
      <c r="AG78" s="44">
        <v>33.371829400000003</v>
      </c>
      <c r="AH78" s="44">
        <v>514.26117680000004</v>
      </c>
      <c r="AI78" s="44" t="s">
        <v>423</v>
      </c>
      <c r="AJ78" s="44" t="s">
        <v>423</v>
      </c>
      <c r="AK78" s="44">
        <v>429.352934</v>
      </c>
      <c r="AL78" s="45" t="s">
        <v>213</v>
      </c>
    </row>
    <row r="79" spans="1:38" s="5" customFormat="1" ht="26.25" customHeight="1" thickBot="1" x14ac:dyDescent="0.25">
      <c r="A79" s="41" t="s">
        <v>73</v>
      </c>
      <c r="B79" s="41" t="s">
        <v>214</v>
      </c>
      <c r="C79" s="41" t="s">
        <v>215</v>
      </c>
      <c r="D79" s="42"/>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4" t="s">
        <v>442</v>
      </c>
      <c r="AG79" s="44" t="s">
        <v>442</v>
      </c>
      <c r="AH79" s="44" t="s">
        <v>442</v>
      </c>
      <c r="AI79" s="44" t="s">
        <v>442</v>
      </c>
      <c r="AJ79" s="44" t="s">
        <v>442</v>
      </c>
      <c r="AK79" s="44" t="s">
        <v>442</v>
      </c>
      <c r="AL79" s="45" t="s">
        <v>216</v>
      </c>
    </row>
    <row r="80" spans="1:38" s="5" customFormat="1" ht="26.25" customHeight="1" thickBot="1" x14ac:dyDescent="0.25">
      <c r="A80" s="41" t="s">
        <v>73</v>
      </c>
      <c r="B80" s="41" t="s">
        <v>217</v>
      </c>
      <c r="C80" s="41" t="s">
        <v>218</v>
      </c>
      <c r="D80" s="42"/>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4" t="s">
        <v>442</v>
      </c>
      <c r="AG80" s="44" t="s">
        <v>442</v>
      </c>
      <c r="AH80" s="44" t="s">
        <v>442</v>
      </c>
      <c r="AI80" s="44" t="s">
        <v>442</v>
      </c>
      <c r="AJ80" s="44" t="s">
        <v>442</v>
      </c>
      <c r="AK80" s="44" t="s">
        <v>442</v>
      </c>
      <c r="AL80" s="45" t="s">
        <v>147</v>
      </c>
    </row>
    <row r="81" spans="1:38" s="5" customFormat="1" ht="26.25" customHeight="1" thickBot="1" x14ac:dyDescent="0.25">
      <c r="A81" s="41" t="s">
        <v>73</v>
      </c>
      <c r="B81" s="41" t="s">
        <v>219</v>
      </c>
      <c r="C81" s="41" t="s">
        <v>220</v>
      </c>
      <c r="D81" s="42"/>
      <c r="E81" s="44" t="s">
        <v>423</v>
      </c>
      <c r="F81" s="44" t="s">
        <v>423</v>
      </c>
      <c r="G81" s="44" t="s">
        <v>423</v>
      </c>
      <c r="H81" s="44" t="s">
        <v>423</v>
      </c>
      <c r="I81" s="44" t="s">
        <v>423</v>
      </c>
      <c r="J81" s="44" t="s">
        <v>423</v>
      </c>
      <c r="K81" s="44" t="s">
        <v>423</v>
      </c>
      <c r="L81" s="44" t="s">
        <v>423</v>
      </c>
      <c r="M81" s="44" t="s">
        <v>423</v>
      </c>
      <c r="N81" s="44" t="s">
        <v>423</v>
      </c>
      <c r="O81" s="44" t="s">
        <v>423</v>
      </c>
      <c r="P81" s="44" t="s">
        <v>423</v>
      </c>
      <c r="Q81" s="44" t="s">
        <v>423</v>
      </c>
      <c r="R81" s="44" t="s">
        <v>423</v>
      </c>
      <c r="S81" s="44" t="s">
        <v>423</v>
      </c>
      <c r="T81" s="44" t="s">
        <v>423</v>
      </c>
      <c r="U81" s="44" t="s">
        <v>423</v>
      </c>
      <c r="V81" s="44" t="s">
        <v>423</v>
      </c>
      <c r="W81" s="44" t="s">
        <v>423</v>
      </c>
      <c r="X81" s="44" t="s">
        <v>423</v>
      </c>
      <c r="Y81" s="44" t="s">
        <v>423</v>
      </c>
      <c r="Z81" s="44" t="s">
        <v>423</v>
      </c>
      <c r="AA81" s="44" t="s">
        <v>423</v>
      </c>
      <c r="AB81" s="44" t="s">
        <v>423</v>
      </c>
      <c r="AC81" s="44" t="s">
        <v>423</v>
      </c>
      <c r="AD81" s="44" t="s">
        <v>423</v>
      </c>
      <c r="AE81" s="196"/>
      <c r="AF81" s="44" t="s">
        <v>423</v>
      </c>
      <c r="AG81" s="44" t="s">
        <v>423</v>
      </c>
      <c r="AH81" s="44" t="s">
        <v>423</v>
      </c>
      <c r="AI81" s="44" t="s">
        <v>423</v>
      </c>
      <c r="AJ81" s="44" t="s">
        <v>423</v>
      </c>
      <c r="AK81" s="44" t="s">
        <v>423</v>
      </c>
      <c r="AL81" s="45" t="s">
        <v>221</v>
      </c>
    </row>
    <row r="82" spans="1:38" s="5" customFormat="1" ht="26.25" customHeight="1" thickBot="1" x14ac:dyDescent="0.25">
      <c r="A82" s="41" t="s">
        <v>222</v>
      </c>
      <c r="B82" s="41" t="s">
        <v>223</v>
      </c>
      <c r="C82" s="47" t="s">
        <v>224</v>
      </c>
      <c r="D82" s="42"/>
      <c r="E82" s="44" t="s">
        <v>423</v>
      </c>
      <c r="F82" s="44">
        <v>8.2998575999999993</v>
      </c>
      <c r="G82" s="44" t="s">
        <v>423</v>
      </c>
      <c r="H82" s="44" t="s">
        <v>423</v>
      </c>
      <c r="I82" s="44" t="s">
        <v>443</v>
      </c>
      <c r="J82" s="44" t="s">
        <v>423</v>
      </c>
      <c r="K82" s="44" t="s">
        <v>423</v>
      </c>
      <c r="L82" s="44" t="s">
        <v>423</v>
      </c>
      <c r="M82" s="44" t="s">
        <v>423</v>
      </c>
      <c r="N82" s="44" t="s">
        <v>423</v>
      </c>
      <c r="O82" s="44" t="s">
        <v>423</v>
      </c>
      <c r="P82" s="44">
        <v>3.8732668800000001E-5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6916.5479999999998</v>
      </c>
      <c r="AL82" s="45" t="s">
        <v>454</v>
      </c>
    </row>
    <row r="83" spans="1:38" s="5" customFormat="1" ht="26.25" customHeight="1" thickBot="1" x14ac:dyDescent="0.25">
      <c r="A83" s="41" t="s">
        <v>73</v>
      </c>
      <c r="B83" s="174" t="s">
        <v>226</v>
      </c>
      <c r="C83" s="47" t="s">
        <v>227</v>
      </c>
      <c r="D83" s="42"/>
      <c r="E83" s="44">
        <v>0.11638182399999999</v>
      </c>
      <c r="F83" s="44">
        <v>4.9037286999999999E-2</v>
      </c>
      <c r="G83" s="44">
        <v>5.7863996000000001E-2</v>
      </c>
      <c r="H83" s="44" t="s">
        <v>423</v>
      </c>
      <c r="I83" s="44">
        <v>1.3084449170000001</v>
      </c>
      <c r="J83" s="44">
        <v>5.6076210739999999</v>
      </c>
      <c r="K83" s="44">
        <v>24.299691326000001</v>
      </c>
      <c r="L83" s="44" t="s">
        <v>423</v>
      </c>
      <c r="M83" s="44">
        <v>0.65383047299999997</v>
      </c>
      <c r="N83" s="44">
        <v>0</v>
      </c>
      <c r="O83" s="44">
        <v>0</v>
      </c>
      <c r="P83" s="44">
        <v>0</v>
      </c>
      <c r="Q83" s="44">
        <v>0</v>
      </c>
      <c r="R83" s="44">
        <v>0</v>
      </c>
      <c r="S83" s="44">
        <v>0</v>
      </c>
      <c r="T83" s="44">
        <v>0</v>
      </c>
      <c r="U83" s="44">
        <v>0</v>
      </c>
      <c r="V83" s="44">
        <v>0</v>
      </c>
      <c r="W83" s="44">
        <v>0</v>
      </c>
      <c r="X83" s="44">
        <v>0</v>
      </c>
      <c r="Y83" s="44">
        <v>0</v>
      </c>
      <c r="Z83" s="44">
        <v>0</v>
      </c>
      <c r="AA83" s="44">
        <v>0</v>
      </c>
      <c r="AB83" s="44">
        <v>0</v>
      </c>
      <c r="AC83" s="44">
        <v>0</v>
      </c>
      <c r="AD83" s="44">
        <v>0</v>
      </c>
      <c r="AE83" s="196"/>
      <c r="AF83" s="44">
        <v>94.810301091999989</v>
      </c>
      <c r="AG83" s="44">
        <v>0</v>
      </c>
      <c r="AH83" s="44">
        <v>1095.3089135999999</v>
      </c>
      <c r="AI83" s="44">
        <v>0</v>
      </c>
      <c r="AJ83" s="44">
        <v>0</v>
      </c>
      <c r="AK83" s="44">
        <v>3269.1523539999998</v>
      </c>
      <c r="AL83" s="45" t="s">
        <v>147</v>
      </c>
    </row>
    <row r="84" spans="1:38" s="5" customFormat="1" ht="26.25" customHeight="1" thickBot="1" x14ac:dyDescent="0.25">
      <c r="A84" s="41" t="s">
        <v>73</v>
      </c>
      <c r="B84" s="174" t="s">
        <v>228</v>
      </c>
      <c r="C84" s="47" t="s">
        <v>229</v>
      </c>
      <c r="D84" s="42"/>
      <c r="E84" s="44" t="s">
        <v>423</v>
      </c>
      <c r="F84" s="44">
        <v>4.2415100000000004E-3</v>
      </c>
      <c r="G84" s="44" t="s">
        <v>423</v>
      </c>
      <c r="H84" s="44" t="s">
        <v>423</v>
      </c>
      <c r="I84" s="44">
        <v>2.6101600000000003E-3</v>
      </c>
      <c r="J84" s="44">
        <v>1.3050800000000001E-2</v>
      </c>
      <c r="K84" s="44">
        <v>5.2203200000000005E-2</v>
      </c>
      <c r="L84" s="44">
        <v>3.0296500969487998</v>
      </c>
      <c r="M84" s="44">
        <v>3.0995650000000002E-4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4.6609999999999996</v>
      </c>
      <c r="AL84" s="45" t="s">
        <v>147</v>
      </c>
    </row>
    <row r="85" spans="1:38" s="5" customFormat="1" ht="26.25" customHeight="1" thickBot="1" x14ac:dyDescent="0.25">
      <c r="A85" s="41" t="s">
        <v>222</v>
      </c>
      <c r="B85" s="41" t="s">
        <v>230</v>
      </c>
      <c r="C85" s="47" t="s">
        <v>231</v>
      </c>
      <c r="D85" s="42"/>
      <c r="E85" s="44" t="s">
        <v>423</v>
      </c>
      <c r="F85" s="44">
        <v>2.9505118400000003</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4.2282480000000007</v>
      </c>
      <c r="AL85" s="45" t="s">
        <v>232</v>
      </c>
    </row>
    <row r="86" spans="1:38" s="5" customFormat="1" ht="26.25" customHeight="1" thickBot="1" x14ac:dyDescent="0.25">
      <c r="A86" s="41" t="s">
        <v>222</v>
      </c>
      <c r="B86" s="41" t="s">
        <v>233</v>
      </c>
      <c r="C86" s="47" t="s">
        <v>234</v>
      </c>
      <c r="D86" s="42"/>
      <c r="E86" s="44" t="s">
        <v>423</v>
      </c>
      <c r="F86" s="44">
        <v>0.10284188400000001</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0.14464399999999999</v>
      </c>
      <c r="AL86" s="45" t="s">
        <v>225</v>
      </c>
    </row>
    <row r="87" spans="1:38" s="5" customFormat="1" ht="26.25" customHeight="1" thickBot="1" x14ac:dyDescent="0.25">
      <c r="A87" s="41" t="s">
        <v>222</v>
      </c>
      <c r="B87" s="41" t="s">
        <v>235</v>
      </c>
      <c r="C87" s="47" t="s">
        <v>236</v>
      </c>
      <c r="D87" s="42"/>
      <c r="E87" s="44" t="s">
        <v>423</v>
      </c>
      <c r="F87" s="44">
        <v>2.7792185999999996E-4</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4.6299999999999996E-3</v>
      </c>
      <c r="AL87" s="45" t="s">
        <v>225</v>
      </c>
    </row>
    <row r="88" spans="1:38" s="5" customFormat="1" ht="26.25" customHeight="1" thickBot="1" x14ac:dyDescent="0.25">
      <c r="A88" s="41" t="s">
        <v>222</v>
      </c>
      <c r="B88" s="41" t="s">
        <v>237</v>
      </c>
      <c r="C88" s="47" t="s">
        <v>238</v>
      </c>
      <c r="D88" s="42"/>
      <c r="E88" s="44" t="s">
        <v>423</v>
      </c>
      <c r="F88" s="44">
        <v>0.209757581</v>
      </c>
      <c r="G88" s="44" t="s">
        <v>423</v>
      </c>
      <c r="H88" s="44" t="s">
        <v>423</v>
      </c>
      <c r="I88" s="44" t="s">
        <v>443</v>
      </c>
      <c r="J88" s="44" t="s">
        <v>423</v>
      </c>
      <c r="K88" s="44">
        <v>0</v>
      </c>
      <c r="L88" s="44" t="s">
        <v>423</v>
      </c>
      <c r="M88" s="44" t="s">
        <v>423</v>
      </c>
      <c r="N88" s="44" t="s">
        <v>423</v>
      </c>
      <c r="O88" s="44">
        <v>0</v>
      </c>
      <c r="P88" s="44" t="s">
        <v>443</v>
      </c>
      <c r="Q88" s="44">
        <v>0</v>
      </c>
      <c r="R88" s="44">
        <v>0</v>
      </c>
      <c r="S88" s="44" t="s">
        <v>423</v>
      </c>
      <c r="T88" s="44">
        <v>0</v>
      </c>
      <c r="U88" s="44">
        <v>0</v>
      </c>
      <c r="V88" s="44" t="s">
        <v>423</v>
      </c>
      <c r="W88" s="44" t="s">
        <v>423</v>
      </c>
      <c r="X88" s="44">
        <v>0</v>
      </c>
      <c r="Y88" s="44" t="s">
        <v>423</v>
      </c>
      <c r="Z88" s="44" t="s">
        <v>423</v>
      </c>
      <c r="AA88" s="44" t="s">
        <v>423</v>
      </c>
      <c r="AB88" s="44">
        <v>0</v>
      </c>
      <c r="AC88" s="44" t="s">
        <v>423</v>
      </c>
      <c r="AD88" s="44" t="s">
        <v>423</v>
      </c>
      <c r="AE88" s="196"/>
      <c r="AF88" s="44" t="s">
        <v>423</v>
      </c>
      <c r="AG88" s="44" t="s">
        <v>423</v>
      </c>
      <c r="AH88" s="44" t="s">
        <v>423</v>
      </c>
      <c r="AI88" s="44" t="s">
        <v>423</v>
      </c>
      <c r="AJ88" s="44" t="s">
        <v>423</v>
      </c>
      <c r="AK88" s="44">
        <v>17.385908000000001</v>
      </c>
      <c r="AL88" s="45" t="s">
        <v>147</v>
      </c>
    </row>
    <row r="89" spans="1:38" s="5" customFormat="1" ht="26.25" customHeight="1" thickBot="1" x14ac:dyDescent="0.25">
      <c r="A89" s="41" t="s">
        <v>222</v>
      </c>
      <c r="B89" s="41" t="s">
        <v>239</v>
      </c>
      <c r="C89" s="47" t="s">
        <v>240</v>
      </c>
      <c r="D89" s="42"/>
      <c r="E89" s="44" t="s">
        <v>423</v>
      </c>
      <c r="F89" s="44">
        <v>0.78732471000000004</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1.078527</v>
      </c>
      <c r="AL89" s="45" t="s">
        <v>147</v>
      </c>
    </row>
    <row r="90" spans="1:38" s="50" customFormat="1" ht="26.25" customHeight="1" thickBot="1" x14ac:dyDescent="0.25">
      <c r="A90" s="41" t="s">
        <v>222</v>
      </c>
      <c r="B90" s="41" t="s">
        <v>241</v>
      </c>
      <c r="C90" s="47" t="s">
        <v>242</v>
      </c>
      <c r="D90" s="42"/>
      <c r="E90" s="44" t="s">
        <v>423</v>
      </c>
      <c r="F90" s="44" t="s">
        <v>423</v>
      </c>
      <c r="G90" s="44">
        <v>0</v>
      </c>
      <c r="H90" s="44" t="s">
        <v>423</v>
      </c>
      <c r="I90" s="44" t="s">
        <v>423</v>
      </c>
      <c r="J90" s="44" t="s">
        <v>423</v>
      </c>
      <c r="K90" s="44" t="s">
        <v>423</v>
      </c>
      <c r="L90" s="44" t="s">
        <v>423</v>
      </c>
      <c r="M90" s="44" t="s">
        <v>423</v>
      </c>
      <c r="N90" s="44">
        <v>2.2289468252105428E-4</v>
      </c>
      <c r="O90" s="44">
        <v>3.061445037036167E-2</v>
      </c>
      <c r="P90" s="44">
        <v>0</v>
      </c>
      <c r="Q90" s="44">
        <v>0</v>
      </c>
      <c r="R90" s="44">
        <v>0.1289029489278386</v>
      </c>
      <c r="S90" s="44">
        <v>5.2232549096801311</v>
      </c>
      <c r="T90" s="44">
        <v>0.21409974173483223</v>
      </c>
      <c r="U90" s="44">
        <v>3.0480176465228534E-2</v>
      </c>
      <c r="V90" s="44">
        <v>3.0225056045475509</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45" t="s">
        <v>147</v>
      </c>
    </row>
    <row r="91" spans="1:38" s="147" customFormat="1" ht="26.25" customHeight="1" thickBot="1" x14ac:dyDescent="0.25">
      <c r="A91" s="146" t="s">
        <v>222</v>
      </c>
      <c r="B91" s="146" t="s">
        <v>243</v>
      </c>
      <c r="C91" s="146" t="s">
        <v>244</v>
      </c>
      <c r="D91" s="42"/>
      <c r="E91" s="44">
        <v>8.0342393800000005E-3</v>
      </c>
      <c r="F91" s="44">
        <v>1.5856980604900002</v>
      </c>
      <c r="G91" s="44">
        <v>2.82488686E-3</v>
      </c>
      <c r="H91" s="44">
        <v>1.7962669100000002E-2</v>
      </c>
      <c r="I91" s="44">
        <v>0.6068613377124199</v>
      </c>
      <c r="J91" s="44">
        <v>0.85187981556855985</v>
      </c>
      <c r="K91" s="44">
        <v>1.01520481711319</v>
      </c>
      <c r="L91" s="44">
        <v>1.3501039686180997E-36</v>
      </c>
      <c r="M91" s="44">
        <v>0.24518036535000001</v>
      </c>
      <c r="N91" s="44">
        <v>0.73334811200000005</v>
      </c>
      <c r="O91" s="44">
        <v>2.4757493240000004E-2</v>
      </c>
      <c r="P91" s="44">
        <v>5.3317401000000002E-5</v>
      </c>
      <c r="Q91" s="44">
        <v>1.24407269E-3</v>
      </c>
      <c r="R91" s="44">
        <v>1.45921308E-2</v>
      </c>
      <c r="S91" s="44">
        <v>0.43868760360000003</v>
      </c>
      <c r="T91" s="44">
        <v>3.8449839600000008E-2</v>
      </c>
      <c r="U91" s="44" t="s">
        <v>443</v>
      </c>
      <c r="V91" s="44">
        <v>0.25488873579999999</v>
      </c>
      <c r="W91" s="44">
        <v>4.3283540000000004E-4</v>
      </c>
      <c r="X91" s="44">
        <v>7.3828424399999997E-4</v>
      </c>
      <c r="Y91" s="44">
        <v>3.2492220000000002E-4</v>
      </c>
      <c r="Z91" s="44">
        <v>3.2492220000000002E-4</v>
      </c>
      <c r="AA91" s="44">
        <v>3.2492220000000002E-4</v>
      </c>
      <c r="AB91" s="44">
        <v>1.7130508439999999E-3</v>
      </c>
      <c r="AC91" s="44" t="s">
        <v>443</v>
      </c>
      <c r="AD91" s="44" t="s">
        <v>443</v>
      </c>
      <c r="AE91" s="196"/>
      <c r="AF91" s="44" t="s">
        <v>423</v>
      </c>
      <c r="AG91" s="44" t="s">
        <v>423</v>
      </c>
      <c r="AH91" s="44" t="s">
        <v>423</v>
      </c>
      <c r="AI91" s="44" t="s">
        <v>423</v>
      </c>
      <c r="AJ91" s="44" t="s">
        <v>423</v>
      </c>
      <c r="AK91" s="44">
        <v>822.5820379999999</v>
      </c>
      <c r="AL91" s="45" t="s">
        <v>147</v>
      </c>
    </row>
    <row r="92" spans="1:38" s="5" customFormat="1" ht="26.25" customHeight="1" thickBot="1" x14ac:dyDescent="0.25">
      <c r="A92" s="41" t="s">
        <v>73</v>
      </c>
      <c r="B92" s="41" t="s">
        <v>245</v>
      </c>
      <c r="C92" s="41" t="s">
        <v>246</v>
      </c>
      <c r="D92" s="48"/>
      <c r="E92" s="44">
        <v>0.234262789</v>
      </c>
      <c r="F92" s="44">
        <v>0.21471597799999997</v>
      </c>
      <c r="G92" s="44">
        <v>0.468525578</v>
      </c>
      <c r="H92" s="44" t="s">
        <v>423</v>
      </c>
      <c r="I92" s="44">
        <v>0.100482473</v>
      </c>
      <c r="J92" s="44">
        <v>0.13397663099999998</v>
      </c>
      <c r="K92" s="44">
        <v>0.16747078900000001</v>
      </c>
      <c r="L92" s="44" t="s">
        <v>423</v>
      </c>
      <c r="M92" s="44">
        <v>0.55373333999999996</v>
      </c>
      <c r="N92" s="44" t="s">
        <v>423</v>
      </c>
      <c r="O92" s="44" t="s">
        <v>423</v>
      </c>
      <c r="P92" s="44" t="s">
        <v>423</v>
      </c>
      <c r="Q92" s="44" t="s">
        <v>423</v>
      </c>
      <c r="R92" s="44" t="s">
        <v>423</v>
      </c>
      <c r="S92" s="44" t="s">
        <v>423</v>
      </c>
      <c r="T92" s="44" t="s">
        <v>423</v>
      </c>
      <c r="U92" s="44" t="s">
        <v>423</v>
      </c>
      <c r="V92" s="44" t="s">
        <v>423</v>
      </c>
      <c r="W92" s="44">
        <v>5.0000000000000001E-3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167.47078999999997</v>
      </c>
      <c r="AL92" s="45" t="s">
        <v>247</v>
      </c>
    </row>
    <row r="93" spans="1:38" s="5" customFormat="1" ht="26.25" customHeight="1" thickBot="1" x14ac:dyDescent="0.25">
      <c r="A93" s="41" t="s">
        <v>73</v>
      </c>
      <c r="B93" s="41" t="s">
        <v>248</v>
      </c>
      <c r="C93" s="41" t="s">
        <v>249</v>
      </c>
      <c r="D93" s="48"/>
      <c r="E93" s="44" t="s">
        <v>423</v>
      </c>
      <c r="F93" s="44">
        <v>5.5871334509999997</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v>0.92880000000000007</v>
      </c>
      <c r="AI93" s="44" t="s">
        <v>423</v>
      </c>
      <c r="AJ93" s="44" t="s">
        <v>423</v>
      </c>
      <c r="AK93" s="44">
        <v>1041.3447159999998</v>
      </c>
      <c r="AL93" s="45" t="s">
        <v>250</v>
      </c>
    </row>
    <row r="94" spans="1:38" s="5" customFormat="1" ht="26.25" customHeight="1" thickBot="1" x14ac:dyDescent="0.25">
      <c r="A94" s="41" t="s">
        <v>73</v>
      </c>
      <c r="B94" s="175" t="s">
        <v>251</v>
      </c>
      <c r="C94" s="41" t="s">
        <v>252</v>
      </c>
      <c r="D94" s="42"/>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4" t="s">
        <v>442</v>
      </c>
      <c r="AG94" s="44" t="s">
        <v>442</v>
      </c>
      <c r="AH94" s="44" t="s">
        <v>442</v>
      </c>
      <c r="AI94" s="44" t="s">
        <v>442</v>
      </c>
      <c r="AJ94" s="44" t="s">
        <v>442</v>
      </c>
      <c r="AK94" s="44" t="s">
        <v>442</v>
      </c>
      <c r="AL94" s="45" t="s">
        <v>147</v>
      </c>
    </row>
    <row r="95" spans="1:38" s="5" customFormat="1" ht="26.25" customHeight="1" thickBot="1" x14ac:dyDescent="0.25">
      <c r="A95" s="41" t="s">
        <v>73</v>
      </c>
      <c r="B95" s="175" t="s">
        <v>253</v>
      </c>
      <c r="C95" s="41" t="s">
        <v>254</v>
      </c>
      <c r="D95" s="48"/>
      <c r="E95" s="44" t="s">
        <v>458</v>
      </c>
      <c r="F95" s="44" t="s">
        <v>458</v>
      </c>
      <c r="G95" s="44" t="s">
        <v>458</v>
      </c>
      <c r="H95" s="44" t="s">
        <v>458</v>
      </c>
      <c r="I95" s="44" t="s">
        <v>458</v>
      </c>
      <c r="J95" s="44" t="s">
        <v>458</v>
      </c>
      <c r="K95" s="44" t="s">
        <v>458</v>
      </c>
      <c r="L95" s="44" t="s">
        <v>458</v>
      </c>
      <c r="M95" s="44" t="s">
        <v>458</v>
      </c>
      <c r="N95" s="44" t="s">
        <v>458</v>
      </c>
      <c r="O95" s="44" t="s">
        <v>458</v>
      </c>
      <c r="P95" s="44" t="s">
        <v>458</v>
      </c>
      <c r="Q95" s="44" t="s">
        <v>458</v>
      </c>
      <c r="R95" s="44" t="s">
        <v>458</v>
      </c>
      <c r="S95" s="44" t="s">
        <v>458</v>
      </c>
      <c r="T95" s="44" t="s">
        <v>458</v>
      </c>
      <c r="U95" s="44" t="s">
        <v>458</v>
      </c>
      <c r="V95" s="44" t="s">
        <v>458</v>
      </c>
      <c r="W95" s="44" t="s">
        <v>458</v>
      </c>
      <c r="X95" s="44" t="s">
        <v>458</v>
      </c>
      <c r="Y95" s="44" t="s">
        <v>458</v>
      </c>
      <c r="Z95" s="44" t="s">
        <v>458</v>
      </c>
      <c r="AA95" s="44" t="s">
        <v>458</v>
      </c>
      <c r="AB95" s="44" t="s">
        <v>458</v>
      </c>
      <c r="AC95" s="44" t="s">
        <v>458</v>
      </c>
      <c r="AD95" s="44" t="s">
        <v>458</v>
      </c>
      <c r="AE95" s="196"/>
      <c r="AF95" s="44" t="s">
        <v>458</v>
      </c>
      <c r="AG95" s="44" t="s">
        <v>458</v>
      </c>
      <c r="AH95" s="44" t="s">
        <v>458</v>
      </c>
      <c r="AI95" s="44" t="s">
        <v>458</v>
      </c>
      <c r="AJ95" s="44" t="s">
        <v>458</v>
      </c>
      <c r="AK95" s="44" t="s">
        <v>458</v>
      </c>
      <c r="AL95" s="45" t="s">
        <v>147</v>
      </c>
    </row>
    <row r="96" spans="1:38" s="5" customFormat="1" ht="26.25" customHeight="1" thickBot="1" x14ac:dyDescent="0.25">
      <c r="A96" s="41" t="s">
        <v>73</v>
      </c>
      <c r="B96" s="41" t="s">
        <v>255</v>
      </c>
      <c r="C96" s="41" t="s">
        <v>256</v>
      </c>
      <c r="D96" s="48"/>
      <c r="E96" s="44" t="s">
        <v>458</v>
      </c>
      <c r="F96" s="44" t="s">
        <v>458</v>
      </c>
      <c r="G96" s="44" t="s">
        <v>458</v>
      </c>
      <c r="H96" s="44" t="s">
        <v>458</v>
      </c>
      <c r="I96" s="44" t="s">
        <v>458</v>
      </c>
      <c r="J96" s="44" t="s">
        <v>458</v>
      </c>
      <c r="K96" s="44" t="s">
        <v>458</v>
      </c>
      <c r="L96" s="44" t="s">
        <v>458</v>
      </c>
      <c r="M96" s="44" t="s">
        <v>458</v>
      </c>
      <c r="N96" s="44" t="s">
        <v>458</v>
      </c>
      <c r="O96" s="44" t="s">
        <v>458</v>
      </c>
      <c r="P96" s="44" t="s">
        <v>458</v>
      </c>
      <c r="Q96" s="44" t="s">
        <v>458</v>
      </c>
      <c r="R96" s="44" t="s">
        <v>458</v>
      </c>
      <c r="S96" s="44" t="s">
        <v>458</v>
      </c>
      <c r="T96" s="44" t="s">
        <v>458</v>
      </c>
      <c r="U96" s="44" t="s">
        <v>458</v>
      </c>
      <c r="V96" s="44" t="s">
        <v>458</v>
      </c>
      <c r="W96" s="44" t="s">
        <v>458</v>
      </c>
      <c r="X96" s="44" t="s">
        <v>458</v>
      </c>
      <c r="Y96" s="44" t="s">
        <v>458</v>
      </c>
      <c r="Z96" s="44" t="s">
        <v>458</v>
      </c>
      <c r="AA96" s="44" t="s">
        <v>458</v>
      </c>
      <c r="AB96" s="44" t="s">
        <v>458</v>
      </c>
      <c r="AC96" s="44" t="s">
        <v>458</v>
      </c>
      <c r="AD96" s="44" t="s">
        <v>458</v>
      </c>
      <c r="AE96" s="196"/>
      <c r="AF96" s="44" t="s">
        <v>458</v>
      </c>
      <c r="AG96" s="44" t="s">
        <v>458</v>
      </c>
      <c r="AH96" s="44" t="s">
        <v>458</v>
      </c>
      <c r="AI96" s="44" t="s">
        <v>458</v>
      </c>
      <c r="AJ96" s="44" t="s">
        <v>458</v>
      </c>
      <c r="AK96" s="44" t="s">
        <v>458</v>
      </c>
      <c r="AL96" s="45" t="s">
        <v>147</v>
      </c>
    </row>
    <row r="97" spans="1:38" s="5" customFormat="1" ht="26.25" customHeight="1" thickBot="1" x14ac:dyDescent="0.25">
      <c r="A97" s="41" t="s">
        <v>73</v>
      </c>
      <c r="B97" s="41" t="s">
        <v>257</v>
      </c>
      <c r="C97" s="41" t="s">
        <v>258</v>
      </c>
      <c r="D97" s="48"/>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4" t="s">
        <v>423</v>
      </c>
      <c r="AG97" s="44" t="s">
        <v>423</v>
      </c>
      <c r="AH97" s="44" t="s">
        <v>423</v>
      </c>
      <c r="AI97" s="44" t="s">
        <v>423</v>
      </c>
      <c r="AJ97" s="44" t="s">
        <v>423</v>
      </c>
      <c r="AK97" s="44" t="s">
        <v>423</v>
      </c>
      <c r="AL97" s="45" t="s">
        <v>147</v>
      </c>
    </row>
    <row r="98" spans="1:38" s="5" customFormat="1" ht="26.25" customHeight="1" thickBot="1" x14ac:dyDescent="0.25">
      <c r="A98" s="41" t="s">
        <v>73</v>
      </c>
      <c r="B98" s="41" t="s">
        <v>259</v>
      </c>
      <c r="C98" s="41" t="s">
        <v>260</v>
      </c>
      <c r="D98" s="48"/>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4" t="s">
        <v>443</v>
      </c>
      <c r="AG98" s="44" t="s">
        <v>443</v>
      </c>
      <c r="AH98" s="44" t="s">
        <v>443</v>
      </c>
      <c r="AI98" s="44" t="s">
        <v>443</v>
      </c>
      <c r="AJ98" s="44" t="s">
        <v>443</v>
      </c>
      <c r="AK98" s="44" t="s">
        <v>443</v>
      </c>
      <c r="AL98" s="45" t="s">
        <v>147</v>
      </c>
    </row>
    <row r="99" spans="1:38" s="5" customFormat="1" ht="26.25" customHeight="1" thickBot="1" x14ac:dyDescent="0.25">
      <c r="A99" s="41" t="s">
        <v>261</v>
      </c>
      <c r="B99" s="41" t="s">
        <v>262</v>
      </c>
      <c r="C99" s="41" t="s">
        <v>263</v>
      </c>
      <c r="D99" s="48"/>
      <c r="E99" s="44">
        <v>7.0866358691341388E-3</v>
      </c>
      <c r="F99" s="44">
        <v>3.8789747466041766</v>
      </c>
      <c r="G99" s="44" t="s">
        <v>423</v>
      </c>
      <c r="H99" s="44">
        <v>1.8971717356718116</v>
      </c>
      <c r="I99" s="44">
        <v>7.8557457549999987E-2</v>
      </c>
      <c r="J99" s="44">
        <v>0.12071023965000001</v>
      </c>
      <c r="K99" s="44">
        <v>0.26441290589999994</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221.50700000000001</v>
      </c>
      <c r="AL99" s="45" t="s">
        <v>264</v>
      </c>
    </row>
    <row r="100" spans="1:38" s="5" customFormat="1" ht="26.25" customHeight="1" thickBot="1" x14ac:dyDescent="0.25">
      <c r="A100" s="41" t="s">
        <v>261</v>
      </c>
      <c r="B100" s="41" t="s">
        <v>265</v>
      </c>
      <c r="C100" s="41" t="s">
        <v>266</v>
      </c>
      <c r="D100" s="48"/>
      <c r="E100" s="44">
        <v>2.5141557319197299E-2</v>
      </c>
      <c r="F100" s="44">
        <v>3.1971201036153083</v>
      </c>
      <c r="G100" s="44" t="s">
        <v>423</v>
      </c>
      <c r="H100" s="44">
        <v>2.1567855250502102</v>
      </c>
      <c r="I100" s="44">
        <v>4.2520112999999998E-2</v>
      </c>
      <c r="J100" s="44">
        <v>6.4655904149999999E-2</v>
      </c>
      <c r="K100" s="44">
        <v>0.14044182384999998</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318.08600000000001</v>
      </c>
      <c r="AL100" s="45" t="s">
        <v>264</v>
      </c>
    </row>
    <row r="101" spans="1:38" s="5" customFormat="1" ht="26.25" customHeight="1" thickBot="1" x14ac:dyDescent="0.25">
      <c r="A101" s="41" t="s">
        <v>261</v>
      </c>
      <c r="B101" s="41" t="s">
        <v>267</v>
      </c>
      <c r="C101" s="41" t="s">
        <v>268</v>
      </c>
      <c r="D101" s="48"/>
      <c r="E101" s="44">
        <v>2.1675709344935994E-3</v>
      </c>
      <c r="F101" s="44">
        <v>0.21874971300000001</v>
      </c>
      <c r="G101" s="44" t="s">
        <v>423</v>
      </c>
      <c r="H101" s="44">
        <v>0.27569687204604842</v>
      </c>
      <c r="I101" s="44">
        <v>9.0606389999999988E-3</v>
      </c>
      <c r="J101" s="44">
        <v>2.7181916999999996E-2</v>
      </c>
      <c r="K101" s="44">
        <v>6.3424472999999995E-2</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1294.377</v>
      </c>
      <c r="AL101" s="45" t="s">
        <v>264</v>
      </c>
    </row>
    <row r="102" spans="1:38" s="5" customFormat="1" ht="26.25" customHeight="1" thickBot="1" x14ac:dyDescent="0.25">
      <c r="A102" s="41" t="s">
        <v>261</v>
      </c>
      <c r="B102" s="41" t="s">
        <v>269</v>
      </c>
      <c r="C102" s="41" t="s">
        <v>270</v>
      </c>
      <c r="D102" s="48"/>
      <c r="E102" s="44">
        <v>1.0019472902814536E-2</v>
      </c>
      <c r="F102" s="44">
        <v>0.36585294600000007</v>
      </c>
      <c r="G102" s="44" t="s">
        <v>423</v>
      </c>
      <c r="H102" s="44">
        <v>1.7905675675340229</v>
      </c>
      <c r="I102" s="44">
        <v>2.5109163511187618E-4</v>
      </c>
      <c r="J102" s="44">
        <v>5.5843749397590393E-3</v>
      </c>
      <c r="K102" s="44">
        <v>3.7760611084337363E-2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541.95550000000003</v>
      </c>
      <c r="AL102" s="45" t="s">
        <v>264</v>
      </c>
    </row>
    <row r="103" spans="1:38" s="5" customFormat="1" ht="26.25" customHeight="1" thickBot="1" x14ac:dyDescent="0.25">
      <c r="A103" s="41" t="s">
        <v>261</v>
      </c>
      <c r="B103" s="41" t="s">
        <v>271</v>
      </c>
      <c r="C103" s="41" t="s">
        <v>272</v>
      </c>
      <c r="D103" s="48"/>
      <c r="E103" s="44">
        <v>1.6644960143177138E-5</v>
      </c>
      <c r="F103" s="44">
        <v>7.8495494499999999E-2</v>
      </c>
      <c r="G103" s="44" t="s">
        <v>423</v>
      </c>
      <c r="H103" s="44">
        <v>1.4716263908571428E-2</v>
      </c>
      <c r="I103" s="44">
        <v>5.005698103999999E-3</v>
      </c>
      <c r="J103" s="44">
        <v>7.6223130219999994E-3</v>
      </c>
      <c r="K103" s="44">
        <v>1.649605057E-2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18.456499999999998</v>
      </c>
      <c r="AL103" s="45" t="s">
        <v>264</v>
      </c>
    </row>
    <row r="104" spans="1:38" s="5" customFormat="1" ht="26.25" customHeight="1" thickBot="1" x14ac:dyDescent="0.25">
      <c r="A104" s="41" t="s">
        <v>261</v>
      </c>
      <c r="B104" s="41" t="s">
        <v>273</v>
      </c>
      <c r="C104" s="41" t="s">
        <v>274</v>
      </c>
      <c r="D104" s="48"/>
      <c r="E104" s="44">
        <v>5.6060783265280008E-4</v>
      </c>
      <c r="F104" s="44">
        <v>0.13059327400000001</v>
      </c>
      <c r="G104" s="44" t="s">
        <v>423</v>
      </c>
      <c r="H104" s="44">
        <v>2.4833186748876794E-2</v>
      </c>
      <c r="I104" s="44">
        <v>3.9611686799999996E-4</v>
      </c>
      <c r="J104" s="44">
        <v>1.1883506039999997E-3</v>
      </c>
      <c r="K104" s="44">
        <v>2.7728180759999999E-3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240.947</v>
      </c>
      <c r="AL104" s="45" t="s">
        <v>264</v>
      </c>
    </row>
    <row r="105" spans="1:38" s="5" customFormat="1" ht="26.25" customHeight="1" thickBot="1" x14ac:dyDescent="0.25">
      <c r="A105" s="41" t="s">
        <v>261</v>
      </c>
      <c r="B105" s="41" t="s">
        <v>275</v>
      </c>
      <c r="C105" s="41" t="s">
        <v>276</v>
      </c>
      <c r="D105" s="48"/>
      <c r="E105" s="44">
        <v>1.6860766202015992E-3</v>
      </c>
      <c r="F105" s="44">
        <v>0.22194624375000002</v>
      </c>
      <c r="G105" s="44" t="s">
        <v>423</v>
      </c>
      <c r="H105" s="44">
        <v>8.9573434733111953E-2</v>
      </c>
      <c r="I105" s="44">
        <v>3.5847822780000001E-3</v>
      </c>
      <c r="J105" s="44">
        <v>5.6332292939999997E-3</v>
      </c>
      <c r="K105" s="44">
        <v>1.2290682096E-2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51.917250000000003</v>
      </c>
      <c r="AL105" s="45" t="s">
        <v>264</v>
      </c>
    </row>
    <row r="106" spans="1:38" s="5" customFormat="1" ht="26.25" customHeight="1" thickBot="1" x14ac:dyDescent="0.25">
      <c r="A106" s="41" t="s">
        <v>261</v>
      </c>
      <c r="B106" s="41" t="s">
        <v>277</v>
      </c>
      <c r="C106" s="41" t="s">
        <v>278</v>
      </c>
      <c r="D106" s="48"/>
      <c r="E106" s="44">
        <v>6.7391250000000003E-3</v>
      </c>
      <c r="F106" s="44">
        <v>3.9626055E-2</v>
      </c>
      <c r="G106" s="44" t="s">
        <v>423</v>
      </c>
      <c r="H106" s="44">
        <v>1.2014155299977139E-2</v>
      </c>
      <c r="I106" s="44">
        <v>1.3294945800000004E-3</v>
      </c>
      <c r="J106" s="44">
        <v>2.1271913280000005E-3</v>
      </c>
      <c r="K106" s="44">
        <v>4.5202815720000004E-3</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26.956499999999998</v>
      </c>
      <c r="AL106" s="45" t="s">
        <v>264</v>
      </c>
    </row>
    <row r="107" spans="1:38" s="5" customFormat="1" ht="26.25" customHeight="1" thickBot="1" x14ac:dyDescent="0.25">
      <c r="A107" s="41" t="s">
        <v>261</v>
      </c>
      <c r="B107" s="41" t="s">
        <v>279</v>
      </c>
      <c r="C107" s="41" t="s">
        <v>280</v>
      </c>
      <c r="D107" s="48"/>
      <c r="E107" s="44">
        <v>4.0965951221999995E-2</v>
      </c>
      <c r="F107" s="44">
        <v>1.1689425</v>
      </c>
      <c r="G107" s="44" t="s">
        <v>423</v>
      </c>
      <c r="H107" s="44">
        <v>0.87809625880199982</v>
      </c>
      <c r="I107" s="44">
        <v>2.1253500000000002E-2</v>
      </c>
      <c r="J107" s="44">
        <v>0.28338000000000002</v>
      </c>
      <c r="K107" s="44">
        <v>1.346055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7084.5</v>
      </c>
      <c r="AL107" s="45" t="s">
        <v>264</v>
      </c>
    </row>
    <row r="108" spans="1:38" s="5" customFormat="1" ht="26.25" customHeight="1" thickBot="1" x14ac:dyDescent="0.25">
      <c r="A108" s="41" t="s">
        <v>261</v>
      </c>
      <c r="B108" s="41" t="s">
        <v>281</v>
      </c>
      <c r="C108" s="41" t="s">
        <v>282</v>
      </c>
      <c r="D108" s="48"/>
      <c r="E108" s="44">
        <v>4.5898826358000001E-2</v>
      </c>
      <c r="F108" s="44">
        <v>0.64713600000000004</v>
      </c>
      <c r="G108" s="44" t="s">
        <v>423</v>
      </c>
      <c r="H108" s="44">
        <v>1.4106879240299999</v>
      </c>
      <c r="I108" s="44">
        <v>1.1984E-2</v>
      </c>
      <c r="J108" s="44">
        <v>0.11984</v>
      </c>
      <c r="K108" s="44">
        <v>0.23968</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5992</v>
      </c>
      <c r="AL108" s="45" t="s">
        <v>264</v>
      </c>
    </row>
    <row r="109" spans="1:38" s="5" customFormat="1" ht="26.25" customHeight="1" thickBot="1" x14ac:dyDescent="0.25">
      <c r="A109" s="41" t="s">
        <v>261</v>
      </c>
      <c r="B109" s="41" t="s">
        <v>283</v>
      </c>
      <c r="C109" s="41" t="s">
        <v>284</v>
      </c>
      <c r="D109" s="48"/>
      <c r="E109" s="44">
        <v>4.2273489982195509E-4</v>
      </c>
      <c r="F109" s="44">
        <v>1.0758E-2</v>
      </c>
      <c r="G109" s="44" t="s">
        <v>423</v>
      </c>
      <c r="H109" s="44">
        <v>1.2161757887185475E-2</v>
      </c>
      <c r="I109" s="44">
        <v>4.4000000000000002E-4</v>
      </c>
      <c r="J109" s="44">
        <v>2.4199999999999998E-3</v>
      </c>
      <c r="K109" s="44">
        <v>2.4199999999999998E-3</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22</v>
      </c>
      <c r="AL109" s="45" t="s">
        <v>264</v>
      </c>
    </row>
    <row r="110" spans="1:38" s="5" customFormat="1" ht="26.25" customHeight="1" thickBot="1" x14ac:dyDescent="0.25">
      <c r="A110" s="41" t="s">
        <v>261</v>
      </c>
      <c r="B110" s="41" t="s">
        <v>285</v>
      </c>
      <c r="C110" s="41" t="s">
        <v>286</v>
      </c>
      <c r="D110" s="48"/>
      <c r="E110" s="44">
        <v>3.8747258120752762E-2</v>
      </c>
      <c r="F110" s="44">
        <v>0.77858579999999999</v>
      </c>
      <c r="G110" s="44" t="s">
        <v>423</v>
      </c>
      <c r="H110" s="44">
        <v>0.85745319826624233</v>
      </c>
      <c r="I110" s="44">
        <v>3.3100999999999998E-2</v>
      </c>
      <c r="J110" s="44">
        <v>0.23547800000000002</v>
      </c>
      <c r="K110" s="44">
        <v>0.23547800000000002</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1592.2</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14.573399999999999</v>
      </c>
      <c r="F112" s="44" t="s">
        <v>423</v>
      </c>
      <c r="G112" s="44" t="s">
        <v>423</v>
      </c>
      <c r="H112" s="44">
        <v>14.485717738532101</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364.33499999999998</v>
      </c>
      <c r="AL112" s="45" t="s">
        <v>292</v>
      </c>
    </row>
    <row r="113" spans="1:38" s="5" customFormat="1" ht="26.25" customHeight="1" thickBot="1" x14ac:dyDescent="0.25">
      <c r="A113" s="41" t="s">
        <v>289</v>
      </c>
      <c r="B113" s="180" t="s">
        <v>293</v>
      </c>
      <c r="C113" s="180" t="s">
        <v>294</v>
      </c>
      <c r="D113" s="42"/>
      <c r="E113" s="44">
        <v>1.5852405700582592</v>
      </c>
      <c r="F113" s="44" t="s">
        <v>423</v>
      </c>
      <c r="G113" s="44" t="s">
        <v>423</v>
      </c>
      <c r="H113" s="44">
        <v>9.943899621480627</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v>4.0551294159999945E-2</v>
      </c>
      <c r="F114" s="44" t="s">
        <v>423</v>
      </c>
      <c r="G114" s="44" t="s">
        <v>423</v>
      </c>
      <c r="H114" s="44">
        <v>0.13179170601999982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v>25.994419333333298</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1.5516165823530934</v>
      </c>
      <c r="F116" s="44" t="s">
        <v>423</v>
      </c>
      <c r="G116" s="44" t="s">
        <v>423</v>
      </c>
      <c r="H116" s="44">
        <v>3.1646082298892253</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0.20256731141222731</v>
      </c>
      <c r="J119" s="44">
        <v>5.2667500967179102</v>
      </c>
      <c r="K119" s="44">
        <v>5.2667500967179102</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3376.1218568704553</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3.1736753484857418</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5736.1032651531104</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9.4280483059739999E-4</v>
      </c>
      <c r="F123" s="44">
        <v>2.0495757186900001E-4</v>
      </c>
      <c r="G123" s="44">
        <v>2.0495757186900001E-4</v>
      </c>
      <c r="H123" s="44">
        <v>9.8379634497119993E-4</v>
      </c>
      <c r="I123" s="44">
        <v>2.2135417761852002E-3</v>
      </c>
      <c r="J123" s="44">
        <v>2.3365163193066001E-3</v>
      </c>
      <c r="K123" s="44">
        <v>2.3775078336803999E-3</v>
      </c>
      <c r="L123" s="44">
        <v>2.0495757186900001E-4</v>
      </c>
      <c r="M123" s="44">
        <v>2.7341340087324598E-2</v>
      </c>
      <c r="N123" s="44">
        <v>4.5090665811179997E-5</v>
      </c>
      <c r="O123" s="44">
        <v>3.6072532648943998E-4</v>
      </c>
      <c r="P123" s="44">
        <v>5.738812012332001E-5</v>
      </c>
      <c r="Q123" s="44">
        <v>2.6234569199232003E-6</v>
      </c>
      <c r="R123" s="44">
        <v>3.2793211499039998E-5</v>
      </c>
      <c r="S123" s="44">
        <v>2.9923805492874001E-5</v>
      </c>
      <c r="T123" s="44">
        <v>2.1315587474376002E-5</v>
      </c>
      <c r="U123" s="44">
        <v>8.1983028747599994E-6</v>
      </c>
      <c r="V123" s="44">
        <v>2.2955248049328004E-4</v>
      </c>
      <c r="W123" s="44">
        <v>0.20495757186900002</v>
      </c>
      <c r="X123" s="44">
        <v>1.61096651489034E-4</v>
      </c>
      <c r="Y123" s="44">
        <v>4.4967691268058598E-4</v>
      </c>
      <c r="Z123" s="44">
        <v>1.9184028726938401E-4</v>
      </c>
      <c r="AA123" s="44">
        <v>1.3773148829596802E-4</v>
      </c>
      <c r="AB123" s="44">
        <v>9.4034533973497202E-4</v>
      </c>
      <c r="AC123" s="44" t="s">
        <v>423</v>
      </c>
      <c r="AD123" s="44" t="s">
        <v>423</v>
      </c>
      <c r="AE123" s="196"/>
      <c r="AF123" s="44" t="s">
        <v>423</v>
      </c>
      <c r="AG123" s="44" t="s">
        <v>423</v>
      </c>
      <c r="AH123" s="44" t="s">
        <v>423</v>
      </c>
      <c r="AI123" s="44" t="s">
        <v>423</v>
      </c>
      <c r="AJ123" s="44" t="s">
        <v>423</v>
      </c>
      <c r="AK123" s="44">
        <v>91.715279999999993</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1.28033120054151</v>
      </c>
      <c r="G125" s="44" t="s">
        <v>423</v>
      </c>
      <c r="H125" s="44" t="s">
        <v>443</v>
      </c>
      <c r="I125" s="44">
        <v>2.9425386045000004E-5</v>
      </c>
      <c r="J125" s="44">
        <v>1.9527756193499999E-4</v>
      </c>
      <c r="K125" s="44">
        <v>4.1284708299500002E-4</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891.67836499999999</v>
      </c>
      <c r="AL125" s="45" t="s">
        <v>321</v>
      </c>
    </row>
    <row r="126" spans="1:38" s="5" customFormat="1" ht="26.25" customHeight="1" thickBot="1" x14ac:dyDescent="0.25">
      <c r="A126" s="41" t="s">
        <v>318</v>
      </c>
      <c r="B126" s="41" t="s">
        <v>322</v>
      </c>
      <c r="C126" s="41" t="s">
        <v>323</v>
      </c>
      <c r="D126" s="42"/>
      <c r="E126" s="44" t="s">
        <v>443</v>
      </c>
      <c r="F126" s="44" t="s">
        <v>443</v>
      </c>
      <c r="G126" s="44" t="s">
        <v>423</v>
      </c>
      <c r="H126" s="44">
        <v>0.11441475848</v>
      </c>
      <c r="I126" s="44" t="s">
        <v>443</v>
      </c>
      <c r="J126" s="44" t="s">
        <v>443</v>
      </c>
      <c r="K126" s="44" t="s">
        <v>443</v>
      </c>
      <c r="L126" s="44" t="s">
        <v>443</v>
      </c>
      <c r="M126" s="44">
        <v>9.7079189013333345E-2</v>
      </c>
      <c r="N126" s="44" t="s">
        <v>423</v>
      </c>
      <c r="O126" s="44" t="s">
        <v>423</v>
      </c>
      <c r="P126" s="44" t="s">
        <v>423</v>
      </c>
      <c r="Q126" s="44" t="s">
        <v>423</v>
      </c>
      <c r="R126" s="44" t="s">
        <v>423</v>
      </c>
      <c r="S126" s="44" t="s">
        <v>423</v>
      </c>
      <c r="T126" s="44" t="s">
        <v>423</v>
      </c>
      <c r="U126" s="44" t="s">
        <v>423</v>
      </c>
      <c r="V126" s="44" t="s">
        <v>423</v>
      </c>
      <c r="W126" s="44" t="s">
        <v>423</v>
      </c>
      <c r="X126" s="44" t="s">
        <v>423</v>
      </c>
      <c r="Y126" s="44" t="s">
        <v>423</v>
      </c>
      <c r="Z126" s="44" t="s">
        <v>423</v>
      </c>
      <c r="AA126" s="44" t="s">
        <v>423</v>
      </c>
      <c r="AB126" s="44" t="s">
        <v>423</v>
      </c>
      <c r="AC126" s="44" t="s">
        <v>423</v>
      </c>
      <c r="AD126" s="44" t="s">
        <v>423</v>
      </c>
      <c r="AE126" s="196"/>
      <c r="AF126" s="44" t="s">
        <v>423</v>
      </c>
      <c r="AG126" s="44" t="s">
        <v>423</v>
      </c>
      <c r="AH126" s="44" t="s">
        <v>423</v>
      </c>
      <c r="AI126" s="44" t="s">
        <v>423</v>
      </c>
      <c r="AJ126" s="44" t="s">
        <v>423</v>
      </c>
      <c r="AK126" s="44">
        <v>173.35569466666666</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443</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423</v>
      </c>
      <c r="AG127" s="44" t="s">
        <v>423</v>
      </c>
      <c r="AH127" s="44" t="s">
        <v>423</v>
      </c>
      <c r="AI127" s="44" t="s">
        <v>423</v>
      </c>
      <c r="AJ127" s="44" t="s">
        <v>423</v>
      </c>
      <c r="AK127" s="44" t="s">
        <v>443</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423</v>
      </c>
      <c r="AG128" s="44" t="s">
        <v>423</v>
      </c>
      <c r="AH128" s="44" t="s">
        <v>423</v>
      </c>
      <c r="AI128" s="44" t="s">
        <v>423</v>
      </c>
      <c r="AJ128" s="44" t="s">
        <v>423</v>
      </c>
      <c r="AK128" s="44" t="s">
        <v>423</v>
      </c>
      <c r="AL128" s="45" t="s">
        <v>330</v>
      </c>
    </row>
    <row r="129" spans="1:38" s="5" customFormat="1" ht="26.25" customHeight="1" thickBot="1" x14ac:dyDescent="0.25">
      <c r="A129" s="41" t="s">
        <v>318</v>
      </c>
      <c r="B129" s="41" t="s">
        <v>331</v>
      </c>
      <c r="C129" s="47" t="s">
        <v>332</v>
      </c>
      <c r="D129" s="42"/>
      <c r="E129" s="44">
        <v>5.687591998E-3</v>
      </c>
      <c r="F129" s="44">
        <v>4.8377219293333343E-2</v>
      </c>
      <c r="G129" s="44">
        <v>3.0726071713333336E-4</v>
      </c>
      <c r="H129" s="44" t="s">
        <v>443</v>
      </c>
      <c r="I129" s="44">
        <v>2.6149848266666673E-5</v>
      </c>
      <c r="J129" s="44">
        <v>4.576223446666667E-5</v>
      </c>
      <c r="K129" s="44">
        <v>6.5374620666666677E-5</v>
      </c>
      <c r="L129" s="44">
        <v>9.1524468933333367E-7</v>
      </c>
      <c r="M129" s="44">
        <v>4.5762234466666671E-4</v>
      </c>
      <c r="N129" s="44">
        <v>8.4987006866666676E-3</v>
      </c>
      <c r="O129" s="44">
        <v>6.5374620666666682E-4</v>
      </c>
      <c r="P129" s="44">
        <v>3.6609787573333336E-4</v>
      </c>
      <c r="Q129" s="44">
        <v>1.0459939306666669E-4</v>
      </c>
      <c r="R129" s="44" t="s">
        <v>457</v>
      </c>
      <c r="S129" s="44" t="s">
        <v>457</v>
      </c>
      <c r="T129" s="44">
        <v>9.1524468933333342E-4</v>
      </c>
      <c r="U129" s="44" t="s">
        <v>443</v>
      </c>
      <c r="V129" s="44" t="s">
        <v>443</v>
      </c>
      <c r="W129" s="44">
        <v>2.2881117233333335</v>
      </c>
      <c r="X129" s="44" t="s">
        <v>443</v>
      </c>
      <c r="Y129" s="44" t="s">
        <v>443</v>
      </c>
      <c r="Z129" s="44" t="s">
        <v>443</v>
      </c>
      <c r="AA129" s="44" t="s">
        <v>443</v>
      </c>
      <c r="AB129" s="44">
        <v>1.3074924133333335E-4</v>
      </c>
      <c r="AC129" s="44">
        <v>1.3074924133333336E-2</v>
      </c>
      <c r="AD129" s="44" t="s">
        <v>423</v>
      </c>
      <c r="AE129" s="196"/>
      <c r="AF129" s="44" t="s">
        <v>423</v>
      </c>
      <c r="AG129" s="44" t="s">
        <v>423</v>
      </c>
      <c r="AH129" s="44" t="s">
        <v>423</v>
      </c>
      <c r="AI129" s="44" t="s">
        <v>423</v>
      </c>
      <c r="AJ129" s="44" t="s">
        <v>423</v>
      </c>
      <c r="AK129" s="44">
        <v>6.5374620666666674</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1.1738537999999999E-3</v>
      </c>
      <c r="F131" s="44">
        <v>4.5649869999999992E-4</v>
      </c>
      <c r="G131" s="44">
        <v>7.1735509999999996E-4</v>
      </c>
      <c r="H131" s="44" t="s">
        <v>443</v>
      </c>
      <c r="I131" s="44" t="s">
        <v>443</v>
      </c>
      <c r="J131" s="44" t="s">
        <v>443</v>
      </c>
      <c r="K131" s="44">
        <v>1.4999242999999998E-3</v>
      </c>
      <c r="L131" s="44">
        <v>3.4498258899999998E-5</v>
      </c>
      <c r="M131" s="44">
        <v>9.7821149999999983E-4</v>
      </c>
      <c r="N131" s="44">
        <v>2.3477075999999996E-2</v>
      </c>
      <c r="O131" s="44">
        <v>1.9564229999999997E-3</v>
      </c>
      <c r="P131" s="44">
        <v>3.5215613999999999E-2</v>
      </c>
      <c r="Q131" s="44">
        <v>6.5214099999999996E-5</v>
      </c>
      <c r="R131" s="44">
        <v>2.6085639999999998E-4</v>
      </c>
      <c r="S131" s="44">
        <v>3.9128459999999993E-3</v>
      </c>
      <c r="T131" s="44">
        <v>1.9564229999999999E-4</v>
      </c>
      <c r="U131" s="44" t="s">
        <v>443</v>
      </c>
      <c r="V131" s="44" t="s">
        <v>443</v>
      </c>
      <c r="W131" s="44">
        <v>0.26085639999999999</v>
      </c>
      <c r="X131" s="44" t="s">
        <v>443</v>
      </c>
      <c r="Y131" s="44" t="s">
        <v>443</v>
      </c>
      <c r="Z131" s="44" t="s">
        <v>443</v>
      </c>
      <c r="AA131" s="44" t="s">
        <v>443</v>
      </c>
      <c r="AB131" s="44">
        <v>2.6085639999999997E-8</v>
      </c>
      <c r="AC131" s="44">
        <v>6.5214099999999996E-5</v>
      </c>
      <c r="AD131" s="44">
        <v>1.304282E-5</v>
      </c>
      <c r="AE131" s="196"/>
      <c r="AF131" s="44" t="s">
        <v>423</v>
      </c>
      <c r="AG131" s="44" t="s">
        <v>423</v>
      </c>
      <c r="AH131" s="44" t="s">
        <v>423</v>
      </c>
      <c r="AI131" s="44" t="s">
        <v>423</v>
      </c>
      <c r="AJ131" s="44" t="s">
        <v>423</v>
      </c>
      <c r="AK131" s="44">
        <v>0.65214099999999997</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1.1471624999999999E-2</v>
      </c>
      <c r="F133" s="44">
        <v>1.8076499999999999E-4</v>
      </c>
      <c r="G133" s="44">
        <v>1.5712650000000001E-3</v>
      </c>
      <c r="H133" s="44" t="s">
        <v>423</v>
      </c>
      <c r="I133" s="44">
        <v>4.8250350000000002E-4</v>
      </c>
      <c r="J133" s="44">
        <v>4.8250350000000002E-4</v>
      </c>
      <c r="K133" s="44">
        <v>5.3617680000000003E-4</v>
      </c>
      <c r="L133" s="44" t="s">
        <v>443</v>
      </c>
      <c r="M133" s="44">
        <v>1.9467000000000002E-3</v>
      </c>
      <c r="N133" s="44">
        <v>4.1756715000000003E-4</v>
      </c>
      <c r="O133" s="44">
        <v>6.9942150000000013E-5</v>
      </c>
      <c r="P133" s="44">
        <v>2.0718449999999999E-2</v>
      </c>
      <c r="Q133" s="44">
        <v>1.8924704999999999E-4</v>
      </c>
      <c r="R133" s="44">
        <v>1.8855180000000002E-4</v>
      </c>
      <c r="S133" s="44">
        <v>1.7283914999999999E-4</v>
      </c>
      <c r="T133" s="44">
        <v>2.4097364999999996E-4</v>
      </c>
      <c r="U133" s="44">
        <v>2.7504090000000003E-4</v>
      </c>
      <c r="V133" s="44">
        <v>2.2264685999999999E-3</v>
      </c>
      <c r="W133" s="44">
        <v>3.7543500000000003E-4</v>
      </c>
      <c r="X133" s="44">
        <v>1.8354599999999999E-7</v>
      </c>
      <c r="Y133" s="44">
        <v>1.0025505E-7</v>
      </c>
      <c r="Z133" s="44">
        <v>8.9548200000000013E-8</v>
      </c>
      <c r="AA133" s="44">
        <v>9.7195949999999996E-8</v>
      </c>
      <c r="AB133" s="44">
        <v>4.7054520000000005E-7</v>
      </c>
      <c r="AC133" s="44">
        <v>2.0857499999999999E-3</v>
      </c>
      <c r="AD133" s="44">
        <v>5.7010499999999992E-3</v>
      </c>
      <c r="AE133" s="196"/>
      <c r="AF133" s="44" t="s">
        <v>423</v>
      </c>
      <c r="AG133" s="44" t="s">
        <v>423</v>
      </c>
      <c r="AH133" s="44" t="s">
        <v>423</v>
      </c>
      <c r="AI133" s="44" t="s">
        <v>423</v>
      </c>
      <c r="AJ133" s="44" t="s">
        <v>423</v>
      </c>
      <c r="AK133" s="44">
        <v>13905</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9.5999999999999948E-5</v>
      </c>
      <c r="G136" s="44" t="s">
        <v>423</v>
      </c>
      <c r="H136" s="44">
        <v>1.0623824000000002</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490040.30218119244</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0.34962473999999999</v>
      </c>
      <c r="J139" s="44">
        <v>0.34962473999999999</v>
      </c>
      <c r="K139" s="44">
        <v>0.34962473999999999</v>
      </c>
      <c r="L139" s="44" t="s">
        <v>423</v>
      </c>
      <c r="M139" s="44" t="s">
        <v>423</v>
      </c>
      <c r="N139" s="44">
        <v>1.01209E-3</v>
      </c>
      <c r="O139" s="44">
        <v>2.0368299999999999E-3</v>
      </c>
      <c r="P139" s="44">
        <v>2.0368299999999999E-3</v>
      </c>
      <c r="Q139" s="44">
        <v>3.2371000000000006E-3</v>
      </c>
      <c r="R139" s="44">
        <v>3.0868699999999998E-3</v>
      </c>
      <c r="S139" s="44">
        <v>7.1842600000000005E-3</v>
      </c>
      <c r="T139" s="44" t="s">
        <v>423</v>
      </c>
      <c r="U139" s="44" t="s">
        <v>423</v>
      </c>
      <c r="V139" s="44" t="s">
        <v>423</v>
      </c>
      <c r="W139" s="44">
        <v>3.5491160000000002</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6725</v>
      </c>
      <c r="AL139" s="45" t="s">
        <v>147</v>
      </c>
    </row>
    <row r="140" spans="1:38" s="5" customFormat="1" ht="26.25" customHeight="1" thickBot="1" x14ac:dyDescent="0.25">
      <c r="A140" s="41" t="s">
        <v>356</v>
      </c>
      <c r="B140" s="41" t="s">
        <v>357</v>
      </c>
      <c r="C140" s="41" t="s">
        <v>358</v>
      </c>
      <c r="D140" s="42"/>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4" t="s">
        <v>423</v>
      </c>
      <c r="AG140" s="44" t="s">
        <v>423</v>
      </c>
      <c r="AH140" s="44" t="s">
        <v>423</v>
      </c>
      <c r="AI140" s="44" t="s">
        <v>423</v>
      </c>
      <c r="AJ140" s="44" t="s">
        <v>423</v>
      </c>
      <c r="AK140" s="44" t="s">
        <v>423</v>
      </c>
      <c r="AL140" s="45" t="s">
        <v>147</v>
      </c>
    </row>
    <row r="141" spans="1:38" s="56" customFormat="1" ht="37.5" customHeight="1" thickBot="1" x14ac:dyDescent="0.25">
      <c r="A141" s="51"/>
      <c r="B141" s="52" t="s">
        <v>359</v>
      </c>
      <c r="C141" s="53" t="s">
        <v>424</v>
      </c>
      <c r="D141" s="51" t="s">
        <v>360</v>
      </c>
      <c r="E141" s="54">
        <f>SUM(E14:E140)</f>
        <v>91.597060261896345</v>
      </c>
      <c r="F141" s="54">
        <f t="shared" ref="F141:AK141" si="0">SUM(F14:F140)</f>
        <v>73.045313789780636</v>
      </c>
      <c r="G141" s="54">
        <f t="shared" si="0"/>
        <v>69.598998465922293</v>
      </c>
      <c r="H141" s="54">
        <f t="shared" si="0"/>
        <v>42.703136852094012</v>
      </c>
      <c r="I141" s="54">
        <f>SUM(I14:I140)</f>
        <v>31.72115110743248</v>
      </c>
      <c r="J141" s="54">
        <f t="shared" si="0"/>
        <v>44.761335290990239</v>
      </c>
      <c r="K141" s="54">
        <f t="shared" si="0"/>
        <v>69.811970108609756</v>
      </c>
      <c r="L141" s="54">
        <f t="shared" si="0"/>
        <v>6.8186915656834124</v>
      </c>
      <c r="M141" s="54">
        <f t="shared" si="0"/>
        <v>249.78051509499036</v>
      </c>
      <c r="N141" s="54">
        <f t="shared" si="0"/>
        <v>10.519990813230489</v>
      </c>
      <c r="O141" s="54">
        <f t="shared" si="0"/>
        <v>1.4326557333930681</v>
      </c>
      <c r="P141" s="54">
        <f t="shared" si="0"/>
        <v>0.68178927311175763</v>
      </c>
      <c r="Q141" s="54">
        <f t="shared" si="0"/>
        <v>2.6932437443169985</v>
      </c>
      <c r="R141" s="54">
        <f t="shared" si="0"/>
        <v>3.8814581265874151</v>
      </c>
      <c r="S141" s="54">
        <f t="shared" si="0"/>
        <v>17.408829324918166</v>
      </c>
      <c r="T141" s="54">
        <f t="shared" si="0"/>
        <v>3.8903650584721459</v>
      </c>
      <c r="U141" s="54">
        <f t="shared" si="0"/>
        <v>8.1871919732774945</v>
      </c>
      <c r="V141" s="54">
        <f t="shared" si="0"/>
        <v>33.885233501066345</v>
      </c>
      <c r="W141" s="54">
        <f t="shared" si="0"/>
        <v>49.199294077607334</v>
      </c>
      <c r="X141" s="54">
        <f t="shared" si="0"/>
        <v>5.1817361034994303</v>
      </c>
      <c r="Y141" s="54">
        <f t="shared" si="0"/>
        <v>5.1705327476564111</v>
      </c>
      <c r="Z141" s="54">
        <f t="shared" si="0"/>
        <v>1.9974376202674964</v>
      </c>
      <c r="AA141" s="54">
        <f t="shared" si="0"/>
        <v>2.8400590174847511</v>
      </c>
      <c r="AB141" s="54">
        <f t="shared" si="0"/>
        <v>14.985678311355603</v>
      </c>
      <c r="AC141" s="54">
        <f t="shared" si="0"/>
        <v>0.2761337604599664</v>
      </c>
      <c r="AD141" s="54">
        <f t="shared" si="0"/>
        <v>2.4079241246515881</v>
      </c>
      <c r="AE141" s="38"/>
      <c r="AF141" s="54">
        <f t="shared" si="0"/>
        <v>143762.05228418752</v>
      </c>
      <c r="AG141" s="54">
        <f t="shared" si="0"/>
        <v>162315.24841261335</v>
      </c>
      <c r="AH141" s="54">
        <f t="shared" si="0"/>
        <v>97841.067479347272</v>
      </c>
      <c r="AI141" s="54">
        <f t="shared" si="0"/>
        <v>67032.441931409485</v>
      </c>
      <c r="AJ141" s="54">
        <f t="shared" si="0"/>
        <v>3684.2403998576606</v>
      </c>
      <c r="AK141" s="54">
        <f t="shared" si="0"/>
        <v>677953.35115130036</v>
      </c>
      <c r="AL141" s="55"/>
    </row>
    <row r="142" spans="1:38" s="64" customFormat="1" ht="15" customHeight="1" thickBot="1" x14ac:dyDescent="0.25">
      <c r="A142" s="57"/>
      <c r="B142" s="58"/>
      <c r="C142" s="59"/>
      <c r="D142" s="60"/>
      <c r="E142" s="61"/>
      <c r="F142" s="61"/>
      <c r="G142" s="61"/>
      <c r="H142" s="61"/>
      <c r="I142" s="191"/>
      <c r="J142" s="192"/>
      <c r="K142" s="192"/>
      <c r="L142"/>
      <c r="M142"/>
      <c r="N142"/>
      <c r="O142" s="62"/>
      <c r="P142" s="62"/>
      <c r="Q142" s="62"/>
      <c r="R142" s="62"/>
      <c r="S142" s="62"/>
      <c r="T142" s="62"/>
      <c r="U142" s="62"/>
      <c r="V142" s="62"/>
      <c r="W142" s="62"/>
      <c r="X142" s="62"/>
      <c r="Y142" s="62"/>
      <c r="Z142" s="62"/>
      <c r="AA142" s="62"/>
      <c r="AB142" s="62"/>
      <c r="AC142" s="62"/>
      <c r="AD142" s="62"/>
      <c r="AE142" s="43"/>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193"/>
      <c r="J150" s="194"/>
      <c r="K150" s="19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91.597060261896345</v>
      </c>
      <c r="F152" s="85">
        <f t="shared" ref="F152:AD152" si="1">SUM(F$141, F$151, IF(AND(ISNUMBER(SEARCH($B$4,"AT|BE|CH|GB|IE|LT|LU|NL")),SUM(F$143:F$149)&gt;0),SUM(F$143:F$149)-SUM(F$27:F$33),0))</f>
        <v>73.045313789780636</v>
      </c>
      <c r="G152" s="85">
        <f t="shared" si="1"/>
        <v>69.598998465922293</v>
      </c>
      <c r="H152" s="85">
        <f t="shared" si="1"/>
        <v>42.703136852094012</v>
      </c>
      <c r="I152" s="198">
        <f t="shared" si="1"/>
        <v>31.72115110743248</v>
      </c>
      <c r="J152" s="198">
        <f t="shared" si="1"/>
        <v>44.761335290990239</v>
      </c>
      <c r="K152" s="198">
        <f t="shared" si="1"/>
        <v>69.811970108609756</v>
      </c>
      <c r="L152" s="85">
        <f t="shared" si="1"/>
        <v>6.8186915656834124</v>
      </c>
      <c r="M152" s="85">
        <f t="shared" si="1"/>
        <v>249.78051509499036</v>
      </c>
      <c r="N152" s="85">
        <f t="shared" si="1"/>
        <v>10.519990813230489</v>
      </c>
      <c r="O152" s="85">
        <f t="shared" si="1"/>
        <v>1.4326557333930681</v>
      </c>
      <c r="P152" s="85">
        <f t="shared" si="1"/>
        <v>0.68178927311175763</v>
      </c>
      <c r="Q152" s="85">
        <f t="shared" si="1"/>
        <v>2.6932437443169985</v>
      </c>
      <c r="R152" s="85">
        <f t="shared" si="1"/>
        <v>3.8814581265874151</v>
      </c>
      <c r="S152" s="85">
        <f t="shared" si="1"/>
        <v>17.408829324918166</v>
      </c>
      <c r="T152" s="85">
        <f t="shared" si="1"/>
        <v>3.8903650584721459</v>
      </c>
      <c r="U152" s="85">
        <f t="shared" si="1"/>
        <v>8.1871919732774945</v>
      </c>
      <c r="V152" s="85">
        <f t="shared" si="1"/>
        <v>33.885233501066345</v>
      </c>
      <c r="W152" s="85">
        <f t="shared" si="1"/>
        <v>49.199294077607334</v>
      </c>
      <c r="X152" s="85">
        <f t="shared" si="1"/>
        <v>5.1817361034994303</v>
      </c>
      <c r="Y152" s="85">
        <f t="shared" si="1"/>
        <v>5.1705327476564111</v>
      </c>
      <c r="Z152" s="85">
        <f t="shared" si="1"/>
        <v>1.9974376202674964</v>
      </c>
      <c r="AA152" s="85">
        <f t="shared" si="1"/>
        <v>2.8400590174847511</v>
      </c>
      <c r="AB152" s="85">
        <f t="shared" si="1"/>
        <v>14.985678311355603</v>
      </c>
      <c r="AC152" s="85">
        <f t="shared" si="1"/>
        <v>0.2761337604599664</v>
      </c>
      <c r="AD152" s="85">
        <f t="shared" si="1"/>
        <v>2.4079241246515881</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73.666799353285782</v>
      </c>
      <c r="F154" s="85">
        <f>SUM(F$141, F$153, -1 * IF(OR($B$6=2005,$B$6&gt;=2020),SUM(F$99:F$122),0), IF(AND(ISNUMBER(SEARCH($B$4,"AT|BE|CH|GB|IE|LT|LU|NL")),SUM(F$143:F$149)&gt;0),SUM(F$143:F$149)-SUM(F$27:F$33),0))</f>
        <v>59.13485756482541</v>
      </c>
      <c r="G154" s="85">
        <f>SUM(G$141, G$153, IF(AND(ISNUMBER(SEARCH($B$4,"AT|BE|CH|GB|IE|LT|LU|NL")),SUM(G$143:G$149)&gt;0),SUM(G$143:G$149)-SUM(G$27:G$33),0))</f>
        <v>69.598998465922293</v>
      </c>
      <c r="H154" s="85">
        <f>SUM(H$141, H$153, IF(AND(ISNUMBER(SEARCH($B$4,"AT|BE|CH|GB|IE|LT|LU|NL")),SUM(H$143:H$149)&gt;0),SUM(H$143:H$149)-SUM(H$27:H$33),0))</f>
        <v>42.703136852094012</v>
      </c>
      <c r="I154" s="198">
        <f t="shared" ref="I154:AD154" si="2">SUM(I$141, I$153, IF(AND(ISNUMBER(SEARCH($B$4,"AT|BE|CH|GB|IE|LT|LU|NL")),SUM(I$143:I$149)&gt;0),SUM(I$143:I$149)-SUM(I$27:I$33),0))</f>
        <v>31.72115110743248</v>
      </c>
      <c r="J154" s="198">
        <f t="shared" si="2"/>
        <v>44.761335290990239</v>
      </c>
      <c r="K154" s="198">
        <f t="shared" si="2"/>
        <v>69.811970108609756</v>
      </c>
      <c r="L154" s="85">
        <f t="shared" si="2"/>
        <v>6.8186915656834124</v>
      </c>
      <c r="M154" s="85">
        <f t="shared" si="2"/>
        <v>249.78051509499036</v>
      </c>
      <c r="N154" s="85">
        <f t="shared" si="2"/>
        <v>10.519990813230489</v>
      </c>
      <c r="O154" s="85">
        <f t="shared" si="2"/>
        <v>1.4326557333930681</v>
      </c>
      <c r="P154" s="85">
        <f t="shared" si="2"/>
        <v>0.68178927311175763</v>
      </c>
      <c r="Q154" s="85">
        <f t="shared" si="2"/>
        <v>2.6932437443169985</v>
      </c>
      <c r="R154" s="85">
        <f t="shared" si="2"/>
        <v>3.8814581265874151</v>
      </c>
      <c r="S154" s="85">
        <f t="shared" si="2"/>
        <v>17.408829324918166</v>
      </c>
      <c r="T154" s="85">
        <f t="shared" si="2"/>
        <v>3.8903650584721459</v>
      </c>
      <c r="U154" s="85">
        <f t="shared" si="2"/>
        <v>8.1871919732774945</v>
      </c>
      <c r="V154" s="85">
        <f t="shared" si="2"/>
        <v>33.885233501066345</v>
      </c>
      <c r="W154" s="85">
        <f t="shared" si="2"/>
        <v>49.199294077607334</v>
      </c>
      <c r="X154" s="85">
        <f t="shared" si="2"/>
        <v>5.1817361034994303</v>
      </c>
      <c r="Y154" s="85">
        <f t="shared" si="2"/>
        <v>5.1705327476564111</v>
      </c>
      <c r="Z154" s="85">
        <f t="shared" si="2"/>
        <v>1.9974376202674964</v>
      </c>
      <c r="AA154" s="85">
        <f t="shared" si="2"/>
        <v>2.8400590174847511</v>
      </c>
      <c r="AB154" s="85">
        <f t="shared" si="2"/>
        <v>14.985678311355603</v>
      </c>
      <c r="AC154" s="85">
        <f t="shared" si="2"/>
        <v>0.2761337604599664</v>
      </c>
      <c r="AD154" s="85">
        <f t="shared" si="2"/>
        <v>2.4079241246515881</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193"/>
      <c r="J155" s="194"/>
      <c r="K155" s="19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0.47048904000000003</v>
      </c>
      <c r="F157" s="95">
        <v>2.2348229399999999</v>
      </c>
      <c r="G157" s="95">
        <v>0.11762226000000001</v>
      </c>
      <c r="H157" s="95" t="s">
        <v>423</v>
      </c>
      <c r="I157" s="95">
        <v>1.1762226000000002E-3</v>
      </c>
      <c r="J157" s="95" t="s">
        <v>423</v>
      </c>
      <c r="K157" s="95" t="s">
        <v>443</v>
      </c>
      <c r="L157" s="95" t="s">
        <v>443</v>
      </c>
      <c r="M157" s="95">
        <v>141.14671200000001</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5071.8718512000005</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2.167852E-2</v>
      </c>
      <c r="F158" s="95">
        <v>0.10297296999999998</v>
      </c>
      <c r="G158" s="95">
        <v>5.4196299999999999E-3</v>
      </c>
      <c r="H158" s="95" t="s">
        <v>443</v>
      </c>
      <c r="I158" s="95">
        <v>5.4196299999999995E-5</v>
      </c>
      <c r="J158" s="95" t="s">
        <v>423</v>
      </c>
      <c r="K158" s="95" t="s">
        <v>443</v>
      </c>
      <c r="L158" s="95" t="s">
        <v>443</v>
      </c>
      <c r="M158" s="95">
        <v>6.5035559999999997</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233.69444559999997</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5" t="s">
        <v>442</v>
      </c>
      <c r="J161" s="95" t="s">
        <v>442</v>
      </c>
      <c r="K161" s="95"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95"/>
      <c r="J166" s="195"/>
      <c r="K166" s="19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95"/>
      <c r="J167" s="192"/>
      <c r="K167" s="192"/>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95"/>
      <c r="J168" s="192"/>
      <c r="K168" s="192"/>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95"/>
      <c r="J169" s="192"/>
      <c r="K169" s="192"/>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95"/>
      <c r="J170" s="192"/>
      <c r="K170" s="192"/>
      <c r="L170"/>
      <c r="M170" s="115"/>
      <c r="N170" s="115"/>
      <c r="O170" s="115"/>
      <c r="P170" s="115"/>
      <c r="Q170" s="115"/>
      <c r="R170" s="115"/>
      <c r="S170" s="115"/>
      <c r="T170" s="115"/>
      <c r="U170" s="115"/>
      <c r="AE170" s="123"/>
    </row>
  </sheetData>
  <pageMargins left="0.25" right="0.25" top="0.75" bottom="0.75" header="0.3" footer="0.3"/>
  <pageSetup paperSize="9" scale="3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1993</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411</v>
      </c>
      <c r="F10" s="126"/>
      <c r="G10" s="126"/>
      <c r="H10" s="127"/>
      <c r="I10" s="125" t="s">
        <v>412</v>
      </c>
      <c r="J10" s="126"/>
      <c r="K10" s="126"/>
      <c r="L10" s="127"/>
      <c r="M10" s="142" t="s">
        <v>413</v>
      </c>
      <c r="N10" s="125" t="s">
        <v>414</v>
      </c>
      <c r="O10" s="126"/>
      <c r="P10" s="127"/>
      <c r="Q10" s="125" t="s">
        <v>415</v>
      </c>
      <c r="R10" s="126"/>
      <c r="S10" s="126"/>
      <c r="T10" s="126"/>
      <c r="U10" s="126"/>
      <c r="V10" s="127"/>
      <c r="W10" s="125" t="s">
        <v>416</v>
      </c>
      <c r="X10" s="126"/>
      <c r="Y10" s="126"/>
      <c r="Z10" s="126"/>
      <c r="AA10" s="126"/>
      <c r="AB10" s="126"/>
      <c r="AC10" s="126"/>
      <c r="AD10" s="127"/>
      <c r="AE10" s="24"/>
      <c r="AF10" s="125" t="s">
        <v>417</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54.905808588999996</v>
      </c>
      <c r="F14" s="44">
        <v>0.45001788100000012</v>
      </c>
      <c r="G14" s="44">
        <v>1325.7786357860002</v>
      </c>
      <c r="H14" s="44" t="s">
        <v>423</v>
      </c>
      <c r="I14" s="44">
        <v>9.48</v>
      </c>
      <c r="J14" s="44">
        <v>16.929872237999998</v>
      </c>
      <c r="K14" s="44">
        <v>32.922155403000005</v>
      </c>
      <c r="L14" s="44" t="s">
        <v>423</v>
      </c>
      <c r="M14" s="44">
        <v>3.900985135</v>
      </c>
      <c r="N14" s="44">
        <v>9.7695049999999988</v>
      </c>
      <c r="O14" s="44">
        <v>1.1690570000000002</v>
      </c>
      <c r="P14" s="44">
        <v>1.8608779999999996</v>
      </c>
      <c r="Q14" s="44">
        <v>9.1826709999999974</v>
      </c>
      <c r="R14" s="44">
        <v>5.9458740000000008</v>
      </c>
      <c r="S14" s="44">
        <v>1.8318080000000001</v>
      </c>
      <c r="T14" s="44">
        <v>11.317941000000005</v>
      </c>
      <c r="U14" s="44">
        <v>28.781603999999998</v>
      </c>
      <c r="V14" s="44">
        <v>9.4063920000000003</v>
      </c>
      <c r="W14" s="44">
        <v>2.2580000000000005</v>
      </c>
      <c r="X14" s="44">
        <v>2.0615179999999997E-2</v>
      </c>
      <c r="Y14" s="44">
        <v>3.7556372999999997E-2</v>
      </c>
      <c r="Z14" s="44">
        <v>2.1563183999999999E-2</v>
      </c>
      <c r="AA14" s="44">
        <v>1.2501414999999998E-2</v>
      </c>
      <c r="AB14" s="44">
        <v>9.2236152000000016E-2</v>
      </c>
      <c r="AC14" s="44" t="s">
        <v>423</v>
      </c>
      <c r="AD14" s="44">
        <v>0.20425399999999999</v>
      </c>
      <c r="AE14" s="196"/>
      <c r="AF14" s="44">
        <v>20589.157803487</v>
      </c>
      <c r="AG14" s="44">
        <v>132977.95168177661</v>
      </c>
      <c r="AH14" s="44">
        <v>37705.479491765</v>
      </c>
      <c r="AI14" s="44" t="s">
        <v>423</v>
      </c>
      <c r="AJ14" s="44" t="s">
        <v>423</v>
      </c>
      <c r="AK14" s="44" t="s">
        <v>423</v>
      </c>
      <c r="AL14" s="45" t="s">
        <v>70</v>
      </c>
    </row>
    <row r="15" spans="1:38" s="5" customFormat="1" ht="26.25" customHeight="1" thickBot="1" x14ac:dyDescent="0.25">
      <c r="A15" s="41" t="s">
        <v>73</v>
      </c>
      <c r="B15" s="41" t="s">
        <v>21</v>
      </c>
      <c r="C15" s="41" t="s">
        <v>74</v>
      </c>
      <c r="D15" s="42"/>
      <c r="E15" s="44" t="s">
        <v>423</v>
      </c>
      <c r="F15" s="44" t="s">
        <v>423</v>
      </c>
      <c r="G15" s="44" t="s">
        <v>423</v>
      </c>
      <c r="H15" s="44" t="s">
        <v>423</v>
      </c>
      <c r="I15" s="44" t="s">
        <v>423</v>
      </c>
      <c r="J15" s="44" t="s">
        <v>423</v>
      </c>
      <c r="K15" s="44" t="s">
        <v>423</v>
      </c>
      <c r="L15" s="44" t="s">
        <v>423</v>
      </c>
      <c r="M15" s="44" t="s">
        <v>423</v>
      </c>
      <c r="N15" s="44" t="s">
        <v>423</v>
      </c>
      <c r="O15" s="44" t="s">
        <v>423</v>
      </c>
      <c r="P15" s="44" t="s">
        <v>423</v>
      </c>
      <c r="Q15" s="44" t="s">
        <v>423</v>
      </c>
      <c r="R15" s="44" t="s">
        <v>423</v>
      </c>
      <c r="S15" s="44" t="s">
        <v>423</v>
      </c>
      <c r="T15" s="44" t="s">
        <v>423</v>
      </c>
      <c r="U15" s="44" t="s">
        <v>423</v>
      </c>
      <c r="V15" s="44" t="s">
        <v>423</v>
      </c>
      <c r="W15" s="44" t="s">
        <v>423</v>
      </c>
      <c r="X15" s="44" t="s">
        <v>423</v>
      </c>
      <c r="Y15" s="44" t="s">
        <v>423</v>
      </c>
      <c r="Z15" s="44" t="s">
        <v>423</v>
      </c>
      <c r="AA15" s="44" t="s">
        <v>423</v>
      </c>
      <c r="AB15" s="44" t="s">
        <v>423</v>
      </c>
      <c r="AC15" s="44" t="s">
        <v>423</v>
      </c>
      <c r="AD15" s="44" t="s">
        <v>423</v>
      </c>
      <c r="AE15" s="196"/>
      <c r="AF15" s="44" t="s">
        <v>423</v>
      </c>
      <c r="AG15" s="44" t="s">
        <v>423</v>
      </c>
      <c r="AH15" s="44" t="s">
        <v>423</v>
      </c>
      <c r="AI15" s="44" t="s">
        <v>423</v>
      </c>
      <c r="AJ15" s="44" t="s">
        <v>423</v>
      </c>
      <c r="AK15" s="44" t="s">
        <v>423</v>
      </c>
      <c r="AL15" s="45" t="s">
        <v>70</v>
      </c>
    </row>
    <row r="16" spans="1:38" s="5" customFormat="1" ht="26.25" customHeight="1" thickBot="1" x14ac:dyDescent="0.25">
      <c r="A16" s="41" t="s">
        <v>73</v>
      </c>
      <c r="B16" s="41" t="s">
        <v>1</v>
      </c>
      <c r="C16" s="41" t="s">
        <v>75</v>
      </c>
      <c r="D16" s="42"/>
      <c r="E16" s="44">
        <v>1.181611945</v>
      </c>
      <c r="F16" s="44">
        <v>0.14480910299999999</v>
      </c>
      <c r="G16" s="44">
        <v>0.45027977399999997</v>
      </c>
      <c r="H16" s="44">
        <v>8.4238579999999993E-3</v>
      </c>
      <c r="I16" s="44">
        <v>1.2617121840000001</v>
      </c>
      <c r="J16" s="44">
        <v>1.997982264</v>
      </c>
      <c r="K16" s="44">
        <v>2.0514902639999999</v>
      </c>
      <c r="L16" s="44" t="s">
        <v>423</v>
      </c>
      <c r="M16" s="44">
        <v>0.483021178</v>
      </c>
      <c r="N16" s="44">
        <v>2.3999999999999998E-3</v>
      </c>
      <c r="O16" s="44">
        <v>1.11E-4</v>
      </c>
      <c r="P16" s="44">
        <v>2.2190000000000001E-3</v>
      </c>
      <c r="Q16" s="44">
        <v>2.1229999999999999E-3</v>
      </c>
      <c r="R16" s="44">
        <v>3.9060000000000002E-3</v>
      </c>
      <c r="S16" s="44">
        <v>1.8320000000000001E-3</v>
      </c>
      <c r="T16" s="44">
        <v>1.0169999999999999E-3</v>
      </c>
      <c r="U16" s="44">
        <v>2.1649999999999998E-3</v>
      </c>
      <c r="V16" s="44">
        <v>1.1133000000000001E-2</v>
      </c>
      <c r="W16" s="44">
        <v>0.79200000000000004</v>
      </c>
      <c r="X16" s="44">
        <v>8.7782710000000007E-3</v>
      </c>
      <c r="Y16" s="44">
        <v>1.1893299999999999E-4</v>
      </c>
      <c r="Z16" s="44">
        <v>3.6625000000000003E-5</v>
      </c>
      <c r="AA16" s="44">
        <v>2.5840999999999999E-5</v>
      </c>
      <c r="AB16" s="44">
        <v>8.9596700000000012E-3</v>
      </c>
      <c r="AC16" s="44" t="s">
        <v>423</v>
      </c>
      <c r="AD16" s="44" t="s">
        <v>423</v>
      </c>
      <c r="AE16" s="196"/>
      <c r="AF16" s="44" t="s">
        <v>423</v>
      </c>
      <c r="AG16" s="44" t="s">
        <v>423</v>
      </c>
      <c r="AH16" s="44">
        <v>4109.1992</v>
      </c>
      <c r="AI16" s="44" t="s">
        <v>423</v>
      </c>
      <c r="AJ16" s="44" t="s">
        <v>423</v>
      </c>
      <c r="AK16" s="44">
        <v>1070.1600000000001</v>
      </c>
      <c r="AL16" s="45" t="s">
        <v>70</v>
      </c>
    </row>
    <row r="17" spans="1:38" s="5" customFormat="1" ht="26.25" customHeight="1" thickBot="1" x14ac:dyDescent="0.25">
      <c r="A17" s="41" t="s">
        <v>73</v>
      </c>
      <c r="B17" s="41" t="s">
        <v>2</v>
      </c>
      <c r="C17" s="41" t="s">
        <v>76</v>
      </c>
      <c r="D17" s="42"/>
      <c r="E17" s="44">
        <v>16.034197725999999</v>
      </c>
      <c r="F17" s="44">
        <v>0.74943614999999997</v>
      </c>
      <c r="G17" s="44">
        <v>145.78409898700002</v>
      </c>
      <c r="H17" s="44" t="s">
        <v>423</v>
      </c>
      <c r="I17" s="44">
        <v>2.7485291040000006</v>
      </c>
      <c r="J17" s="44">
        <v>4.264581267999997</v>
      </c>
      <c r="K17" s="44">
        <v>5.7716817299999974</v>
      </c>
      <c r="L17" s="44" t="s">
        <v>423</v>
      </c>
      <c r="M17" s="44">
        <v>7.6276217559999999</v>
      </c>
      <c r="N17" s="44">
        <v>6.2487380000000003</v>
      </c>
      <c r="O17" s="44">
        <v>0.108364</v>
      </c>
      <c r="P17" s="44">
        <v>0.13566099999999998</v>
      </c>
      <c r="Q17" s="44">
        <v>0.64460699999999971</v>
      </c>
      <c r="R17" s="44">
        <v>1.264057</v>
      </c>
      <c r="S17" s="44">
        <v>1.1005849999999999</v>
      </c>
      <c r="T17" s="44">
        <v>14.914872999999991</v>
      </c>
      <c r="U17" s="44">
        <v>1.5779219999999996</v>
      </c>
      <c r="V17" s="44">
        <v>4.4891489999999994</v>
      </c>
      <c r="W17" s="44">
        <v>12.26</v>
      </c>
      <c r="X17" s="44">
        <v>0.22634884699999996</v>
      </c>
      <c r="Y17" s="44">
        <v>0.32389905699999999</v>
      </c>
      <c r="Z17" s="44">
        <v>0.14504711799999997</v>
      </c>
      <c r="AA17" s="44">
        <v>0.119287357</v>
      </c>
      <c r="AB17" s="44">
        <v>0.81458237900000008</v>
      </c>
      <c r="AC17" s="44">
        <v>4.2439999999999999E-2</v>
      </c>
      <c r="AD17" s="44">
        <v>0.61406500000000008</v>
      </c>
      <c r="AE17" s="196"/>
      <c r="AF17" s="44">
        <v>65711.782124379693</v>
      </c>
      <c r="AG17" s="44">
        <v>18491.639487364999</v>
      </c>
      <c r="AH17" s="44">
        <v>49082.066626154003</v>
      </c>
      <c r="AI17" s="44" t="s">
        <v>423</v>
      </c>
      <c r="AJ17" s="44">
        <v>22065.97119</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0.30013890700000001</v>
      </c>
      <c r="F20" s="44">
        <v>0.98946892500000005</v>
      </c>
      <c r="G20" s="44">
        <v>9.3984513000000006E-2</v>
      </c>
      <c r="H20" s="44">
        <v>6.5964600000000002E-3</v>
      </c>
      <c r="I20" s="44">
        <v>4.598118E-3</v>
      </c>
      <c r="J20" s="44">
        <v>5.254992E-3</v>
      </c>
      <c r="K20" s="44">
        <v>6.56874E-3</v>
      </c>
      <c r="L20" s="44" t="s">
        <v>423</v>
      </c>
      <c r="M20" s="44">
        <v>1.879990958</v>
      </c>
      <c r="N20" s="44">
        <v>5.6899999999999995E-4</v>
      </c>
      <c r="O20" s="44">
        <v>4.3999999999999999E-5</v>
      </c>
      <c r="P20" s="44">
        <v>1.1E-5</v>
      </c>
      <c r="Q20" s="44">
        <v>3.0000000000000001E-6</v>
      </c>
      <c r="R20" s="44">
        <v>2.1999999999999999E-5</v>
      </c>
      <c r="S20" s="44">
        <v>3.9999999999999998E-6</v>
      </c>
      <c r="T20" s="44">
        <v>1.5300000000000001E-4</v>
      </c>
      <c r="U20" s="44" t="s">
        <v>423</v>
      </c>
      <c r="V20" s="44">
        <v>7.8799999999999996E-4</v>
      </c>
      <c r="W20" s="44">
        <v>0.33</v>
      </c>
      <c r="X20" s="44">
        <v>3.2982298E-2</v>
      </c>
      <c r="Y20" s="44">
        <v>5.2771675999999997E-2</v>
      </c>
      <c r="Z20" s="44">
        <v>1.6491149E-2</v>
      </c>
      <c r="AA20" s="44">
        <v>1.3192918999999999E-2</v>
      </c>
      <c r="AB20" s="44">
        <v>0.11543804199999999</v>
      </c>
      <c r="AC20" s="44">
        <v>1.0950000000000001E-3</v>
      </c>
      <c r="AD20" s="44">
        <v>1.9799999999999999E-4</v>
      </c>
      <c r="AE20" s="196"/>
      <c r="AF20" s="44" t="s">
        <v>423</v>
      </c>
      <c r="AG20" s="44" t="s">
        <v>423</v>
      </c>
      <c r="AH20" s="44" t="s">
        <v>423</v>
      </c>
      <c r="AI20" s="44" t="s">
        <v>423</v>
      </c>
      <c r="AJ20" s="44" t="s">
        <v>423</v>
      </c>
      <c r="AK20" s="44">
        <v>218.958</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0.53376353399999998</v>
      </c>
      <c r="F22" s="44">
        <v>0.15581740299999999</v>
      </c>
      <c r="G22" s="44">
        <v>2.6906801000000001E-2</v>
      </c>
      <c r="H22" s="44" t="s">
        <v>423</v>
      </c>
      <c r="I22" s="44">
        <v>7.2766039999999999E-3</v>
      </c>
      <c r="J22" s="44">
        <v>1.8935034E-2</v>
      </c>
      <c r="K22" s="44">
        <v>3.2650834000000004E-2</v>
      </c>
      <c r="L22" s="44" t="s">
        <v>423</v>
      </c>
      <c r="M22" s="44">
        <v>0.19905093899999998</v>
      </c>
      <c r="N22" s="44">
        <v>7.9999999999999993E-5</v>
      </c>
      <c r="O22" s="44">
        <v>6.0000000000000002E-6</v>
      </c>
      <c r="P22" s="44">
        <v>3.6229999999999999E-3</v>
      </c>
      <c r="Q22" s="44">
        <v>6.7100000000000005E-4</v>
      </c>
      <c r="R22" s="44">
        <v>1.02E-4</v>
      </c>
      <c r="S22" s="44">
        <v>3.4999999999999997E-5</v>
      </c>
      <c r="T22" s="44">
        <v>8.7999999999999998E-5</v>
      </c>
      <c r="U22" s="44">
        <v>3.9599999999999998E-4</v>
      </c>
      <c r="V22" s="44">
        <v>7.0610000000000004E-3</v>
      </c>
      <c r="W22" s="44">
        <v>4.0000000000000001E-3</v>
      </c>
      <c r="X22" s="44">
        <v>1.473E-4</v>
      </c>
      <c r="Y22" s="44">
        <v>1.144258E-3</v>
      </c>
      <c r="Z22" s="44">
        <v>1.34845E-4</v>
      </c>
      <c r="AA22" s="44">
        <v>1.19713E-4</v>
      </c>
      <c r="AB22" s="44">
        <v>1.5461160000000002E-3</v>
      </c>
      <c r="AC22" s="44" t="s">
        <v>423</v>
      </c>
      <c r="AD22" s="44" t="s">
        <v>423</v>
      </c>
      <c r="AE22" s="196"/>
      <c r="AF22" s="44">
        <v>74.989800000000002</v>
      </c>
      <c r="AG22" s="44">
        <v>2324.3460300000002</v>
      </c>
      <c r="AH22" s="44">
        <v>10966.748320000001</v>
      </c>
      <c r="AI22" s="44" t="s">
        <v>423</v>
      </c>
      <c r="AJ22" s="44" t="s">
        <v>423</v>
      </c>
      <c r="AK22" s="44" t="s">
        <v>423</v>
      </c>
      <c r="AL22" s="45" t="s">
        <v>70</v>
      </c>
    </row>
    <row r="23" spans="1:38" s="5" customFormat="1" ht="24.75" customHeight="1" thickBot="1" x14ac:dyDescent="0.25">
      <c r="A23" s="148" t="s">
        <v>84</v>
      </c>
      <c r="B23" s="148" t="s">
        <v>445</v>
      </c>
      <c r="C23" s="148" t="s">
        <v>446</v>
      </c>
      <c r="D23" s="152"/>
      <c r="E23" s="44">
        <v>1.6121075789270989</v>
      </c>
      <c r="F23" s="44">
        <v>0.16684811958799878</v>
      </c>
      <c r="G23" s="44">
        <v>4.9407201536274446E-2</v>
      </c>
      <c r="H23" s="44">
        <v>3.9525761229019553E-4</v>
      </c>
      <c r="I23" s="44">
        <v>0.10395275203232143</v>
      </c>
      <c r="J23" s="44">
        <v>0.10395275203232143</v>
      </c>
      <c r="K23" s="44">
        <v>0.10395275203232143</v>
      </c>
      <c r="L23" s="44" t="s">
        <v>423</v>
      </c>
      <c r="M23" s="44">
        <v>0.53231318935182081</v>
      </c>
      <c r="N23" s="44" t="s">
        <v>423</v>
      </c>
      <c r="O23" s="44">
        <v>4.9407201536274441E-4</v>
      </c>
      <c r="P23" s="44" t="s">
        <v>423</v>
      </c>
      <c r="Q23" s="44" t="s">
        <v>423</v>
      </c>
      <c r="R23" s="44">
        <v>2.4703600768137225E-3</v>
      </c>
      <c r="S23" s="44">
        <v>8.3992242611666559E-2</v>
      </c>
      <c r="T23" s="44">
        <v>3.4585041075392113E-3</v>
      </c>
      <c r="U23" s="44">
        <v>4.9407201536274441E-4</v>
      </c>
      <c r="V23" s="44">
        <v>4.9407201536274439E-2</v>
      </c>
      <c r="W23" s="44" t="s">
        <v>423</v>
      </c>
      <c r="X23" s="44">
        <v>1.4822160460882332E-3</v>
      </c>
      <c r="Y23" s="44">
        <v>2.4703600768137221E-3</v>
      </c>
      <c r="Z23" s="44" t="s">
        <v>423</v>
      </c>
      <c r="AA23" s="44" t="s">
        <v>423</v>
      </c>
      <c r="AB23" s="44">
        <v>3.9525761229019553E-3</v>
      </c>
      <c r="AC23" s="44" t="s">
        <v>423</v>
      </c>
      <c r="AD23" s="44" t="s">
        <v>423</v>
      </c>
      <c r="AE23" s="196"/>
      <c r="AF23" s="44">
        <v>2068.5807139207382</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4">
        <v>1950.8566082504524</v>
      </c>
      <c r="AG24" s="44" t="s">
        <v>423</v>
      </c>
      <c r="AH24" s="44" t="s">
        <v>423</v>
      </c>
      <c r="AI24" s="44" t="s">
        <v>423</v>
      </c>
      <c r="AJ24" s="44" t="s">
        <v>423</v>
      </c>
      <c r="AK24" s="44" t="s">
        <v>423</v>
      </c>
      <c r="AL24" s="151" t="s">
        <v>70</v>
      </c>
    </row>
    <row r="25" spans="1:38" s="5" customFormat="1" ht="24.75" customHeight="1" thickBot="1" x14ac:dyDescent="0.25">
      <c r="A25" s="148" t="s">
        <v>89</v>
      </c>
      <c r="B25" s="148" t="s">
        <v>90</v>
      </c>
      <c r="C25" s="148" t="s">
        <v>91</v>
      </c>
      <c r="D25" s="149"/>
      <c r="E25" s="44">
        <v>0.19009714285714285</v>
      </c>
      <c r="F25" s="44">
        <v>0.90296142857142858</v>
      </c>
      <c r="G25" s="44">
        <v>4.7524285714285713E-2</v>
      </c>
      <c r="H25" s="44" t="s">
        <v>423</v>
      </c>
      <c r="I25" s="44">
        <v>4.7524285714285714E-4</v>
      </c>
      <c r="J25" s="44" t="s">
        <v>423</v>
      </c>
      <c r="K25" s="44" t="s">
        <v>443</v>
      </c>
      <c r="L25" s="44" t="s">
        <v>443</v>
      </c>
      <c r="M25" s="44">
        <v>57.029142857142858</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2043.5442857142855</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4.5485714285714296E-2</v>
      </c>
      <c r="F26" s="44">
        <v>0.21605714285714292</v>
      </c>
      <c r="G26" s="44">
        <v>1.1371428571428574E-2</v>
      </c>
      <c r="H26" s="44" t="s">
        <v>443</v>
      </c>
      <c r="I26" s="44">
        <v>1.1371428571428574E-4</v>
      </c>
      <c r="J26" s="44" t="s">
        <v>443</v>
      </c>
      <c r="K26" s="44" t="s">
        <v>443</v>
      </c>
      <c r="L26" s="44" t="s">
        <v>443</v>
      </c>
      <c r="M26" s="44">
        <v>13.645714285714288</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489.97142857142865</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22.456442284443078</v>
      </c>
      <c r="F27" s="44">
        <v>20.785058354530513</v>
      </c>
      <c r="G27" s="44">
        <v>0.6990692700162342</v>
      </c>
      <c r="H27" s="44">
        <v>5.4001824523452785E-2</v>
      </c>
      <c r="I27" s="44">
        <v>0.11441881522116902</v>
      </c>
      <c r="J27" s="44">
        <v>0.11441881522116902</v>
      </c>
      <c r="K27" s="44">
        <v>0.11441881522116902</v>
      </c>
      <c r="L27" s="44">
        <v>5.9410776699468593E-2</v>
      </c>
      <c r="M27" s="44">
        <v>265.6712691000514</v>
      </c>
      <c r="N27" s="44">
        <v>134.56232270035653</v>
      </c>
      <c r="O27" s="44">
        <v>1.3587519567943331E-4</v>
      </c>
      <c r="P27" s="44">
        <v>5.9926263938014646E-3</v>
      </c>
      <c r="Q27" s="44">
        <v>2.0446923657311877E-4</v>
      </c>
      <c r="R27" s="44">
        <v>4.4619033898515396E-3</v>
      </c>
      <c r="S27" s="44">
        <v>3.1773209816635603E-3</v>
      </c>
      <c r="T27" s="44">
        <v>1.5527181045039496E-3</v>
      </c>
      <c r="U27" s="44">
        <v>1.3718808178737112E-4</v>
      </c>
      <c r="V27" s="44">
        <v>2.2675420078154377E-2</v>
      </c>
      <c r="W27" s="44">
        <v>0.30637609999999998</v>
      </c>
      <c r="X27" s="44">
        <v>5.3880882468999997E-3</v>
      </c>
      <c r="Y27" s="44">
        <v>9.1625502989000004E-3</v>
      </c>
      <c r="Z27" s="44">
        <v>3.6117286496999998E-3</v>
      </c>
      <c r="AA27" s="44">
        <v>1.0390172087000001E-2</v>
      </c>
      <c r="AB27" s="44">
        <v>2.8552539282500001E-2</v>
      </c>
      <c r="AC27" s="44">
        <v>3.0637619999999998E-4</v>
      </c>
      <c r="AD27" s="44">
        <v>6.2745500000000004E-5</v>
      </c>
      <c r="AE27" s="196"/>
      <c r="AF27" s="44">
        <v>30714.4097530445</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9.0405835603482849</v>
      </c>
      <c r="F28" s="44">
        <v>4.860532897087035</v>
      </c>
      <c r="G28" s="44">
        <v>0.27906176028119695</v>
      </c>
      <c r="H28" s="44">
        <v>1.6573160956654179E-2</v>
      </c>
      <c r="I28" s="44">
        <v>0.24461668147686158</v>
      </c>
      <c r="J28" s="44">
        <v>0.24461668147686158</v>
      </c>
      <c r="K28" s="44">
        <v>0.24461668147686158</v>
      </c>
      <c r="L28" s="44">
        <v>0.13277737986622273</v>
      </c>
      <c r="M28" s="44">
        <v>55.217251840130551</v>
      </c>
      <c r="N28" s="44">
        <v>45.007709778656498</v>
      </c>
      <c r="O28" s="44">
        <v>4.7708850089297313E-5</v>
      </c>
      <c r="P28" s="44">
        <v>2.2441579365290601E-3</v>
      </c>
      <c r="Q28" s="44">
        <v>7.2913858795102955E-5</v>
      </c>
      <c r="R28" s="44">
        <v>1.8769404519533581E-3</v>
      </c>
      <c r="S28" s="44">
        <v>1.3206059370009229E-3</v>
      </c>
      <c r="T28" s="44">
        <v>5.283930211095638E-4</v>
      </c>
      <c r="U28" s="44">
        <v>5.0410017411611337E-5</v>
      </c>
      <c r="V28" s="44">
        <v>8.3986878925852906E-3</v>
      </c>
      <c r="W28" s="44">
        <v>9.1482000000000008E-2</v>
      </c>
      <c r="X28" s="44">
        <v>2.4485307624999997E-3</v>
      </c>
      <c r="Y28" s="44">
        <v>3.6441472379E-3</v>
      </c>
      <c r="Z28" s="44">
        <v>1.8283394303000001E-3</v>
      </c>
      <c r="AA28" s="44">
        <v>3.8289330603999997E-3</v>
      </c>
      <c r="AB28" s="44">
        <v>1.17499504911E-2</v>
      </c>
      <c r="AC28" s="44">
        <v>9.1481899999999996E-5</v>
      </c>
      <c r="AD28" s="44">
        <v>8.5323900000000005E-5</v>
      </c>
      <c r="AE28" s="196"/>
      <c r="AF28" s="44">
        <v>12186.877763414101</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8.7518420819291816</v>
      </c>
      <c r="F29" s="44">
        <v>0.87202400155677406</v>
      </c>
      <c r="G29" s="44">
        <v>0.22348220868566879</v>
      </c>
      <c r="H29" s="44">
        <v>2.5228753549773769E-3</v>
      </c>
      <c r="I29" s="44">
        <v>0.36009833482551895</v>
      </c>
      <c r="J29" s="44">
        <v>0.36009833482551895</v>
      </c>
      <c r="K29" s="44">
        <v>0.36009833482551895</v>
      </c>
      <c r="L29" s="44">
        <v>0.1822582881002017</v>
      </c>
      <c r="M29" s="44">
        <v>2.4024637562650755</v>
      </c>
      <c r="N29" s="44">
        <v>2.152761817606903</v>
      </c>
      <c r="O29" s="44">
        <v>1.2788602027889346E-5</v>
      </c>
      <c r="P29" s="44">
        <v>1.2210508488224455E-3</v>
      </c>
      <c r="Q29" s="44">
        <v>2.4500876326708091E-5</v>
      </c>
      <c r="R29" s="44">
        <v>1.8759195637886319E-3</v>
      </c>
      <c r="S29" s="44">
        <v>1.2609326567594649E-3</v>
      </c>
      <c r="T29" s="44">
        <v>6.7299324047616438E-5</v>
      </c>
      <c r="U29" s="44">
        <v>2.3424548597637486E-5</v>
      </c>
      <c r="V29" s="44">
        <v>4.1841289157026288E-3</v>
      </c>
      <c r="W29" s="44">
        <v>5.6263400000000005E-2</v>
      </c>
      <c r="X29" s="44">
        <v>8.0377162910000007E-4</v>
      </c>
      <c r="Y29" s="44">
        <v>4.8672837539999996E-3</v>
      </c>
      <c r="Z29" s="44">
        <v>5.4388546902000004E-3</v>
      </c>
      <c r="AA29" s="44">
        <v>1.2503114229E-3</v>
      </c>
      <c r="AB29" s="44">
        <v>1.2360221496200001E-2</v>
      </c>
      <c r="AC29" s="44">
        <v>1.23853E-5</v>
      </c>
      <c r="AD29" s="44">
        <v>9.8213000000000003E-6</v>
      </c>
      <c r="AE29" s="196"/>
      <c r="AF29" s="44">
        <v>9471.5949987983004</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0.4269466537644811</v>
      </c>
      <c r="F30" s="44">
        <v>8.116331128358004</v>
      </c>
      <c r="G30" s="44">
        <v>6.2776448855044978E-2</v>
      </c>
      <c r="H30" s="44">
        <v>3.3309494455422656E-3</v>
      </c>
      <c r="I30" s="44">
        <v>0.16819970457491087</v>
      </c>
      <c r="J30" s="44">
        <v>0.16819970457491087</v>
      </c>
      <c r="K30" s="44">
        <v>0.16819970457491087</v>
      </c>
      <c r="L30" s="44">
        <v>2.8331414781169819E-2</v>
      </c>
      <c r="M30" s="44">
        <v>35.322728126227076</v>
      </c>
      <c r="N30" s="44">
        <v>12.555316696817986</v>
      </c>
      <c r="O30" s="44">
        <v>3.7107989344624089E-3</v>
      </c>
      <c r="P30" s="44">
        <v>5.4615510503889131E-4</v>
      </c>
      <c r="Q30" s="44">
        <v>1.8832934656513489E-5</v>
      </c>
      <c r="R30" s="44">
        <v>1.5967043815961101E-2</v>
      </c>
      <c r="S30" s="44">
        <v>0.63125476497816113</v>
      </c>
      <c r="T30" s="44">
        <v>2.6007760794912384E-2</v>
      </c>
      <c r="U30" s="44">
        <v>3.6945785675997281E-3</v>
      </c>
      <c r="V30" s="44">
        <v>0.36719208089117888</v>
      </c>
      <c r="W30" s="44">
        <v>4.3643099999999997E-2</v>
      </c>
      <c r="X30" s="44">
        <v>6.650389287E-4</v>
      </c>
      <c r="Y30" s="44">
        <v>1.2192380358999999E-3</v>
      </c>
      <c r="Z30" s="44">
        <v>4.1564933050000001E-4</v>
      </c>
      <c r="AA30" s="44">
        <v>1.4270627011000001E-3</v>
      </c>
      <c r="AB30" s="44">
        <v>3.7269889961999998E-3</v>
      </c>
      <c r="AC30" s="44">
        <v>4.3643200000000003E-5</v>
      </c>
      <c r="AD30" s="44">
        <v>4.3643200000000003E-5</v>
      </c>
      <c r="AE30" s="196"/>
      <c r="AF30" s="44">
        <v>2762.1637496220001</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6.0557246937293483</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282.43899971539997</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0.16771291837619334</v>
      </c>
      <c r="J32" s="44">
        <v>0.31128053153214019</v>
      </c>
      <c r="K32" s="44">
        <v>0.41142637910426655</v>
      </c>
      <c r="L32" s="44">
        <v>1.726943696127441E-2</v>
      </c>
      <c r="M32" s="44" t="s">
        <v>423</v>
      </c>
      <c r="N32" s="44">
        <v>0.41936153028093703</v>
      </c>
      <c r="O32" s="44">
        <v>1.9585763274005161E-3</v>
      </c>
      <c r="P32" s="44">
        <v>0</v>
      </c>
      <c r="Q32" s="44">
        <v>4.8491588877258235E-3</v>
      </c>
      <c r="R32" s="44">
        <v>0.15522143963550714</v>
      </c>
      <c r="S32" s="44">
        <v>3.3972072441120766</v>
      </c>
      <c r="T32" s="44">
        <v>2.4658895301127724E-2</v>
      </c>
      <c r="U32" s="44">
        <v>3.3542583675238665E-3</v>
      </c>
      <c r="V32" s="44">
        <v>1.3288989882539461</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16446.51876358443</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7.655601330998893E-2</v>
      </c>
      <c r="J33" s="44">
        <v>0.14177039501849806</v>
      </c>
      <c r="K33" s="44">
        <v>0.28354079003699612</v>
      </c>
      <c r="L33" s="44">
        <v>3.0055323743921575E-3</v>
      </c>
      <c r="M33" s="44" t="s">
        <v>423</v>
      </c>
      <c r="N33" s="44" t="s">
        <v>443</v>
      </c>
      <c r="O33" s="44" t="s">
        <v>443</v>
      </c>
      <c r="P33" s="44" t="s">
        <v>443</v>
      </c>
      <c r="Q33" s="44" t="s">
        <v>443</v>
      </c>
      <c r="R33" s="44" t="s">
        <v>443</v>
      </c>
      <c r="S33" s="44" t="s">
        <v>443</v>
      </c>
      <c r="T33" s="44" t="s">
        <v>443</v>
      </c>
      <c r="U33" s="44" t="s">
        <v>443</v>
      </c>
      <c r="V33" s="44" t="s">
        <v>443</v>
      </c>
      <c r="W33" s="44" t="s">
        <v>443</v>
      </c>
      <c r="X33" s="44">
        <f>(3.9+0.74)/10^6*K33</f>
        <v>1.315629265771662E-6</v>
      </c>
      <c r="Y33" s="44">
        <f>0.42/10^6*K33</f>
        <v>1.1908713181553837E-7</v>
      </c>
      <c r="Z33" s="44">
        <f>0.62/10^6*K33</f>
        <v>1.757952898229376E-7</v>
      </c>
      <c r="AA33" s="44" t="s">
        <v>443</v>
      </c>
      <c r="AB33" s="44" t="s">
        <v>443</v>
      </c>
      <c r="AC33" s="44" t="s">
        <v>443</v>
      </c>
      <c r="AD33" s="44" t="s">
        <v>443</v>
      </c>
      <c r="AE33" s="196"/>
      <c r="AF33" s="44" t="s">
        <v>423</v>
      </c>
      <c r="AG33" s="44" t="s">
        <v>423</v>
      </c>
      <c r="AH33" s="44" t="s">
        <v>423</v>
      </c>
      <c r="AI33" s="44" t="s">
        <v>423</v>
      </c>
      <c r="AJ33" s="44" t="s">
        <v>423</v>
      </c>
      <c r="AK33" s="44">
        <v>16446.51876358443</v>
      </c>
      <c r="AL33" s="45" t="s">
        <v>107</v>
      </c>
    </row>
    <row r="34" spans="1:38" s="5" customFormat="1" ht="24.75" customHeight="1" thickBot="1" x14ac:dyDescent="0.25">
      <c r="A34" s="148" t="s">
        <v>84</v>
      </c>
      <c r="B34" s="148" t="s">
        <v>110</v>
      </c>
      <c r="C34" s="148" t="s">
        <v>111</v>
      </c>
      <c r="D34" s="149"/>
      <c r="E34" s="44">
        <v>5.5544000000000002</v>
      </c>
      <c r="F34" s="44">
        <v>0.49290000000000006</v>
      </c>
      <c r="G34" s="44">
        <v>0.106</v>
      </c>
      <c r="H34" s="44">
        <v>7.4200000000000004E-4</v>
      </c>
      <c r="I34" s="44">
        <v>0.14521999999999999</v>
      </c>
      <c r="J34" s="44">
        <v>0.15264</v>
      </c>
      <c r="K34" s="44">
        <v>0.16112000000000001</v>
      </c>
      <c r="L34" s="44" t="s">
        <v>423</v>
      </c>
      <c r="M34" s="44">
        <v>1.1342000000000001</v>
      </c>
      <c r="N34" s="44" t="s">
        <v>423</v>
      </c>
      <c r="O34" s="44">
        <v>1.06E-3</v>
      </c>
      <c r="P34" s="44" t="s">
        <v>423</v>
      </c>
      <c r="Q34" s="44" t="s">
        <v>423</v>
      </c>
      <c r="R34" s="44">
        <v>5.3E-3</v>
      </c>
      <c r="S34" s="44">
        <v>0.1802</v>
      </c>
      <c r="T34" s="44">
        <v>7.4200000000000012E-3</v>
      </c>
      <c r="U34" s="44">
        <v>1.06E-3</v>
      </c>
      <c r="V34" s="44">
        <v>0.106</v>
      </c>
      <c r="W34" s="44" t="s">
        <v>423</v>
      </c>
      <c r="X34" s="44">
        <v>3.1800000000000001E-3</v>
      </c>
      <c r="Y34" s="44">
        <v>5.3E-3</v>
      </c>
      <c r="Z34" s="44" t="s">
        <v>423</v>
      </c>
      <c r="AA34" s="44" t="s">
        <v>423</v>
      </c>
      <c r="AB34" s="44">
        <v>8.4799999999999997E-3</v>
      </c>
      <c r="AC34" s="44" t="s">
        <v>423</v>
      </c>
      <c r="AD34" s="44" t="s">
        <v>423</v>
      </c>
      <c r="AE34" s="196"/>
      <c r="AF34" s="44">
        <v>4483.8</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20.8111</v>
      </c>
      <c r="F35" s="44">
        <v>0.7157</v>
      </c>
      <c r="G35" s="44">
        <v>5.26</v>
      </c>
      <c r="H35" s="44" t="s">
        <v>423</v>
      </c>
      <c r="I35" s="44">
        <v>1.2376</v>
      </c>
      <c r="J35" s="44">
        <v>1.3673999999999999</v>
      </c>
      <c r="K35" s="44">
        <v>1.3673999999999999</v>
      </c>
      <c r="L35" s="44" t="s">
        <v>423</v>
      </c>
      <c r="M35" s="44">
        <v>1.9461999999999999</v>
      </c>
      <c r="N35" s="44">
        <v>4.4540000000000003E-2</v>
      </c>
      <c r="O35" s="44">
        <v>4.7000000000000002E-3</v>
      </c>
      <c r="P35" s="44">
        <v>5.8199999999999997E-3</v>
      </c>
      <c r="Q35" s="44">
        <v>0.14299999999999999</v>
      </c>
      <c r="R35" s="44">
        <v>0.15184</v>
      </c>
      <c r="S35" s="44">
        <v>0.30803000000000003</v>
      </c>
      <c r="T35" s="44">
        <v>6.68</v>
      </c>
      <c r="U35" s="44">
        <v>4.9070000000000003E-2</v>
      </c>
      <c r="V35" s="44">
        <v>0.31559999999999999</v>
      </c>
      <c r="W35" s="44">
        <v>0.10457</v>
      </c>
      <c r="X35" s="44" t="s">
        <v>423</v>
      </c>
      <c r="Y35" s="44" t="s">
        <v>423</v>
      </c>
      <c r="Z35" s="44" t="s">
        <v>423</v>
      </c>
      <c r="AA35" s="44" t="s">
        <v>423</v>
      </c>
      <c r="AB35" s="44" t="s">
        <v>423</v>
      </c>
      <c r="AC35" s="44">
        <v>3.3459999999999997E-2</v>
      </c>
      <c r="AD35" s="44">
        <v>0.12011799999999999</v>
      </c>
      <c r="AE35" s="196"/>
      <c r="AF35" s="44">
        <v>10648.8</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1.0293000000000001</v>
      </c>
      <c r="F36" s="44">
        <v>3.5299999999999998E-2</v>
      </c>
      <c r="G36" s="44">
        <v>0.26</v>
      </c>
      <c r="H36" s="44" t="s">
        <v>423</v>
      </c>
      <c r="I36" s="44">
        <v>6.4399999999999999E-2</v>
      </c>
      <c r="J36" s="44">
        <v>7.1199999999999999E-2</v>
      </c>
      <c r="K36" s="44">
        <v>7.1199999999999999E-2</v>
      </c>
      <c r="L36" s="44" t="s">
        <v>423</v>
      </c>
      <c r="M36" s="44">
        <v>9.6199999999999994E-2</v>
      </c>
      <c r="N36" s="44">
        <v>2.2399999999999998E-3</v>
      </c>
      <c r="O36" s="44">
        <v>2.4000000000000001E-4</v>
      </c>
      <c r="P36" s="44">
        <v>2.7999999999999998E-4</v>
      </c>
      <c r="Q36" s="44">
        <v>7.5600000000000007E-3</v>
      </c>
      <c r="R36" s="44">
        <v>8.0199999999999994E-3</v>
      </c>
      <c r="S36" s="44">
        <v>1.5509999999999999E-2</v>
      </c>
      <c r="T36" s="44">
        <v>0.35399999999999998</v>
      </c>
      <c r="U36" s="44">
        <v>2.5100000000000001E-3</v>
      </c>
      <c r="V36" s="44">
        <v>1.5599999999999999E-2</v>
      </c>
      <c r="W36" s="44">
        <v>5.4299999999999999E-3</v>
      </c>
      <c r="X36" s="44" t="s">
        <v>423</v>
      </c>
      <c r="Y36" s="44" t="s">
        <v>423</v>
      </c>
      <c r="Z36" s="44" t="s">
        <v>423</v>
      </c>
      <c r="AA36" s="44" t="s">
        <v>423</v>
      </c>
      <c r="AB36" s="44" t="s">
        <v>423</v>
      </c>
      <c r="AC36" s="44">
        <v>1.7000000000000001E-3</v>
      </c>
      <c r="AD36" s="44">
        <v>6.3459999999999992E-3</v>
      </c>
      <c r="AE36" s="196"/>
      <c r="AF36" s="44">
        <v>524.6</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0.27591597400000001</v>
      </c>
      <c r="F39" s="44">
        <v>1.4328133999999999E-2</v>
      </c>
      <c r="G39" s="44">
        <v>8.2752838559999962</v>
      </c>
      <c r="H39" s="44" t="s">
        <v>423</v>
      </c>
      <c r="I39" s="44">
        <v>8.126787399999999E-2</v>
      </c>
      <c r="J39" s="44">
        <v>0.10735049199999999</v>
      </c>
      <c r="K39" s="44">
        <v>0.10755042500000001</v>
      </c>
      <c r="L39" s="44" t="s">
        <v>423</v>
      </c>
      <c r="M39" s="44">
        <v>0.11636236999999996</v>
      </c>
      <c r="N39" s="44">
        <v>3.1516000000000002E-2</v>
      </c>
      <c r="O39" s="44">
        <v>8.4500000000000016E-4</v>
      </c>
      <c r="P39" s="44">
        <v>7.18E-4</v>
      </c>
      <c r="Q39" s="44">
        <v>2.8550000000000003E-3</v>
      </c>
      <c r="R39" s="44">
        <v>5.3781000000000002E-2</v>
      </c>
      <c r="S39" s="44">
        <v>8.4569999999999992E-3</v>
      </c>
      <c r="T39" s="44">
        <v>0.53080199999999989</v>
      </c>
      <c r="U39" s="44">
        <v>1.0099999999999999E-4</v>
      </c>
      <c r="V39" s="44">
        <v>2.0784E-2</v>
      </c>
      <c r="W39" s="44">
        <v>3.0999999999999993E-2</v>
      </c>
      <c r="X39" s="44">
        <v>3.301488E-3</v>
      </c>
      <c r="Y39" s="44">
        <v>6.1529999999999987E-3</v>
      </c>
      <c r="Z39" s="44">
        <v>3.1015080000000002E-3</v>
      </c>
      <c r="AA39" s="44">
        <v>2.9515159999999995E-3</v>
      </c>
      <c r="AB39" s="44">
        <v>1.5507512000000001E-2</v>
      </c>
      <c r="AC39" s="44" t="s">
        <v>423</v>
      </c>
      <c r="AD39" s="44">
        <v>8.4999999999999989E-3</v>
      </c>
      <c r="AE39" s="196"/>
      <c r="AF39" s="44">
        <v>2651.9907806989995</v>
      </c>
      <c r="AG39" s="44">
        <v>49.997290757000002</v>
      </c>
      <c r="AH39" s="44">
        <v>27.981999999999999</v>
      </c>
      <c r="AI39" s="44" t="s">
        <v>423</v>
      </c>
      <c r="AJ39" s="44" t="s">
        <v>423</v>
      </c>
      <c r="AK39" s="44" t="s">
        <v>423</v>
      </c>
      <c r="AL39" s="45" t="s">
        <v>70</v>
      </c>
    </row>
    <row r="40" spans="1:38" s="5" customFormat="1" ht="24.75" customHeight="1" thickBot="1" x14ac:dyDescent="0.25">
      <c r="A40" s="148" t="s">
        <v>84</v>
      </c>
      <c r="B40" s="148" t="s">
        <v>124</v>
      </c>
      <c r="C40" s="148" t="s">
        <v>448</v>
      </c>
      <c r="D40" s="149"/>
      <c r="E40" s="44">
        <v>0.42454828865931815</v>
      </c>
      <c r="F40" s="44">
        <v>4.393942722126077E-2</v>
      </c>
      <c r="G40" s="44">
        <v>1.3011379100166054E-2</v>
      </c>
      <c r="H40" s="44">
        <v>1.0409103280132844E-4</v>
      </c>
      <c r="I40" s="44">
        <v>2.7375941626749379E-2</v>
      </c>
      <c r="J40" s="44">
        <v>2.7375941626749379E-2</v>
      </c>
      <c r="K40" s="44">
        <v>2.7375941626749379E-2</v>
      </c>
      <c r="L40" s="44" t="s">
        <v>423</v>
      </c>
      <c r="M40" s="44">
        <v>0.14018459842518907</v>
      </c>
      <c r="N40" s="44" t="s">
        <v>423</v>
      </c>
      <c r="O40" s="44">
        <v>1.3011379100166053E-4</v>
      </c>
      <c r="P40" s="44" t="s">
        <v>423</v>
      </c>
      <c r="Q40" s="44" t="s">
        <v>423</v>
      </c>
      <c r="R40" s="44">
        <v>6.5056895500830282E-4</v>
      </c>
      <c r="S40" s="44">
        <v>2.2119344470282291E-2</v>
      </c>
      <c r="T40" s="44">
        <v>9.1079653701162393E-4</v>
      </c>
      <c r="U40" s="44">
        <v>1.3011379100166053E-4</v>
      </c>
      <c r="V40" s="44">
        <v>1.3011379100166054E-2</v>
      </c>
      <c r="W40" s="44" t="s">
        <v>423</v>
      </c>
      <c r="X40" s="44">
        <v>3.9034137300498161E-4</v>
      </c>
      <c r="Y40" s="44">
        <v>6.5056895500830271E-4</v>
      </c>
      <c r="Z40" s="44" t="s">
        <v>423</v>
      </c>
      <c r="AA40" s="44" t="s">
        <v>423</v>
      </c>
      <c r="AB40" s="44">
        <v>1.0409103280132844E-3</v>
      </c>
      <c r="AC40" s="44" t="s">
        <v>423</v>
      </c>
      <c r="AD40" s="44" t="s">
        <v>423</v>
      </c>
      <c r="AE40" s="196"/>
      <c r="AF40" s="44">
        <v>544.76042016575241</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5.5132801052799989</v>
      </c>
      <c r="F41" s="44">
        <v>16.181395043840002</v>
      </c>
      <c r="G41" s="44">
        <v>32.568898600000004</v>
      </c>
      <c r="H41" s="44">
        <v>0.27593927999999995</v>
      </c>
      <c r="I41" s="44">
        <v>14.46802591216</v>
      </c>
      <c r="J41" s="44">
        <v>14.948433004</v>
      </c>
      <c r="K41" s="44">
        <v>16.61785853376</v>
      </c>
      <c r="L41" s="44">
        <v>1.03419235301824</v>
      </c>
      <c r="M41" s="44">
        <v>188.08082560992</v>
      </c>
      <c r="N41" s="44">
        <v>5.2877566565200009</v>
      </c>
      <c r="O41" s="44">
        <v>0.11976444742</v>
      </c>
      <c r="P41" s="44">
        <v>0.19708333416000004</v>
      </c>
      <c r="Q41" s="44">
        <v>0.11233581476000001</v>
      </c>
      <c r="R41" s="44">
        <v>0.52749183416000012</v>
      </c>
      <c r="S41" s="44">
        <v>0.89374335293599994</v>
      </c>
      <c r="T41" s="44">
        <v>0.52609405145999999</v>
      </c>
      <c r="U41" s="44">
        <v>7.2037149199999997E-2</v>
      </c>
      <c r="V41" s="44">
        <v>10.702382477</v>
      </c>
      <c r="W41" s="44">
        <v>29.803441560000003</v>
      </c>
      <c r="X41" s="44">
        <v>10.726427903200001</v>
      </c>
      <c r="Y41" s="44">
        <v>12.501956216</v>
      </c>
      <c r="Z41" s="44">
        <v>5.5937579319999999</v>
      </c>
      <c r="AA41" s="44">
        <v>6.2994659152000008</v>
      </c>
      <c r="AB41" s="44">
        <v>35.121607966399999</v>
      </c>
      <c r="AC41" s="44">
        <v>4.1371474040000002E-2</v>
      </c>
      <c r="AD41" s="44">
        <v>5.9520111200000008</v>
      </c>
      <c r="AE41" s="196"/>
      <c r="AF41" s="44">
        <v>14509.599999999999</v>
      </c>
      <c r="AG41" s="44">
        <v>35010.442000000003</v>
      </c>
      <c r="AH41" s="44">
        <v>1886</v>
      </c>
      <c r="AI41" s="44">
        <v>3933</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0.28126120099999996</v>
      </c>
      <c r="F43" s="44">
        <v>1.4122533000000001E-2</v>
      </c>
      <c r="G43" s="44">
        <v>4.4232408750000003</v>
      </c>
      <c r="H43" s="44" t="s">
        <v>423</v>
      </c>
      <c r="I43" s="44">
        <v>7.3656262999999986E-2</v>
      </c>
      <c r="J43" s="44">
        <v>9.7987798000000001E-2</v>
      </c>
      <c r="K43" s="44">
        <v>9.8008800999999993E-2</v>
      </c>
      <c r="L43" s="44" t="s">
        <v>423</v>
      </c>
      <c r="M43" s="44">
        <v>0.12328116699999998</v>
      </c>
      <c r="N43" s="44">
        <v>2.5575000000000004E-2</v>
      </c>
      <c r="O43" s="44">
        <v>7.5500000000000025E-4</v>
      </c>
      <c r="P43" s="44">
        <v>3.7000000000000005E-4</v>
      </c>
      <c r="Q43" s="44">
        <v>2.6129999999999999E-3</v>
      </c>
      <c r="R43" s="44">
        <v>5.0176000000000005E-2</v>
      </c>
      <c r="S43" s="44">
        <v>7.5659999999999998E-3</v>
      </c>
      <c r="T43" s="44">
        <v>0.50102199999999997</v>
      </c>
      <c r="U43" s="44">
        <v>1.8E-5</v>
      </c>
      <c r="V43" s="44">
        <v>1.3346999999999999E-2</v>
      </c>
      <c r="W43" s="44">
        <v>2.4999999999999994E-2</v>
      </c>
      <c r="X43" s="44">
        <v>2.5735190000000002E-3</v>
      </c>
      <c r="Y43" s="44">
        <v>5.099564E-3</v>
      </c>
      <c r="Z43" s="44">
        <v>2.5527150000000001E-3</v>
      </c>
      <c r="AA43" s="44">
        <v>2.5369580000000002E-3</v>
      </c>
      <c r="AB43" s="44">
        <v>1.2762756E-2</v>
      </c>
      <c r="AC43" s="44" t="s">
        <v>423</v>
      </c>
      <c r="AD43" s="44">
        <v>8.92E-4</v>
      </c>
      <c r="AE43" s="196"/>
      <c r="AF43" s="44">
        <v>2505.4104095040002</v>
      </c>
      <c r="AG43" s="44">
        <v>5.2524030420000001</v>
      </c>
      <c r="AH43" s="44">
        <v>732.05399999999997</v>
      </c>
      <c r="AI43" s="44" t="s">
        <v>423</v>
      </c>
      <c r="AJ43" s="44" t="s">
        <v>423</v>
      </c>
      <c r="AK43" s="44" t="s">
        <v>423</v>
      </c>
      <c r="AL43" s="45" t="s">
        <v>70</v>
      </c>
    </row>
    <row r="44" spans="1:38" s="5" customFormat="1" ht="24.75" customHeight="1" thickBot="1" x14ac:dyDescent="0.25">
      <c r="A44" s="148" t="s">
        <v>84</v>
      </c>
      <c r="B44" s="148" t="s">
        <v>132</v>
      </c>
      <c r="C44" s="148" t="s">
        <v>133</v>
      </c>
      <c r="D44" s="149"/>
      <c r="E44" s="44">
        <v>15.698684668457673</v>
      </c>
      <c r="F44" s="44">
        <v>1.6137429577640852</v>
      </c>
      <c r="G44" s="44">
        <v>0.45560219022136789</v>
      </c>
      <c r="H44" s="44">
        <v>3.6448175217709431E-3</v>
      </c>
      <c r="I44" s="44">
        <v>0.87156698989347681</v>
      </c>
      <c r="J44" s="44">
        <v>0.87156698989347681</v>
      </c>
      <c r="K44" s="44">
        <v>0.87156698989347681</v>
      </c>
      <c r="L44" s="44">
        <v>0.5061740333359398</v>
      </c>
      <c r="M44" s="44">
        <v>5.2253015196488688</v>
      </c>
      <c r="N44" s="44" t="s">
        <v>423</v>
      </c>
      <c r="O44" s="44">
        <v>4.5560219022136791E-3</v>
      </c>
      <c r="P44" s="44" t="s">
        <v>423</v>
      </c>
      <c r="Q44" s="44" t="s">
        <v>423</v>
      </c>
      <c r="R44" s="44">
        <v>2.2780109511068396E-2</v>
      </c>
      <c r="S44" s="44">
        <v>0.77452372337632536</v>
      </c>
      <c r="T44" s="44">
        <v>3.1892153315495754E-2</v>
      </c>
      <c r="U44" s="44">
        <v>4.5560219022136791E-3</v>
      </c>
      <c r="V44" s="44">
        <v>0.45560219022136789</v>
      </c>
      <c r="W44" s="44" t="s">
        <v>423</v>
      </c>
      <c r="X44" s="44">
        <v>1.3668065706641037E-2</v>
      </c>
      <c r="Y44" s="44">
        <v>2.2780109511068396E-2</v>
      </c>
      <c r="Z44" s="44" t="s">
        <v>423</v>
      </c>
      <c r="AA44" s="44" t="s">
        <v>423</v>
      </c>
      <c r="AB44" s="44">
        <v>3.6448175217709433E-2</v>
      </c>
      <c r="AC44" s="44" t="s">
        <v>423</v>
      </c>
      <c r="AD44" s="44" t="s">
        <v>423</v>
      </c>
      <c r="AE44" s="196"/>
      <c r="AF44" s="44">
        <v>19075.152500188233</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16.116</v>
      </c>
      <c r="G48" s="44" t="s">
        <v>423</v>
      </c>
      <c r="H48" s="44" t="s">
        <v>423</v>
      </c>
      <c r="I48" s="44">
        <v>0.15209999999999999</v>
      </c>
      <c r="J48" s="44">
        <v>0.98865000000000003</v>
      </c>
      <c r="K48" s="44">
        <v>2.0787000000000004</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29.032</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t="s">
        <v>423</v>
      </c>
      <c r="G51" s="44" t="s">
        <v>423</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t="s">
        <v>423</v>
      </c>
      <c r="AL51" s="45" t="s">
        <v>150</v>
      </c>
    </row>
    <row r="52" spans="1:38" s="5" customFormat="1" ht="24.75" customHeight="1" thickBot="1" x14ac:dyDescent="0.25">
      <c r="A52" s="148" t="s">
        <v>140</v>
      </c>
      <c r="B52" s="148" t="s">
        <v>151</v>
      </c>
      <c r="C52" s="148" t="s">
        <v>450</v>
      </c>
      <c r="D52" s="149"/>
      <c r="E52" s="44">
        <v>1.3667999999999998</v>
      </c>
      <c r="F52" s="44">
        <v>1.139</v>
      </c>
      <c r="G52" s="44">
        <v>3.5308999999999999</v>
      </c>
      <c r="H52" s="44">
        <v>6.2645000000000001E-3</v>
      </c>
      <c r="I52" s="44">
        <v>2.4488500000000003E-2</v>
      </c>
      <c r="J52" s="44">
        <v>5.63805E-2</v>
      </c>
      <c r="K52" s="44">
        <v>9.1119999999999993E-2</v>
      </c>
      <c r="L52" s="44" t="s">
        <v>423</v>
      </c>
      <c r="M52" s="44">
        <v>0.51254999999999995</v>
      </c>
      <c r="N52" s="44">
        <v>2.9044500000000001E-2</v>
      </c>
      <c r="O52" s="44">
        <v>2.9044500000000001E-2</v>
      </c>
      <c r="P52" s="44">
        <v>2.9044500000000001E-2</v>
      </c>
      <c r="Q52" s="44">
        <v>2.9044500000000001E-2</v>
      </c>
      <c r="R52" s="44">
        <v>2.9044500000000001E-2</v>
      </c>
      <c r="S52" s="44">
        <v>2.9044500000000001E-2</v>
      </c>
      <c r="T52" s="44">
        <v>2.9044500000000001E-2</v>
      </c>
      <c r="U52" s="44">
        <v>2.9044500000000001E-2</v>
      </c>
      <c r="V52" s="44">
        <v>2.9044500000000001E-2</v>
      </c>
      <c r="W52" s="44">
        <v>3.2461500000000004E-2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5695</v>
      </c>
      <c r="AL52" s="153" t="s">
        <v>153</v>
      </c>
    </row>
    <row r="53" spans="1:38" s="5" customFormat="1" ht="26.25" customHeight="1" thickBot="1" x14ac:dyDescent="0.25">
      <c r="A53" s="41" t="s">
        <v>140</v>
      </c>
      <c r="B53" s="41" t="s">
        <v>154</v>
      </c>
      <c r="C53" s="41" t="s">
        <v>155</v>
      </c>
      <c r="D53" s="42"/>
      <c r="E53" s="44" t="s">
        <v>423</v>
      </c>
      <c r="F53" s="44">
        <v>3.2698119499999998</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8958.6962999999996</v>
      </c>
      <c r="AL53" s="45" t="s">
        <v>156</v>
      </c>
    </row>
    <row r="54" spans="1:38" s="5" customFormat="1" ht="26.25" customHeight="1" thickBot="1" x14ac:dyDescent="0.25">
      <c r="A54" s="41" t="s">
        <v>140</v>
      </c>
      <c r="B54" s="41" t="s">
        <v>12</v>
      </c>
      <c r="C54" s="41" t="s">
        <v>157</v>
      </c>
      <c r="D54" s="42"/>
      <c r="E54" s="44" t="s">
        <v>423</v>
      </c>
      <c r="F54" s="44">
        <v>0.4641671</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4641.6710000000003</v>
      </c>
      <c r="AL54" s="45" t="s">
        <v>158</v>
      </c>
    </row>
    <row r="55" spans="1:38" s="5" customFormat="1" ht="26.25" customHeight="1" thickBot="1" x14ac:dyDescent="0.25">
      <c r="A55" s="41" t="s">
        <v>140</v>
      </c>
      <c r="B55" s="41" t="s">
        <v>13</v>
      </c>
      <c r="C55" s="41" t="s">
        <v>159</v>
      </c>
      <c r="D55" s="42"/>
      <c r="E55" s="44">
        <v>0.30751623</v>
      </c>
      <c r="F55" s="44">
        <v>1.138949E-2</v>
      </c>
      <c r="G55" s="44">
        <v>0.43849536499999997</v>
      </c>
      <c r="H55" s="44" t="s">
        <v>423</v>
      </c>
      <c r="I55" s="44" t="s">
        <v>423</v>
      </c>
      <c r="J55" s="44" t="s">
        <v>423</v>
      </c>
      <c r="K55" s="44" t="s">
        <v>423</v>
      </c>
      <c r="L55" s="44" t="s">
        <v>423</v>
      </c>
      <c r="M55" s="44">
        <v>6.8336939999999999E-2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5694.7449999999999</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2.760141607</v>
      </c>
      <c r="F57" s="44">
        <v>4.0034286000000002E-2</v>
      </c>
      <c r="G57" s="44">
        <v>0.83182349799999999</v>
      </c>
      <c r="H57" s="44" t="s">
        <v>423</v>
      </c>
      <c r="I57" s="44">
        <v>2.1685237999999999E-2</v>
      </c>
      <c r="J57" s="44">
        <v>3.9033429000000001E-2</v>
      </c>
      <c r="K57" s="44">
        <v>4.3370477000000004E-2</v>
      </c>
      <c r="L57" s="44" t="s">
        <v>423</v>
      </c>
      <c r="M57" s="44">
        <v>3.2361047850000002</v>
      </c>
      <c r="N57" s="44">
        <v>2.1800000000000001E-4</v>
      </c>
      <c r="O57" s="44">
        <v>1.8E-5</v>
      </c>
      <c r="P57" s="44">
        <v>1.0900000000000001E-4</v>
      </c>
      <c r="Q57" s="44">
        <v>6.0000000000000002E-5</v>
      </c>
      <c r="R57" s="44">
        <v>9.1000000000000003E-5</v>
      </c>
      <c r="S57" s="44">
        <v>1.45E-4</v>
      </c>
      <c r="T57" s="44">
        <v>1.0900000000000001E-4</v>
      </c>
      <c r="U57" s="44">
        <v>5.5999999999999999E-5</v>
      </c>
      <c r="V57" s="44">
        <v>9.4300000000000004E-4</v>
      </c>
      <c r="W57" s="44">
        <v>8.9999999999999993E-3</v>
      </c>
      <c r="X57" s="44">
        <v>1.44568E-4</v>
      </c>
      <c r="Y57" s="44">
        <v>6.2275600000000003E-4</v>
      </c>
      <c r="Z57" s="44">
        <v>1.7125800000000001E-4</v>
      </c>
      <c r="AA57" s="44">
        <v>9.5637000000000006E-5</v>
      </c>
      <c r="AB57" s="44">
        <v>1.0342190000000001E-3</v>
      </c>
      <c r="AC57" s="44">
        <v>1.0231000000000001E-2</v>
      </c>
      <c r="AD57" s="44">
        <v>0.22908499999999998</v>
      </c>
      <c r="AE57" s="196"/>
      <c r="AF57" s="44" t="s">
        <v>423</v>
      </c>
      <c r="AG57" s="44" t="s">
        <v>423</v>
      </c>
      <c r="AH57" s="44" t="s">
        <v>423</v>
      </c>
      <c r="AI57" s="44" t="s">
        <v>423</v>
      </c>
      <c r="AJ57" s="44" t="s">
        <v>423</v>
      </c>
      <c r="AK57" s="44">
        <v>2143.8119999999999</v>
      </c>
      <c r="AL57" s="45" t="s">
        <v>164</v>
      </c>
    </row>
    <row r="58" spans="1:38" s="5" customFormat="1" ht="26.25" customHeight="1" thickBot="1" x14ac:dyDescent="0.25">
      <c r="A58" s="41" t="s">
        <v>73</v>
      </c>
      <c r="B58" s="41" t="s">
        <v>20</v>
      </c>
      <c r="C58" s="41" t="s">
        <v>165</v>
      </c>
      <c r="D58" s="42"/>
      <c r="E58" s="44">
        <v>0.77484031000000009</v>
      </c>
      <c r="F58" s="44">
        <v>0.20640191900000002</v>
      </c>
      <c r="G58" s="44">
        <v>0.17885284000000001</v>
      </c>
      <c r="H58" s="44" t="s">
        <v>423</v>
      </c>
      <c r="I58" s="44">
        <v>0.31239207999999996</v>
      </c>
      <c r="J58" s="44">
        <v>1.5682142000000001</v>
      </c>
      <c r="K58" s="44">
        <v>4.0182564000000003</v>
      </c>
      <c r="L58" s="44" t="s">
        <v>423</v>
      </c>
      <c r="M58" s="44">
        <v>1.0980206000000001</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2324.3460300000002</v>
      </c>
      <c r="AH58" s="44" t="s">
        <v>423</v>
      </c>
      <c r="AI58" s="44" t="s">
        <v>423</v>
      </c>
      <c r="AJ58" s="44" t="s">
        <v>423</v>
      </c>
      <c r="AK58" s="44">
        <v>565.99</v>
      </c>
      <c r="AL58" s="45" t="s">
        <v>166</v>
      </c>
    </row>
    <row r="59" spans="1:38" s="5" customFormat="1" ht="26.25" customHeight="1" thickBot="1" x14ac:dyDescent="0.25">
      <c r="A59" s="41" t="s">
        <v>73</v>
      </c>
      <c r="B59" s="174" t="s">
        <v>22</v>
      </c>
      <c r="C59" s="41" t="s">
        <v>167</v>
      </c>
      <c r="D59" s="42"/>
      <c r="E59" s="44">
        <v>0.29940845900000002</v>
      </c>
      <c r="F59" s="44">
        <v>9.3059387000000007E-2</v>
      </c>
      <c r="G59" s="44">
        <v>2.7108610000000006E-3</v>
      </c>
      <c r="H59" s="44">
        <v>9.8615999999999999E-3</v>
      </c>
      <c r="I59" s="44">
        <v>8.9725672000000006E-2</v>
      </c>
      <c r="J59" s="44">
        <v>0.10219482099999999</v>
      </c>
      <c r="K59" s="44">
        <v>0.11435321000000001</v>
      </c>
      <c r="L59" s="44" t="s">
        <v>423</v>
      </c>
      <c r="M59" s="44">
        <v>0.11733574799999999</v>
      </c>
      <c r="N59" s="44">
        <v>1.0967389999999999</v>
      </c>
      <c r="O59" s="44">
        <v>4.7342999999999996E-2</v>
      </c>
      <c r="P59" s="44">
        <v>1.1400000000000001E-4</v>
      </c>
      <c r="Q59" s="44">
        <v>0.108149</v>
      </c>
      <c r="R59" s="44">
        <v>0.14103299999999999</v>
      </c>
      <c r="S59" s="44">
        <v>2.6699999999999998E-4</v>
      </c>
      <c r="T59" s="44">
        <v>0.117712</v>
      </c>
      <c r="U59" s="44">
        <v>0.55996400000000002</v>
      </c>
      <c r="V59" s="44">
        <v>1.4104E-2</v>
      </c>
      <c r="W59" s="44">
        <v>2E-3</v>
      </c>
      <c r="X59" s="44">
        <v>2.9130000000000003E-6</v>
      </c>
      <c r="Y59" s="44">
        <v>1.1734E-5</v>
      </c>
      <c r="Z59" s="44">
        <v>4.4510000000000002E-6</v>
      </c>
      <c r="AA59" s="44">
        <v>4.3700000000000005E-6</v>
      </c>
      <c r="AB59" s="44">
        <v>2.3468E-5</v>
      </c>
      <c r="AC59" s="44" t="s">
        <v>423</v>
      </c>
      <c r="AD59" s="44" t="s">
        <v>423</v>
      </c>
      <c r="AE59" s="196"/>
      <c r="AF59" s="44" t="s">
        <v>423</v>
      </c>
      <c r="AG59" s="44" t="s">
        <v>423</v>
      </c>
      <c r="AH59" s="44">
        <v>4046.0603099999998</v>
      </c>
      <c r="AI59" s="44" t="s">
        <v>423</v>
      </c>
      <c r="AJ59" s="44" t="s">
        <v>423</v>
      </c>
      <c r="AK59" s="44">
        <v>443.92099999999999</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0.884745</v>
      </c>
      <c r="F64" s="44">
        <v>7.9627049999999991E-2</v>
      </c>
      <c r="G64" s="44" t="s">
        <v>423</v>
      </c>
      <c r="H64" s="44">
        <v>4.4237250000000006E-2</v>
      </c>
      <c r="I64" s="44" t="s">
        <v>423</v>
      </c>
      <c r="J64" s="44" t="s">
        <v>423</v>
      </c>
      <c r="K64" s="44" t="s">
        <v>423</v>
      </c>
      <c r="L64" s="44" t="s">
        <v>423</v>
      </c>
      <c r="M64" s="44">
        <v>5.30847E-3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884.745</v>
      </c>
      <c r="AL64" s="153" t="s">
        <v>180</v>
      </c>
    </row>
    <row r="65" spans="1:38" s="5" customFormat="1" ht="24.75" customHeight="1" thickBot="1" x14ac:dyDescent="0.25">
      <c r="A65" s="148" t="s">
        <v>73</v>
      </c>
      <c r="B65" s="148" t="s">
        <v>9</v>
      </c>
      <c r="C65" s="148" t="s">
        <v>181</v>
      </c>
      <c r="D65" s="149"/>
      <c r="E65" s="44">
        <v>16.833526872500002</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609.10550000000012</v>
      </c>
      <c r="AL65" s="151" t="s">
        <v>182</v>
      </c>
    </row>
    <row r="66" spans="1:38" s="5" customFormat="1" ht="24.75" customHeight="1" thickBot="1" x14ac:dyDescent="0.25">
      <c r="A66" s="148" t="s">
        <v>73</v>
      </c>
      <c r="B66" s="148" t="s">
        <v>16</v>
      </c>
      <c r="C66" s="148" t="s">
        <v>183</v>
      </c>
      <c r="D66" s="149"/>
      <c r="E66" s="44" t="s">
        <v>423</v>
      </c>
      <c r="F66" s="44" t="s">
        <v>423</v>
      </c>
      <c r="G66" s="44" t="s">
        <v>423</v>
      </c>
      <c r="H66" s="44" t="s">
        <v>423</v>
      </c>
      <c r="I66" s="44" t="s">
        <v>423</v>
      </c>
      <c r="J66" s="44" t="s">
        <v>423</v>
      </c>
      <c r="K66" s="44" t="s">
        <v>423</v>
      </c>
      <c r="L66" s="44" t="s">
        <v>423</v>
      </c>
      <c r="M66" s="44" t="s">
        <v>423</v>
      </c>
      <c r="N66" s="44" t="s">
        <v>423</v>
      </c>
      <c r="O66" s="44" t="s">
        <v>423</v>
      </c>
      <c r="P66" s="44" t="s">
        <v>423</v>
      </c>
      <c r="Q66" s="44" t="s">
        <v>423</v>
      </c>
      <c r="R66" s="44" t="s">
        <v>423</v>
      </c>
      <c r="S66" s="44" t="s">
        <v>423</v>
      </c>
      <c r="T66" s="44" t="s">
        <v>423</v>
      </c>
      <c r="U66" s="44" t="s">
        <v>423</v>
      </c>
      <c r="V66" s="44" t="s">
        <v>423</v>
      </c>
      <c r="W66" s="44" t="s">
        <v>423</v>
      </c>
      <c r="X66" s="44" t="s">
        <v>423</v>
      </c>
      <c r="Y66" s="44" t="s">
        <v>423</v>
      </c>
      <c r="Z66" s="44" t="s">
        <v>423</v>
      </c>
      <c r="AA66" s="44" t="s">
        <v>423</v>
      </c>
      <c r="AB66" s="44" t="s">
        <v>423</v>
      </c>
      <c r="AC66" s="44" t="s">
        <v>423</v>
      </c>
      <c r="AD66" s="44" t="s">
        <v>423</v>
      </c>
      <c r="AE66" s="196"/>
      <c r="AF66" s="44" t="s">
        <v>423</v>
      </c>
      <c r="AG66" s="44" t="s">
        <v>423</v>
      </c>
      <c r="AH66" s="44" t="s">
        <v>423</v>
      </c>
      <c r="AI66" s="44" t="s">
        <v>423</v>
      </c>
      <c r="AJ66" s="44" t="s">
        <v>423</v>
      </c>
      <c r="AK66" s="44">
        <v>14.163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6.7899299999999991E-4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13.856999999999999</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0.2335122</v>
      </c>
      <c r="I69" s="44" t="s">
        <v>423</v>
      </c>
      <c r="J69" s="44" t="s">
        <v>423</v>
      </c>
      <c r="K69" s="44">
        <v>2.5945799999999998E-2</v>
      </c>
      <c r="L69" s="44" t="s">
        <v>423</v>
      </c>
      <c r="M69" s="44">
        <v>2.3351219999999997</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259.45800000000003</v>
      </c>
      <c r="AL69" s="45" t="s">
        <v>192</v>
      </c>
    </row>
    <row r="70" spans="1:38" s="5" customFormat="1" ht="26.25" customHeight="1" thickBot="1" x14ac:dyDescent="0.25">
      <c r="A70" s="41" t="s">
        <v>73</v>
      </c>
      <c r="B70" s="41" t="s">
        <v>193</v>
      </c>
      <c r="C70" s="41" t="s">
        <v>194</v>
      </c>
      <c r="D70" s="48"/>
      <c r="E70" s="44" t="s">
        <v>423</v>
      </c>
      <c r="F70" s="44">
        <v>1.1204030369999998</v>
      </c>
      <c r="G70" s="44">
        <v>6.5467040000000001</v>
      </c>
      <c r="H70" s="44">
        <v>1.8586508799999999</v>
      </c>
      <c r="I70" s="44">
        <v>0.67540092000000007</v>
      </c>
      <c r="J70" s="44">
        <v>0.90734016000000006</v>
      </c>
      <c r="K70" s="44">
        <v>2.5340626529999999</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2624.6379999999999</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6" customHeight="1" thickBot="1" x14ac:dyDescent="0.25">
      <c r="A72" s="148" t="s">
        <v>73</v>
      </c>
      <c r="B72" s="148" t="s">
        <v>6</v>
      </c>
      <c r="C72" s="148" t="s">
        <v>197</v>
      </c>
      <c r="D72" s="149"/>
      <c r="E72" s="44">
        <v>0.1053</v>
      </c>
      <c r="F72" s="44">
        <v>0.29652503999999996</v>
      </c>
      <c r="G72" s="44">
        <v>4.8599999999999997E-2</v>
      </c>
      <c r="H72" s="44" t="s">
        <v>423</v>
      </c>
      <c r="I72" s="44">
        <v>0.21023339999999999</v>
      </c>
      <c r="J72" s="44">
        <v>0.26728600000000002</v>
      </c>
      <c r="K72" s="44">
        <v>0.48291499999999998</v>
      </c>
      <c r="L72" s="44">
        <v>9.9963007999999995E-4</v>
      </c>
      <c r="M72" s="44">
        <v>1.377</v>
      </c>
      <c r="N72" s="44">
        <v>10.449136078000002</v>
      </c>
      <c r="O72" s="44">
        <v>0.20316633013000002</v>
      </c>
      <c r="P72" s="44">
        <v>0.13087174800000001</v>
      </c>
      <c r="Q72" s="44">
        <v>0.24833874389999999</v>
      </c>
      <c r="R72" s="44">
        <v>0.29094831900000001</v>
      </c>
      <c r="S72" s="44">
        <v>0.11348714000000001</v>
      </c>
      <c r="T72" s="44">
        <v>0.79706219999999994</v>
      </c>
      <c r="U72" s="44">
        <v>3.6031599999999997E-2</v>
      </c>
      <c r="V72" s="44">
        <v>6.1544437999999992</v>
      </c>
      <c r="W72" s="44">
        <v>17.625746000000003</v>
      </c>
      <c r="X72" s="44" t="s">
        <v>423</v>
      </c>
      <c r="Y72" s="44" t="s">
        <v>423</v>
      </c>
      <c r="Z72" s="44" t="s">
        <v>423</v>
      </c>
      <c r="AA72" s="44" t="s">
        <v>423</v>
      </c>
      <c r="AB72" s="44">
        <v>3.5749740000000001</v>
      </c>
      <c r="AC72" s="44">
        <v>5.4047399999999995E-2</v>
      </c>
      <c r="AD72" s="44">
        <v>7.5496422000000001</v>
      </c>
      <c r="AE72" s="196"/>
      <c r="AF72" s="44" t="s">
        <v>423</v>
      </c>
      <c r="AG72" s="44" t="s">
        <v>423</v>
      </c>
      <c r="AH72" s="44" t="s">
        <v>423</v>
      </c>
      <c r="AI72" s="44" t="s">
        <v>423</v>
      </c>
      <c r="AJ72" s="44" t="s">
        <v>423</v>
      </c>
      <c r="AK72" s="44">
        <v>6277.58</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4.9674000000000003E-3</v>
      </c>
      <c r="J73" s="44">
        <v>7.0371499999999998E-3</v>
      </c>
      <c r="K73" s="44">
        <v>8.2789999999999999E-3</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8.2789999999999999</v>
      </c>
      <c r="AL73" s="45" t="s">
        <v>200</v>
      </c>
    </row>
    <row r="74" spans="1:38" s="5" customFormat="1" ht="26.25" customHeight="1" thickBot="1" x14ac:dyDescent="0.25">
      <c r="A74" s="41" t="s">
        <v>73</v>
      </c>
      <c r="B74" s="41" t="s">
        <v>14</v>
      </c>
      <c r="C74" s="41" t="s">
        <v>201</v>
      </c>
      <c r="D74" s="42"/>
      <c r="E74" s="44">
        <v>4.9324000000000004E-4</v>
      </c>
      <c r="F74" s="44">
        <v>1.5330399999999999E-4</v>
      </c>
      <c r="G74" s="44">
        <v>4.4650000000000004E-6</v>
      </c>
      <c r="H74" s="44" t="s">
        <v>423</v>
      </c>
      <c r="I74" s="44">
        <v>4.0111500000000001E-4</v>
      </c>
      <c r="J74" s="44">
        <v>1.0210200000000001E-3</v>
      </c>
      <c r="K74" s="44">
        <v>1.4586E-3</v>
      </c>
      <c r="L74" s="44" t="s">
        <v>423</v>
      </c>
      <c r="M74" s="44">
        <v>1.9329699999999999E-4</v>
      </c>
      <c r="N74" s="44" t="s">
        <v>423</v>
      </c>
      <c r="O74" s="44" t="s">
        <v>423</v>
      </c>
      <c r="P74" s="44" t="s">
        <v>423</v>
      </c>
      <c r="Q74" s="44" t="s">
        <v>423</v>
      </c>
      <c r="R74" s="44" t="s">
        <v>423</v>
      </c>
      <c r="S74" s="44" t="s">
        <v>423</v>
      </c>
      <c r="T74" s="44" t="s">
        <v>423</v>
      </c>
      <c r="U74" s="44" t="s">
        <v>423</v>
      </c>
      <c r="V74" s="44" t="s">
        <v>423</v>
      </c>
      <c r="W74" s="44">
        <v>7.9000000000000001E-2</v>
      </c>
      <c r="X74" s="44" t="s">
        <v>423</v>
      </c>
      <c r="Y74" s="44" t="s">
        <v>423</v>
      </c>
      <c r="Z74" s="44" t="s">
        <v>423</v>
      </c>
      <c r="AA74" s="44" t="s">
        <v>423</v>
      </c>
      <c r="AB74" s="44" t="s">
        <v>423</v>
      </c>
      <c r="AC74" s="44">
        <v>1.1228E-2</v>
      </c>
      <c r="AD74" s="44" t="s">
        <v>423</v>
      </c>
      <c r="AE74" s="196"/>
      <c r="AF74" s="44" t="s">
        <v>423</v>
      </c>
      <c r="AG74" s="44" t="s">
        <v>423</v>
      </c>
      <c r="AH74" s="44">
        <v>6.6654</v>
      </c>
      <c r="AI74" s="44" t="s">
        <v>423</v>
      </c>
      <c r="AJ74" s="44" t="s">
        <v>423</v>
      </c>
      <c r="AK74" s="44">
        <v>2.2454999999999998</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0.25705168999999994</v>
      </c>
      <c r="F76" s="44">
        <v>0.130033713</v>
      </c>
      <c r="G76" s="44">
        <v>0.46389589700000006</v>
      </c>
      <c r="H76" s="44" t="s">
        <v>423</v>
      </c>
      <c r="I76" s="44">
        <v>0.29161632900000001</v>
      </c>
      <c r="J76" s="44">
        <v>0.39222803499999997</v>
      </c>
      <c r="K76" s="44">
        <v>0.49192226999999999</v>
      </c>
      <c r="L76" s="44" t="s">
        <v>423</v>
      </c>
      <c r="M76" s="44">
        <v>1.336268485</v>
      </c>
      <c r="N76" s="44">
        <v>192.37398400000001</v>
      </c>
      <c r="O76" s="44">
        <v>0.50699899999999998</v>
      </c>
      <c r="P76" s="44">
        <v>2.7489E-2</v>
      </c>
      <c r="Q76" s="44">
        <v>1.5589220000000001</v>
      </c>
      <c r="R76" s="44" t="s">
        <v>423</v>
      </c>
      <c r="S76" s="44" t="s">
        <v>423</v>
      </c>
      <c r="T76" s="44" t="s">
        <v>423</v>
      </c>
      <c r="U76" s="44" t="s">
        <v>423</v>
      </c>
      <c r="V76" s="44">
        <v>1.730669</v>
      </c>
      <c r="W76" s="44">
        <v>0.71800000000000008</v>
      </c>
      <c r="X76" s="44" t="s">
        <v>423</v>
      </c>
      <c r="Y76" s="44" t="s">
        <v>423</v>
      </c>
      <c r="Z76" s="44" t="s">
        <v>423</v>
      </c>
      <c r="AA76" s="44" t="s">
        <v>423</v>
      </c>
      <c r="AB76" s="44" t="s">
        <v>423</v>
      </c>
      <c r="AC76" s="44" t="s">
        <v>423</v>
      </c>
      <c r="AD76" s="44">
        <v>2.8000000000000003E-4</v>
      </c>
      <c r="AE76" s="196"/>
      <c r="AF76" s="44" t="s">
        <v>423</v>
      </c>
      <c r="AG76" s="44">
        <v>1431.3347600000002</v>
      </c>
      <c r="AH76" s="44">
        <v>127.443</v>
      </c>
      <c r="AI76" s="44" t="s">
        <v>423</v>
      </c>
      <c r="AJ76" s="44" t="s">
        <v>423</v>
      </c>
      <c r="AK76" s="44">
        <v>117.883</v>
      </c>
      <c r="AL76" s="45" t="s">
        <v>207</v>
      </c>
    </row>
    <row r="77" spans="1:38" s="5" customFormat="1" ht="26.25" customHeight="1" thickBot="1" x14ac:dyDescent="0.25">
      <c r="A77" s="41" t="s">
        <v>73</v>
      </c>
      <c r="B77" s="41" t="s">
        <v>208</v>
      </c>
      <c r="C77" s="41" t="s">
        <v>209</v>
      </c>
      <c r="D77" s="42"/>
      <c r="E77" s="44">
        <v>0.36677037499999998</v>
      </c>
      <c r="F77" s="44">
        <v>5.3732176999999999E-2</v>
      </c>
      <c r="G77" s="44">
        <v>1.5128253810000001</v>
      </c>
      <c r="H77" s="44" t="s">
        <v>423</v>
      </c>
      <c r="I77" s="44">
        <v>1.970636E-3</v>
      </c>
      <c r="J77" s="44">
        <v>2.2993939999999997E-3</v>
      </c>
      <c r="K77" s="44">
        <v>2.7199269999999996E-3</v>
      </c>
      <c r="L77" s="44" t="s">
        <v>423</v>
      </c>
      <c r="M77" s="44">
        <v>0.45264112600000006</v>
      </c>
      <c r="N77" s="44">
        <v>0.21274299999999999</v>
      </c>
      <c r="O77" s="44">
        <v>3.2409E-2</v>
      </c>
      <c r="P77" s="44">
        <v>8.2408999999999996E-2</v>
      </c>
      <c r="Q77" s="44">
        <v>1.83E-4</v>
      </c>
      <c r="R77" s="44" t="s">
        <v>423</v>
      </c>
      <c r="S77" s="44" t="s">
        <v>423</v>
      </c>
      <c r="T77" s="44" t="s">
        <v>423</v>
      </c>
      <c r="U77" s="44" t="s">
        <v>423</v>
      </c>
      <c r="V77" s="44">
        <v>0.95114399999999999</v>
      </c>
      <c r="W77" s="44">
        <v>1.0959999999999999</v>
      </c>
      <c r="X77" s="44" t="s">
        <v>423</v>
      </c>
      <c r="Y77" s="44" t="s">
        <v>423</v>
      </c>
      <c r="Z77" s="44" t="s">
        <v>423</v>
      </c>
      <c r="AA77" s="44" t="s">
        <v>423</v>
      </c>
      <c r="AB77" s="44" t="s">
        <v>423</v>
      </c>
      <c r="AC77" s="44" t="s">
        <v>423</v>
      </c>
      <c r="AD77" s="44">
        <v>8.8000000000000011E-5</v>
      </c>
      <c r="AE77" s="196"/>
      <c r="AF77" s="44">
        <v>564.48900000000003</v>
      </c>
      <c r="AG77" s="44">
        <v>446.17063999999999</v>
      </c>
      <c r="AH77" s="44" t="s">
        <v>423</v>
      </c>
      <c r="AI77" s="44" t="s">
        <v>423</v>
      </c>
      <c r="AJ77" s="44" t="s">
        <v>423</v>
      </c>
      <c r="AK77" s="44">
        <v>103.343</v>
      </c>
      <c r="AL77" s="45" t="s">
        <v>210</v>
      </c>
    </row>
    <row r="78" spans="1:38" s="5" customFormat="1" ht="26.25" customHeight="1" thickBot="1" x14ac:dyDescent="0.25">
      <c r="A78" s="41" t="s">
        <v>73</v>
      </c>
      <c r="B78" s="41" t="s">
        <v>211</v>
      </c>
      <c r="C78" s="41" t="s">
        <v>212</v>
      </c>
      <c r="D78" s="42"/>
      <c r="E78" s="44">
        <v>0.10190879399999998</v>
      </c>
      <c r="F78" s="44">
        <v>5.0486789999999986E-3</v>
      </c>
      <c r="G78" s="44">
        <v>1.7755532459999999</v>
      </c>
      <c r="H78" s="44" t="s">
        <v>423</v>
      </c>
      <c r="I78" s="44">
        <v>2.8713071999999999E-2</v>
      </c>
      <c r="J78" s="44">
        <v>3.7331786999999998E-2</v>
      </c>
      <c r="K78" s="44">
        <v>4.5966479999999997E-2</v>
      </c>
      <c r="L78" s="44" t="s">
        <v>423</v>
      </c>
      <c r="M78" s="44">
        <v>1.3193801E-2</v>
      </c>
      <c r="N78" s="44">
        <v>2.3111060000000001</v>
      </c>
      <c r="O78" s="44">
        <v>2.1343860000000001</v>
      </c>
      <c r="P78" s="44">
        <v>4.4039999999999999E-3</v>
      </c>
      <c r="Q78" s="44">
        <v>0.99752799999999997</v>
      </c>
      <c r="R78" s="44">
        <v>2.9829949999999998</v>
      </c>
      <c r="S78" s="44">
        <v>8.1414419999999996</v>
      </c>
      <c r="T78" s="44">
        <v>2.6991089999999995</v>
      </c>
      <c r="U78" s="44" t="s">
        <v>423</v>
      </c>
      <c r="V78" s="44" t="s">
        <v>423</v>
      </c>
      <c r="W78" s="44">
        <v>0.11499999999999999</v>
      </c>
      <c r="X78" s="44" t="s">
        <v>423</v>
      </c>
      <c r="Y78" s="44" t="s">
        <v>423</v>
      </c>
      <c r="Z78" s="44" t="s">
        <v>423</v>
      </c>
      <c r="AA78" s="44" t="s">
        <v>423</v>
      </c>
      <c r="AB78" s="44" t="s">
        <v>423</v>
      </c>
      <c r="AC78" s="44" t="s">
        <v>423</v>
      </c>
      <c r="AD78" s="44">
        <v>9.0000000000000002E-6</v>
      </c>
      <c r="AE78" s="196"/>
      <c r="AF78" s="44">
        <v>198.04</v>
      </c>
      <c r="AG78" s="44" t="s">
        <v>423</v>
      </c>
      <c r="AH78" s="44">
        <v>4.24695</v>
      </c>
      <c r="AI78" s="44" t="s">
        <v>423</v>
      </c>
      <c r="AJ78" s="44" t="s">
        <v>423</v>
      </c>
      <c r="AK78" s="44">
        <v>173.005</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10.151715600000001</v>
      </c>
      <c r="G82" s="44" t="s">
        <v>423</v>
      </c>
      <c r="H82" s="44" t="s">
        <v>423</v>
      </c>
      <c r="I82" s="44" t="s">
        <v>443</v>
      </c>
      <c r="J82" s="44" t="s">
        <v>423</v>
      </c>
      <c r="K82" s="44" t="s">
        <v>423</v>
      </c>
      <c r="L82" s="44" t="s">
        <v>423</v>
      </c>
      <c r="M82" s="44" t="s">
        <v>423</v>
      </c>
      <c r="N82" s="44" t="s">
        <v>423</v>
      </c>
      <c r="O82" s="44" t="s">
        <v>423</v>
      </c>
      <c r="P82" s="44">
        <v>4.7374672800000002E-5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8459.7630000000008</v>
      </c>
      <c r="AL82" s="153" t="s">
        <v>454</v>
      </c>
    </row>
    <row r="83" spans="1:38" s="5" customFormat="1" ht="24.75" customHeight="1" thickBot="1" x14ac:dyDescent="0.25">
      <c r="A83" s="148" t="s">
        <v>222</v>
      </c>
      <c r="B83" s="157" t="s">
        <v>226</v>
      </c>
      <c r="C83" s="154" t="s">
        <v>227</v>
      </c>
      <c r="D83" s="149"/>
      <c r="E83" s="44">
        <v>2.0212361999999998E-2</v>
      </c>
      <c r="F83" s="44">
        <v>8.5164449999999992E-3</v>
      </c>
      <c r="G83" s="44">
        <v>1.0049405000000001E-2</v>
      </c>
      <c r="H83" s="44" t="s">
        <v>423</v>
      </c>
      <c r="I83" s="44">
        <v>0.26232365600000002</v>
      </c>
      <c r="J83" s="44">
        <v>1.1242442399999999</v>
      </c>
      <c r="K83" s="44">
        <v>4.8717250400000003</v>
      </c>
      <c r="L83" s="44" t="s">
        <v>423</v>
      </c>
      <c r="M83" s="44">
        <v>0.1135526</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867.76300000000003</v>
      </c>
      <c r="AL83" s="177" t="s">
        <v>455</v>
      </c>
    </row>
    <row r="84" spans="1:38" s="5" customFormat="1" ht="26.25" customHeight="1" thickBot="1" x14ac:dyDescent="0.25">
      <c r="A84" s="41" t="s">
        <v>73</v>
      </c>
      <c r="B84" s="174" t="s">
        <v>228</v>
      </c>
      <c r="C84" s="47" t="s">
        <v>229</v>
      </c>
      <c r="D84" s="42"/>
      <c r="E84" s="44" t="s">
        <v>423</v>
      </c>
      <c r="F84" s="44" t="s">
        <v>423</v>
      </c>
      <c r="G84" s="44" t="s">
        <v>423</v>
      </c>
      <c r="H84" s="44" t="s">
        <v>423</v>
      </c>
      <c r="I84" s="44" t="s">
        <v>423</v>
      </c>
      <c r="J84" s="44" t="s">
        <v>423</v>
      </c>
      <c r="K84" s="44" t="s">
        <v>423</v>
      </c>
      <c r="L84" s="44" t="s">
        <v>423</v>
      </c>
      <c r="M84" s="44" t="s">
        <v>423</v>
      </c>
      <c r="N84" s="44" t="s">
        <v>423</v>
      </c>
      <c r="O84" s="44" t="s">
        <v>423</v>
      </c>
      <c r="P84" s="44" t="s">
        <v>423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t="s">
        <v>423</v>
      </c>
      <c r="AL84" s="45" t="s">
        <v>147</v>
      </c>
    </row>
    <row r="85" spans="1:38" s="5" customFormat="1" ht="24.75" customHeight="1" thickBot="1" x14ac:dyDescent="0.25">
      <c r="A85" s="148" t="s">
        <v>73</v>
      </c>
      <c r="B85" s="148" t="s">
        <v>230</v>
      </c>
      <c r="C85" s="154" t="s">
        <v>456</v>
      </c>
      <c r="D85" s="149"/>
      <c r="E85" s="44" t="s">
        <v>423</v>
      </c>
      <c r="F85" s="44">
        <v>51.909210000000002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106.72499999999999</v>
      </c>
      <c r="AL85" s="153" t="s">
        <v>232</v>
      </c>
    </row>
    <row r="86" spans="1:38" s="5" customFormat="1" ht="24.75" customHeight="1" thickBot="1" x14ac:dyDescent="0.25">
      <c r="A86" s="148" t="s">
        <v>222</v>
      </c>
      <c r="B86" s="148" t="s">
        <v>233</v>
      </c>
      <c r="C86" s="154" t="s">
        <v>234</v>
      </c>
      <c r="D86" s="149"/>
      <c r="E86" s="44" t="s">
        <v>423</v>
      </c>
      <c r="F86" s="44">
        <v>212.10188404000002</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298.73504599999995</v>
      </c>
      <c r="AL86" s="153" t="s">
        <v>225</v>
      </c>
    </row>
    <row r="87" spans="1:38" s="5" customFormat="1" ht="24.75" customHeight="1" thickBot="1" x14ac:dyDescent="0.25">
      <c r="A87" s="148" t="s">
        <v>222</v>
      </c>
      <c r="B87" s="148" t="s">
        <v>235</v>
      </c>
      <c r="C87" s="154" t="s">
        <v>236</v>
      </c>
      <c r="D87" s="149"/>
      <c r="E87" s="44" t="s">
        <v>423</v>
      </c>
      <c r="F87" s="44">
        <v>3.2254710000000002</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18.222999999999999</v>
      </c>
      <c r="AL87" s="153" t="s">
        <v>225</v>
      </c>
    </row>
    <row r="88" spans="1:38" s="5" customFormat="1" ht="24.75" customHeight="1" thickBot="1" x14ac:dyDescent="0.25">
      <c r="A88" s="148" t="s">
        <v>222</v>
      </c>
      <c r="B88" s="148" t="s">
        <v>237</v>
      </c>
      <c r="C88" s="154" t="s">
        <v>238</v>
      </c>
      <c r="D88" s="149"/>
      <c r="E88" s="44" t="s">
        <v>423</v>
      </c>
      <c r="F88" s="44">
        <v>2.9182650999999993</v>
      </c>
      <c r="G88" s="44" t="s">
        <v>423</v>
      </c>
      <c r="H88" s="44" t="s">
        <v>423</v>
      </c>
      <c r="I88" s="44" t="s">
        <v>443</v>
      </c>
      <c r="J88" s="44" t="s">
        <v>423</v>
      </c>
      <c r="K88" s="44">
        <v>0.22323599999999999</v>
      </c>
      <c r="L88" s="44" t="s">
        <v>423</v>
      </c>
      <c r="M88" s="44" t="s">
        <v>423</v>
      </c>
      <c r="N88" s="44" t="s">
        <v>423</v>
      </c>
      <c r="O88" s="44">
        <v>1.8603000000000001E-9</v>
      </c>
      <c r="P88" s="44" t="s">
        <v>443</v>
      </c>
      <c r="Q88" s="44">
        <v>9.3015000000000006E-9</v>
      </c>
      <c r="R88" s="44">
        <v>1.1161800000000001E-7</v>
      </c>
      <c r="S88" s="44" t="s">
        <v>423</v>
      </c>
      <c r="T88" s="44">
        <v>9.3015000000000011E-7</v>
      </c>
      <c r="U88" s="44">
        <v>9.3015000000000006E-9</v>
      </c>
      <c r="V88" s="44" t="s">
        <v>423</v>
      </c>
      <c r="W88" s="44" t="s">
        <v>423</v>
      </c>
      <c r="X88" s="44">
        <v>7.4412000000000006E-2</v>
      </c>
      <c r="Y88" s="44" t="s">
        <v>423</v>
      </c>
      <c r="Z88" s="44" t="s">
        <v>423</v>
      </c>
      <c r="AA88" s="44" t="s">
        <v>423</v>
      </c>
      <c r="AB88" s="44">
        <v>7.4412000000000006E-2</v>
      </c>
      <c r="AC88" s="44" t="s">
        <v>423</v>
      </c>
      <c r="AD88" s="44" t="s">
        <v>423</v>
      </c>
      <c r="AE88" s="196"/>
      <c r="AF88" s="44" t="s">
        <v>423</v>
      </c>
      <c r="AG88" s="44" t="s">
        <v>423</v>
      </c>
      <c r="AH88" s="44" t="s">
        <v>423</v>
      </c>
      <c r="AI88" s="44" t="s">
        <v>423</v>
      </c>
      <c r="AJ88" s="44" t="s">
        <v>423</v>
      </c>
      <c r="AK88" s="44">
        <v>121.68899999999999</v>
      </c>
      <c r="AL88" s="153" t="s">
        <v>225</v>
      </c>
    </row>
    <row r="89" spans="1:38" s="5" customFormat="1" ht="24.75" customHeight="1" thickBot="1" x14ac:dyDescent="0.25">
      <c r="A89" s="148" t="s">
        <v>222</v>
      </c>
      <c r="B89" s="148" t="s">
        <v>239</v>
      </c>
      <c r="C89" s="154" t="s">
        <v>240</v>
      </c>
      <c r="D89" s="149"/>
      <c r="E89" s="44" t="s">
        <v>423</v>
      </c>
      <c r="F89" s="44">
        <v>6.4240000000000005E-2</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8.7999999999999995E-2</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7.4921048707668713E-5</v>
      </c>
      <c r="O90" s="44">
        <v>1.0290360906836426E-2</v>
      </c>
      <c r="P90" s="44">
        <v>0</v>
      </c>
      <c r="Q90" s="44">
        <v>0</v>
      </c>
      <c r="R90" s="44">
        <v>4.3327835397206013E-2</v>
      </c>
      <c r="S90" s="44">
        <v>1.7556799968242844</v>
      </c>
      <c r="T90" s="44">
        <v>7.1964826605046869E-2</v>
      </c>
      <c r="U90" s="44">
        <v>1.0245227744964336E-2</v>
      </c>
      <c r="V90" s="44">
        <v>1.0159474737407368</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3.7794554021517254E-2</v>
      </c>
      <c r="F91" s="44">
        <v>1.2048127229323176</v>
      </c>
      <c r="G91" s="44">
        <v>3.2623060089283741E-3</v>
      </c>
      <c r="H91" s="44">
        <v>8.6489903857255718E-2</v>
      </c>
      <c r="I91" s="44">
        <v>0.56338910593179281</v>
      </c>
      <c r="J91" s="44">
        <v>0.56375473554845124</v>
      </c>
      <c r="K91" s="44">
        <v>0.56397464066518921</v>
      </c>
      <c r="L91" s="44">
        <v>6.5243981670431875E-4</v>
      </c>
      <c r="M91" s="44">
        <v>1.1560595034472985</v>
      </c>
      <c r="N91" s="44">
        <v>0.84690328178802832</v>
      </c>
      <c r="O91" s="44">
        <v>0.11413982570900538</v>
      </c>
      <c r="P91" s="44">
        <v>6.1573325334078594E-5</v>
      </c>
      <c r="Q91" s="44">
        <v>1.4367109244618336E-3</v>
      </c>
      <c r="R91" s="44">
        <v>1.6851646933537297E-2</v>
      </c>
      <c r="S91" s="44">
        <v>0.59216487705701337</v>
      </c>
      <c r="T91" s="44">
        <v>8.2425270986114407E-2</v>
      </c>
      <c r="U91" s="44" t="s">
        <v>443</v>
      </c>
      <c r="V91" s="44">
        <v>0.33713132208455909</v>
      </c>
      <c r="W91" s="44">
        <v>2.0840940688495353E-3</v>
      </c>
      <c r="X91" s="44">
        <v>6.989844416422984E-3</v>
      </c>
      <c r="Y91" s="44">
        <v>3.2760923309822906E-3</v>
      </c>
      <c r="Z91" s="44">
        <v>3.2760923309822906E-3</v>
      </c>
      <c r="AA91" s="44">
        <v>3.2760923309822906E-3</v>
      </c>
      <c r="AB91" s="44">
        <v>1.6818121409369856E-2</v>
      </c>
      <c r="AC91" s="44" t="s">
        <v>443</v>
      </c>
      <c r="AD91" s="44" t="s">
        <v>443</v>
      </c>
      <c r="AE91" s="196"/>
      <c r="AF91" s="44" t="s">
        <v>423</v>
      </c>
      <c r="AG91" s="44" t="s">
        <v>423</v>
      </c>
      <c r="AH91" s="44" t="s">
        <v>423</v>
      </c>
      <c r="AI91" s="44" t="s">
        <v>423</v>
      </c>
      <c r="AJ91" s="44" t="s">
        <v>423</v>
      </c>
      <c r="AK91" s="44">
        <v>25.732174466286203</v>
      </c>
      <c r="AL91" s="45" t="s">
        <v>147</v>
      </c>
    </row>
    <row r="92" spans="1:38" s="5" customFormat="1" ht="26.25" customHeight="1" thickBot="1" x14ac:dyDescent="0.25">
      <c r="A92" s="41" t="s">
        <v>73</v>
      </c>
      <c r="B92" s="41" t="s">
        <v>245</v>
      </c>
      <c r="C92" s="41" t="s">
        <v>246</v>
      </c>
      <c r="D92" s="48"/>
      <c r="E92" s="44">
        <v>0.65703400000000001</v>
      </c>
      <c r="F92" s="44">
        <v>7.5268000000000002E-2</v>
      </c>
      <c r="G92" s="44">
        <v>1.314068</v>
      </c>
      <c r="H92" s="44" t="s">
        <v>423</v>
      </c>
      <c r="I92" s="44">
        <v>0.1986204</v>
      </c>
      <c r="J92" s="44">
        <v>0.26482719999999998</v>
      </c>
      <c r="K92" s="44">
        <v>0.33103399999999999</v>
      </c>
      <c r="L92" s="44" t="s">
        <v>423</v>
      </c>
      <c r="M92" s="44">
        <v>2.7687E-2</v>
      </c>
      <c r="N92" s="44" t="s">
        <v>423</v>
      </c>
      <c r="O92" s="44" t="s">
        <v>423</v>
      </c>
      <c r="P92" s="44" t="s">
        <v>423</v>
      </c>
      <c r="Q92" s="44" t="s">
        <v>423</v>
      </c>
      <c r="R92" s="44" t="s">
        <v>423</v>
      </c>
      <c r="S92" s="44" t="s">
        <v>423</v>
      </c>
      <c r="T92" s="44" t="s">
        <v>423</v>
      </c>
      <c r="U92" s="44" t="s">
        <v>423</v>
      </c>
      <c r="V92" s="44" t="s">
        <v>423</v>
      </c>
      <c r="W92" s="44">
        <v>2.3E-2</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911.9221</v>
      </c>
      <c r="AL92" s="45" t="s">
        <v>247</v>
      </c>
    </row>
    <row r="93" spans="1:38" s="5" customFormat="1" ht="26.25" customHeight="1" thickBot="1" x14ac:dyDescent="0.25">
      <c r="A93" s="41" t="s">
        <v>73</v>
      </c>
      <c r="B93" s="41" t="s">
        <v>248</v>
      </c>
      <c r="C93" s="41" t="s">
        <v>249</v>
      </c>
      <c r="D93" s="48"/>
      <c r="E93" s="44" t="s">
        <v>423</v>
      </c>
      <c r="F93" s="44">
        <v>19.672316681000002</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2489.5960299999997</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2.6451381175027117E-2</v>
      </c>
      <c r="F99" s="44">
        <v>7.6365135862789071</v>
      </c>
      <c r="G99" s="44" t="s">
        <v>423</v>
      </c>
      <c r="H99" s="44">
        <v>4.423507764582391</v>
      </c>
      <c r="I99" s="44">
        <v>0.17351467811999999</v>
      </c>
      <c r="J99" s="44">
        <v>0.26662011516</v>
      </c>
      <c r="K99" s="44">
        <v>0.58402501415999997</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530.33399999999995</v>
      </c>
      <c r="AL99" s="45" t="s">
        <v>264</v>
      </c>
    </row>
    <row r="100" spans="1:38" s="5" customFormat="1" ht="26.25" customHeight="1" thickBot="1" x14ac:dyDescent="0.25">
      <c r="A100" s="41" t="s">
        <v>261</v>
      </c>
      <c r="B100" s="41" t="s">
        <v>265</v>
      </c>
      <c r="C100" s="41" t="s">
        <v>266</v>
      </c>
      <c r="D100" s="48"/>
      <c r="E100" s="44">
        <v>6.2994496445748255E-2</v>
      </c>
      <c r="F100" s="44">
        <v>4.701848913707062</v>
      </c>
      <c r="G100" s="44" t="s">
        <v>423</v>
      </c>
      <c r="H100" s="44">
        <v>3.8153621062222327</v>
      </c>
      <c r="I100" s="44">
        <v>6.1905686569820859E-2</v>
      </c>
      <c r="J100" s="44">
        <v>9.6104406991003671E-2</v>
      </c>
      <c r="K100" s="44">
        <v>0.20688026692319017</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611.75650000000007</v>
      </c>
      <c r="AL100" s="45" t="s">
        <v>264</v>
      </c>
    </row>
    <row r="101" spans="1:38" s="5" customFormat="1" ht="26.25" customHeight="1" thickBot="1" x14ac:dyDescent="0.25">
      <c r="A101" s="41" t="s">
        <v>261</v>
      </c>
      <c r="B101" s="41" t="s">
        <v>267</v>
      </c>
      <c r="C101" s="41" t="s">
        <v>268</v>
      </c>
      <c r="D101" s="48"/>
      <c r="E101" s="44">
        <v>9.2639116374615728E-3</v>
      </c>
      <c r="F101" s="44">
        <v>0.97324328400000015</v>
      </c>
      <c r="G101" s="44" t="s">
        <v>423</v>
      </c>
      <c r="H101" s="44">
        <v>1.1912684567967022</v>
      </c>
      <c r="I101" s="44">
        <v>4.0311852000000009E-2</v>
      </c>
      <c r="J101" s="44">
        <v>0.120935556</v>
      </c>
      <c r="K101" s="44">
        <v>0.28218296400000004</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5758.8360000000002</v>
      </c>
      <c r="AL101" s="45" t="s">
        <v>264</v>
      </c>
    </row>
    <row r="102" spans="1:38" s="5" customFormat="1" ht="26.25" customHeight="1" thickBot="1" x14ac:dyDescent="0.25">
      <c r="A102" s="41" t="s">
        <v>261</v>
      </c>
      <c r="B102" s="41" t="s">
        <v>269</v>
      </c>
      <c r="C102" s="41" t="s">
        <v>270</v>
      </c>
      <c r="D102" s="48"/>
      <c r="E102" s="44">
        <v>0.10348899900764823</v>
      </c>
      <c r="F102" s="44">
        <v>1.9495606907153515</v>
      </c>
      <c r="G102" s="44" t="s">
        <v>423</v>
      </c>
      <c r="H102" s="44">
        <v>10.080474890603035</v>
      </c>
      <c r="I102" s="44">
        <v>2.6357804170722065E-3</v>
      </c>
      <c r="J102" s="44">
        <v>5.875399190375398E-2</v>
      </c>
      <c r="K102" s="44">
        <v>0.40002418280827184</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2910.5605000000005</v>
      </c>
      <c r="AL102" s="45" t="s">
        <v>264</v>
      </c>
    </row>
    <row r="103" spans="1:38" s="5" customFormat="1" ht="26.25" customHeight="1" thickBot="1" x14ac:dyDescent="0.25">
      <c r="A103" s="41" t="s">
        <v>261</v>
      </c>
      <c r="B103" s="41" t="s">
        <v>271</v>
      </c>
      <c r="C103" s="41" t="s">
        <v>272</v>
      </c>
      <c r="D103" s="48"/>
      <c r="E103" s="44">
        <v>2.1316533493577139E-5</v>
      </c>
      <c r="F103" s="44">
        <v>0.10052603450000001</v>
      </c>
      <c r="G103" s="44" t="s">
        <v>423</v>
      </c>
      <c r="H103" s="44">
        <v>1.8846529508571425E-2</v>
      </c>
      <c r="I103" s="44">
        <v>6.4105969839999988E-3</v>
      </c>
      <c r="J103" s="44">
        <v>9.7615908619999997E-3</v>
      </c>
      <c r="K103" s="44">
        <v>2.1125830969999995E-2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23.636500000000002</v>
      </c>
      <c r="AL103" s="45" t="s">
        <v>264</v>
      </c>
    </row>
    <row r="104" spans="1:38" s="5" customFormat="1" ht="26.25" customHeight="1" thickBot="1" x14ac:dyDescent="0.25">
      <c r="A104" s="41" t="s">
        <v>261</v>
      </c>
      <c r="B104" s="41" t="s">
        <v>273</v>
      </c>
      <c r="C104" s="41" t="s">
        <v>274</v>
      </c>
      <c r="D104" s="48"/>
      <c r="E104" s="44">
        <v>1.3540854492946289E-3</v>
      </c>
      <c r="F104" s="44">
        <v>0.31543343100000004</v>
      </c>
      <c r="G104" s="44" t="s">
        <v>423</v>
      </c>
      <c r="H104" s="44">
        <v>5.9981782054579193E-2</v>
      </c>
      <c r="I104" s="44">
        <v>9.5677594200000002E-4</v>
      </c>
      <c r="J104" s="44">
        <v>2.8703278259999999E-3</v>
      </c>
      <c r="K104" s="44">
        <v>6.6974315939999996E-3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581.98050000000001</v>
      </c>
      <c r="AL104" s="45" t="s">
        <v>264</v>
      </c>
    </row>
    <row r="105" spans="1:38" s="5" customFormat="1" ht="26.25" customHeight="1" thickBot="1" x14ac:dyDescent="0.25">
      <c r="A105" s="41" t="s">
        <v>261</v>
      </c>
      <c r="B105" s="41" t="s">
        <v>275</v>
      </c>
      <c r="C105" s="41" t="s">
        <v>276</v>
      </c>
      <c r="D105" s="48"/>
      <c r="E105" s="44">
        <v>3.7018844169371418E-3</v>
      </c>
      <c r="F105" s="44">
        <v>0.48729656250000009</v>
      </c>
      <c r="G105" s="44" t="s">
        <v>423</v>
      </c>
      <c r="H105" s="44">
        <v>0.19666395834988565</v>
      </c>
      <c r="I105" s="44">
        <v>7.870608900000001E-3</v>
      </c>
      <c r="J105" s="44">
        <v>1.2368099700000001E-2</v>
      </c>
      <c r="K105" s="44">
        <v>2.6984944800000001E-2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113.9875</v>
      </c>
      <c r="AL105" s="45" t="s">
        <v>264</v>
      </c>
    </row>
    <row r="106" spans="1:38" s="5" customFormat="1" ht="26.25" customHeight="1" thickBot="1" x14ac:dyDescent="0.25">
      <c r="A106" s="41" t="s">
        <v>261</v>
      </c>
      <c r="B106" s="41" t="s">
        <v>277</v>
      </c>
      <c r="C106" s="41" t="s">
        <v>278</v>
      </c>
      <c r="D106" s="48"/>
      <c r="E106" s="44">
        <v>8.3830500000000002E-2</v>
      </c>
      <c r="F106" s="44">
        <v>0.49292333999999999</v>
      </c>
      <c r="G106" s="44" t="s">
        <v>423</v>
      </c>
      <c r="H106" s="44">
        <v>0.14944857765284569</v>
      </c>
      <c r="I106" s="44">
        <v>1.6538081039999999E-2</v>
      </c>
      <c r="J106" s="44">
        <v>2.6460929664000002E-2</v>
      </c>
      <c r="K106" s="44">
        <v>5.6229475536000009E-2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335.322</v>
      </c>
      <c r="AL106" s="45" t="s">
        <v>264</v>
      </c>
    </row>
    <row r="107" spans="1:38" s="5" customFormat="1" ht="26.25" customHeight="1" thickBot="1" x14ac:dyDescent="0.25">
      <c r="A107" s="41" t="s">
        <v>261</v>
      </c>
      <c r="B107" s="41" t="s">
        <v>279</v>
      </c>
      <c r="C107" s="41" t="s">
        <v>280</v>
      </c>
      <c r="D107" s="48"/>
      <c r="E107" s="44">
        <v>6.2790793757369984E-2</v>
      </c>
      <c r="F107" s="44">
        <v>1.7917032375000002</v>
      </c>
      <c r="G107" s="44" t="s">
        <v>423</v>
      </c>
      <c r="H107" s="44">
        <v>1.3459070140166698</v>
      </c>
      <c r="I107" s="44">
        <v>3.25764225E-2</v>
      </c>
      <c r="J107" s="44">
        <v>0.43435229999999997</v>
      </c>
      <c r="K107" s="44">
        <v>2.063173425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10858.807500000001</v>
      </c>
      <c r="AL107" s="45" t="s">
        <v>264</v>
      </c>
    </row>
    <row r="108" spans="1:38" s="5" customFormat="1" ht="26.25" customHeight="1" thickBot="1" x14ac:dyDescent="0.25">
      <c r="A108" s="41" t="s">
        <v>261</v>
      </c>
      <c r="B108" s="41" t="s">
        <v>281</v>
      </c>
      <c r="C108" s="41" t="s">
        <v>282</v>
      </c>
      <c r="D108" s="48"/>
      <c r="E108" s="44">
        <v>5.7535124851945132E-2</v>
      </c>
      <c r="F108" s="44">
        <v>0.81119831399999998</v>
      </c>
      <c r="G108" s="44" t="s">
        <v>423</v>
      </c>
      <c r="H108" s="44">
        <v>1.7683263881986109</v>
      </c>
      <c r="I108" s="44">
        <v>1.5022191000000001E-2</v>
      </c>
      <c r="J108" s="44">
        <v>0.15022191000000001</v>
      </c>
      <c r="K108" s="44">
        <v>0.30044382000000003</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7511.0955000000004</v>
      </c>
      <c r="AL108" s="45" t="s">
        <v>264</v>
      </c>
    </row>
    <row r="109" spans="1:38" s="5" customFormat="1" ht="26.25" customHeight="1" thickBot="1" x14ac:dyDescent="0.25">
      <c r="A109" s="41" t="s">
        <v>261</v>
      </c>
      <c r="B109" s="41" t="s">
        <v>283</v>
      </c>
      <c r="C109" s="41" t="s">
        <v>284</v>
      </c>
      <c r="D109" s="48"/>
      <c r="E109" s="44">
        <v>1.7215551137245495E-2</v>
      </c>
      <c r="F109" s="44">
        <v>0.40878395099999998</v>
      </c>
      <c r="G109" s="44" t="s">
        <v>423</v>
      </c>
      <c r="H109" s="44">
        <v>0.49527816348690873</v>
      </c>
      <c r="I109" s="44">
        <v>1.671918E-2</v>
      </c>
      <c r="J109" s="44">
        <v>9.1955490000000001E-2</v>
      </c>
      <c r="K109" s="44">
        <v>9.1955490000000001E-2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835.95899999999995</v>
      </c>
      <c r="AL109" s="45" t="s">
        <v>264</v>
      </c>
    </row>
    <row r="110" spans="1:38" s="5" customFormat="1" ht="26.25" customHeight="1" thickBot="1" x14ac:dyDescent="0.25">
      <c r="A110" s="41" t="s">
        <v>261</v>
      </c>
      <c r="B110" s="41" t="s">
        <v>285</v>
      </c>
      <c r="C110" s="41" t="s">
        <v>286</v>
      </c>
      <c r="D110" s="48"/>
      <c r="E110" s="44">
        <v>3.7646065790442523E-2</v>
      </c>
      <c r="F110" s="44">
        <v>0.77456548650000001</v>
      </c>
      <c r="G110" s="44" t="s">
        <v>423</v>
      </c>
      <c r="H110" s="44">
        <v>1.0030821702238639</v>
      </c>
      <c r="I110" s="44">
        <v>3.6056734999999999E-2</v>
      </c>
      <c r="J110" s="44">
        <v>0.26552863999999998</v>
      </c>
      <c r="K110" s="44">
        <v>0.26552863999999998</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1583.9784999999999</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6.6151199999999992</v>
      </c>
      <c r="F112" s="44" t="s">
        <v>423</v>
      </c>
      <c r="G112" s="44" t="s">
        <v>423</v>
      </c>
      <c r="H112" s="44">
        <v>7.7796317016266858</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165.37799999999999</v>
      </c>
      <c r="AL112" s="45" t="s">
        <v>292</v>
      </c>
    </row>
    <row r="113" spans="1:38" s="5" customFormat="1" ht="26.25" customHeight="1" thickBot="1" x14ac:dyDescent="0.25">
      <c r="A113" s="41" t="s">
        <v>289</v>
      </c>
      <c r="B113" s="180" t="s">
        <v>293</v>
      </c>
      <c r="C113" s="180" t="s">
        <v>294</v>
      </c>
      <c r="D113" s="42"/>
      <c r="E113" s="44">
        <v>3.7418489575562432</v>
      </c>
      <c r="F113" s="44" t="s">
        <v>423</v>
      </c>
      <c r="G113" s="44" t="s">
        <v>423</v>
      </c>
      <c r="H113" s="44">
        <v>22.008568991716526</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4.2608442615797326</v>
      </c>
      <c r="F116" s="44" t="s">
        <v>423</v>
      </c>
      <c r="G116" s="44" t="s">
        <v>423</v>
      </c>
      <c r="H116" s="44">
        <v>7.7942926260771301</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0.24452528923007719</v>
      </c>
      <c r="J119" s="44">
        <v>6.3576575199820073</v>
      </c>
      <c r="K119" s="44">
        <v>6.3576575199820073</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4075.4214871679533</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3.52374988</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6068.9989999999998</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1.1283976352178E-3</v>
      </c>
      <c r="F123" s="44">
        <v>2.4530383374300003E-4</v>
      </c>
      <c r="G123" s="44">
        <v>2.4530383374300003E-4</v>
      </c>
      <c r="H123" s="44">
        <v>1.1774584019663998E-3</v>
      </c>
      <c r="I123" s="44">
        <v>2.6492814044244001E-3</v>
      </c>
      <c r="J123" s="44">
        <v>2.7964637046702001E-3</v>
      </c>
      <c r="K123" s="44">
        <v>2.8455244714187997E-3</v>
      </c>
      <c r="L123" s="44">
        <v>2.4530383374300003E-4</v>
      </c>
      <c r="M123" s="44">
        <v>3.2723531421316197E-2</v>
      </c>
      <c r="N123" s="44">
        <v>5.3966843423459998E-5</v>
      </c>
      <c r="O123" s="44">
        <v>4.3173474738767998E-4</v>
      </c>
      <c r="P123" s="44">
        <v>6.8685073448039992E-5</v>
      </c>
      <c r="Q123" s="44">
        <v>3.1398890719104004E-6</v>
      </c>
      <c r="R123" s="44">
        <v>3.9248613398880003E-5</v>
      </c>
      <c r="S123" s="44">
        <v>3.5814359726478002E-5</v>
      </c>
      <c r="T123" s="44">
        <v>2.5511598709271999E-5</v>
      </c>
      <c r="U123" s="44">
        <v>9.8121533497200008E-6</v>
      </c>
      <c r="V123" s="44">
        <v>2.7474029379215997E-4</v>
      </c>
      <c r="W123" s="44">
        <v>0.24530383374299997</v>
      </c>
      <c r="X123" s="44">
        <v>1.9280881332199801E-4</v>
      </c>
      <c r="Y123" s="44">
        <v>5.3819661123214206E-4</v>
      </c>
      <c r="Z123" s="44">
        <v>2.2960438838344802E-4</v>
      </c>
      <c r="AA123" s="44">
        <v>1.6484417627529602E-4</v>
      </c>
      <c r="AB123" s="44">
        <v>1.1254539892128841E-3</v>
      </c>
      <c r="AC123" s="44" t="s">
        <v>423</v>
      </c>
      <c r="AD123" s="44" t="s">
        <v>423</v>
      </c>
      <c r="AE123" s="196"/>
      <c r="AF123" s="44" t="s">
        <v>423</v>
      </c>
      <c r="AG123" s="44" t="s">
        <v>423</v>
      </c>
      <c r="AH123" s="44" t="s">
        <v>423</v>
      </c>
      <c r="AI123" s="44" t="s">
        <v>423</v>
      </c>
      <c r="AJ123" s="44" t="s">
        <v>423</v>
      </c>
      <c r="AK123" s="44">
        <v>109.02057000000001</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1.181139257944666</v>
      </c>
      <c r="G125" s="44" t="s">
        <v>423</v>
      </c>
      <c r="H125" s="44" t="s">
        <v>443</v>
      </c>
      <c r="I125" s="44">
        <v>8.2515708000000009E-5</v>
      </c>
      <c r="J125" s="44">
        <v>5.4760424399999993E-4</v>
      </c>
      <c r="K125" s="44">
        <v>1.1577203880000001E-3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2500.4760000000001</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3.2566017805377476E-2</v>
      </c>
      <c r="F129" s="44">
        <v>0.2769983123675786</v>
      </c>
      <c r="G129" s="44">
        <v>1.7593136055778637E-3</v>
      </c>
      <c r="H129" s="44" t="s">
        <v>443</v>
      </c>
      <c r="I129" s="44">
        <v>1.497288174959884E-4</v>
      </c>
      <c r="J129" s="44">
        <v>2.6202543061797974E-4</v>
      </c>
      <c r="K129" s="44">
        <v>3.7432204373997102E-4</v>
      </c>
      <c r="L129" s="44">
        <v>5.2405086123595947E-6</v>
      </c>
      <c r="M129" s="44">
        <v>2.6202543061797975E-3</v>
      </c>
      <c r="N129" s="44">
        <v>4.8661865686196237E-2</v>
      </c>
      <c r="O129" s="44">
        <v>3.7432204373997104E-3</v>
      </c>
      <c r="P129" s="44">
        <v>2.0962034449438379E-3</v>
      </c>
      <c r="Q129" s="44">
        <v>5.9891526998395359E-4</v>
      </c>
      <c r="R129" s="44" t="s">
        <v>457</v>
      </c>
      <c r="S129" s="44" t="s">
        <v>457</v>
      </c>
      <c r="T129" s="44">
        <v>5.2405086123595949E-3</v>
      </c>
      <c r="U129" s="44" t="s">
        <v>443</v>
      </c>
      <c r="V129" s="44" t="s">
        <v>443</v>
      </c>
      <c r="W129" s="44">
        <v>13.101271530898986</v>
      </c>
      <c r="X129" s="44" t="s">
        <v>443</v>
      </c>
      <c r="Y129" s="44" t="s">
        <v>443</v>
      </c>
      <c r="Z129" s="44" t="s">
        <v>443</v>
      </c>
      <c r="AA129" s="44" t="s">
        <v>443</v>
      </c>
      <c r="AB129" s="44">
        <v>7.4864408747994204E-4</v>
      </c>
      <c r="AC129" s="44">
        <v>7.4864408747994202E-2</v>
      </c>
      <c r="AD129" s="44" t="s">
        <v>423</v>
      </c>
      <c r="AE129" s="196"/>
      <c r="AF129" s="44" t="s">
        <v>423</v>
      </c>
      <c r="AG129" s="44" t="s">
        <v>423</v>
      </c>
      <c r="AH129" s="44" t="s">
        <v>423</v>
      </c>
      <c r="AI129" s="44" t="s">
        <v>423</v>
      </c>
      <c r="AJ129" s="44" t="s">
        <v>423</v>
      </c>
      <c r="AK129" s="44">
        <v>37.432204373997102</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1.9345663504058746E-3</v>
      </c>
      <c r="F131" s="44">
        <v>5.8878106316700529E-4</v>
      </c>
      <c r="G131" s="44">
        <v>4.5420253444311846E-4</v>
      </c>
      <c r="H131" s="44" t="s">
        <v>443</v>
      </c>
      <c r="I131" s="44" t="s">
        <v>443</v>
      </c>
      <c r="J131" s="44" t="s">
        <v>443</v>
      </c>
      <c r="K131" s="44">
        <v>1.4298968676912988E-2</v>
      </c>
      <c r="L131" s="44">
        <v>3.2887627956899873E-4</v>
      </c>
      <c r="M131" s="44">
        <v>1.5981200285961574E-4</v>
      </c>
      <c r="N131" s="44">
        <v>5.2149179880506193E-2</v>
      </c>
      <c r="O131" s="44">
        <v>6.7289264361943468E-3</v>
      </c>
      <c r="P131" s="44">
        <v>3.6167979594544618E-2</v>
      </c>
      <c r="Q131" s="44">
        <v>1.6822316090485867E-4</v>
      </c>
      <c r="R131" s="44">
        <v>1.6822316090485867E-3</v>
      </c>
      <c r="S131" s="44">
        <v>8.2429348843380754E-2</v>
      </c>
      <c r="T131" s="44">
        <v>1.6822316090485867E-3</v>
      </c>
      <c r="U131" s="44" t="s">
        <v>443</v>
      </c>
      <c r="V131" s="44" t="s">
        <v>443</v>
      </c>
      <c r="W131" s="44">
        <v>33.644632180971733</v>
      </c>
      <c r="X131" s="44" t="s">
        <v>443</v>
      </c>
      <c r="Y131" s="44" t="s">
        <v>443</v>
      </c>
      <c r="Z131" s="44" t="s">
        <v>443</v>
      </c>
      <c r="AA131" s="44" t="s">
        <v>443</v>
      </c>
      <c r="AB131" s="44">
        <v>3.3644632180971735E-8</v>
      </c>
      <c r="AC131" s="44">
        <v>8.4111580452429335E-5</v>
      </c>
      <c r="AD131" s="44">
        <v>1.6822316090485867E-5</v>
      </c>
      <c r="AE131" s="196"/>
      <c r="AF131" s="44" t="s">
        <v>423</v>
      </c>
      <c r="AG131" s="44" t="s">
        <v>423</v>
      </c>
      <c r="AH131" s="44" t="s">
        <v>423</v>
      </c>
      <c r="AI131" s="44" t="s">
        <v>423</v>
      </c>
      <c r="AJ131" s="44" t="s">
        <v>423</v>
      </c>
      <c r="AK131" s="44">
        <v>0.84111580452429335</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3.2054000000000018E-4</v>
      </c>
      <c r="G136" s="44" t="s">
        <v>423</v>
      </c>
      <c r="H136" s="44">
        <v>4.3387072</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417251.53239720868</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0.41984264666666671</v>
      </c>
      <c r="J139" s="44">
        <v>0.41984264666666671</v>
      </c>
      <c r="K139" s="44">
        <v>0.41984264666666671</v>
      </c>
      <c r="L139" s="44" t="s">
        <v>423</v>
      </c>
      <c r="M139" s="44" t="s">
        <v>423</v>
      </c>
      <c r="N139" s="44">
        <v>1.2145866666666667E-3</v>
      </c>
      <c r="O139" s="44">
        <v>2.44408E-3</v>
      </c>
      <c r="P139" s="44">
        <v>2.44408E-3</v>
      </c>
      <c r="Q139" s="44">
        <v>3.883160000000001E-3</v>
      </c>
      <c r="R139" s="44">
        <v>3.7033866666666662E-3</v>
      </c>
      <c r="S139" s="44">
        <v>8.6222533333333348E-3</v>
      </c>
      <c r="T139" s="44" t="s">
        <v>423</v>
      </c>
      <c r="U139" s="44" t="s">
        <v>423</v>
      </c>
      <c r="V139" s="44" t="s">
        <v>423</v>
      </c>
      <c r="W139" s="44">
        <v>4.2641946666666675</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8363</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204.96450825960309</v>
      </c>
      <c r="F141" s="54">
        <f t="shared" ref="F141:AK141" si="0">SUM(F14:F140)</f>
        <v>413.36029945194645</v>
      </c>
      <c r="G141" s="54">
        <f t="shared" si="0"/>
        <v>1541.5293479489644</v>
      </c>
      <c r="H141" s="54">
        <f t="shared" si="0"/>
        <v>69.081816687823348</v>
      </c>
      <c r="I141" s="54">
        <f t="shared" si="0"/>
        <v>35.623324891871412</v>
      </c>
      <c r="J141" s="54">
        <f t="shared" si="0"/>
        <v>56.943955675884801</v>
      </c>
      <c r="K141" s="54">
        <f t="shared" si="0"/>
        <v>88.824201318237726</v>
      </c>
      <c r="L141" s="54">
        <f t="shared" si="0"/>
        <v>1.9656507056555379</v>
      </c>
      <c r="M141" s="54">
        <f t="shared" si="0"/>
        <v>652.65961633905476</v>
      </c>
      <c r="N141" s="54">
        <f t="shared" si="0"/>
        <v>424.36588902848575</v>
      </c>
      <c r="O141" s="54">
        <f t="shared" si="0"/>
        <v>4.5071590182653605</v>
      </c>
      <c r="P141" s="54">
        <f t="shared" si="0"/>
        <v>2.5386994685552624</v>
      </c>
      <c r="Q141" s="54">
        <f t="shared" si="0"/>
        <v>13.051985337999998</v>
      </c>
      <c r="R141" s="54">
        <f t="shared" si="0"/>
        <v>11.72565141939781</v>
      </c>
      <c r="S141" s="54">
        <f t="shared" si="0"/>
        <v>19.986000397477671</v>
      </c>
      <c r="T141" s="54">
        <f t="shared" si="0"/>
        <v>38.72694053652701</v>
      </c>
      <c r="U141" s="54">
        <f t="shared" si="0"/>
        <v>31.134763375691318</v>
      </c>
      <c r="V141" s="54">
        <f t="shared" si="0"/>
        <v>37.572028930008464</v>
      </c>
      <c r="W141" s="54">
        <f t="shared" si="0"/>
        <v>117.06902146634923</v>
      </c>
      <c r="X141" s="54">
        <f t="shared" si="0"/>
        <v>11.130944368151948</v>
      </c>
      <c r="Y141" s="54">
        <f t="shared" si="0"/>
        <v>12.983242265343936</v>
      </c>
      <c r="Z141" s="54">
        <f t="shared" si="0"/>
        <v>5.7976612585953555</v>
      </c>
      <c r="AA141" s="54">
        <f t="shared" si="0"/>
        <v>6.4705190884336599</v>
      </c>
      <c r="AB141" s="54">
        <f t="shared" si="0"/>
        <v>39.958088047745321</v>
      </c>
      <c r="AC141" s="54">
        <f t="shared" si="0"/>
        <v>0.27165028096844657</v>
      </c>
      <c r="AD141" s="54">
        <f t="shared" si="0"/>
        <v>14.687551676216092</v>
      </c>
      <c r="AE141" s="38"/>
      <c r="AF141" s="54">
        <f t="shared" si="0"/>
        <v>204053.01113947493</v>
      </c>
      <c r="AG141" s="54">
        <f t="shared" si="0"/>
        <v>193061.48032294057</v>
      </c>
      <c r="AH141" s="54">
        <f t="shared" si="0"/>
        <v>108693.94529791901</v>
      </c>
      <c r="AI141" s="54">
        <f t="shared" si="0"/>
        <v>3933</v>
      </c>
      <c r="AJ141" s="54">
        <f t="shared" si="0"/>
        <v>22065.97119</v>
      </c>
      <c r="AK141" s="54">
        <f t="shared" si="0"/>
        <v>561471.91595219029</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63"/>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204.96450825960309</v>
      </c>
      <c r="F152" s="85">
        <f t="shared" ref="F152:AD152" si="1">SUM(F$141, F$151, IF(AND(ISNUMBER(SEARCH($B$4,"AT|BE|CH|GB|IE|LT|LU|NL")),SUM(F$143:F$149)&gt;0),SUM(F$143:F$149)-SUM(F$27:F$33),0))</f>
        <v>413.36029945194645</v>
      </c>
      <c r="G152" s="85">
        <f t="shared" si="1"/>
        <v>1541.5293479489644</v>
      </c>
      <c r="H152" s="85">
        <f t="shared" si="1"/>
        <v>69.081816687823348</v>
      </c>
      <c r="I152" s="85">
        <f t="shared" si="1"/>
        <v>35.623324891871412</v>
      </c>
      <c r="J152" s="85">
        <f t="shared" si="1"/>
        <v>56.943955675884801</v>
      </c>
      <c r="K152" s="85">
        <f t="shared" si="1"/>
        <v>88.824201318237726</v>
      </c>
      <c r="L152" s="85">
        <f t="shared" si="1"/>
        <v>1.9656507056555379</v>
      </c>
      <c r="M152" s="85">
        <f t="shared" si="1"/>
        <v>652.65961633905476</v>
      </c>
      <c r="N152" s="85">
        <f t="shared" si="1"/>
        <v>424.36588902848575</v>
      </c>
      <c r="O152" s="85">
        <f t="shared" si="1"/>
        <v>4.5071590182653605</v>
      </c>
      <c r="P152" s="85">
        <f t="shared" si="1"/>
        <v>2.5386994685552624</v>
      </c>
      <c r="Q152" s="85">
        <f t="shared" si="1"/>
        <v>13.051985337999998</v>
      </c>
      <c r="R152" s="85">
        <f t="shared" si="1"/>
        <v>11.72565141939781</v>
      </c>
      <c r="S152" s="85">
        <f t="shared" si="1"/>
        <v>19.986000397477671</v>
      </c>
      <c r="T152" s="85">
        <f t="shared" si="1"/>
        <v>38.72694053652701</v>
      </c>
      <c r="U152" s="85">
        <f t="shared" si="1"/>
        <v>31.134763375691318</v>
      </c>
      <c r="V152" s="85">
        <f t="shared" si="1"/>
        <v>37.572028930008464</v>
      </c>
      <c r="W152" s="85">
        <f t="shared" si="1"/>
        <v>117.06902146634923</v>
      </c>
      <c r="X152" s="85">
        <f t="shared" si="1"/>
        <v>11.130944368151948</v>
      </c>
      <c r="Y152" s="85">
        <f t="shared" si="1"/>
        <v>12.983242265343936</v>
      </c>
      <c r="Z152" s="85">
        <f t="shared" si="1"/>
        <v>5.7976612585953555</v>
      </c>
      <c r="AA152" s="85">
        <f t="shared" si="1"/>
        <v>6.4705190884336599</v>
      </c>
      <c r="AB152" s="85">
        <f t="shared" si="1"/>
        <v>39.958088047745321</v>
      </c>
      <c r="AC152" s="85">
        <f t="shared" si="1"/>
        <v>0.27165028096844657</v>
      </c>
      <c r="AD152" s="85">
        <f t="shared" si="1"/>
        <v>14.687551676216092</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204.96450825960309</v>
      </c>
      <c r="F154" s="85">
        <f>SUM(F$141, F$153, -1 * IF(OR($B$6=2005,$B$6&gt;=2020),SUM(F$99:F$122),0), IF(AND(ISNUMBER(SEARCH($B$4,"AT|BE|CH|GB|IE|LT|LU|NL")),SUM(F$143:F$149)&gt;0),SUM(F$143:F$149)-SUM(F$27:F$33),0))</f>
        <v>413.36029945194645</v>
      </c>
      <c r="G154" s="85">
        <f>SUM(G$141, G$153, IF(AND(ISNUMBER(SEARCH($B$4,"AT|BE|CH|GB|IE|LT|LU|NL")),SUM(G$143:G$149)&gt;0),SUM(G$143:G$149)-SUM(G$27:G$33),0))</f>
        <v>1541.5293479489644</v>
      </c>
      <c r="H154" s="85">
        <f>SUM(H$141, H$153, IF(AND(ISNUMBER(SEARCH($B$4,"AT|BE|CH|GB|IE|LT|LU|NL")),SUM(H$143:H$149)&gt;0),SUM(H$143:H$149)-SUM(H$27:H$33),0))</f>
        <v>69.081816687823348</v>
      </c>
      <c r="I154" s="85">
        <f t="shared" ref="I154:AD154" si="2">SUM(I$141, I$153, IF(AND(ISNUMBER(SEARCH($B$4,"AT|BE|CH|GB|IE|LT|LU|NL")),SUM(I$143:I$149)&gt;0),SUM(I$143:I$149)-SUM(I$27:I$33),0))</f>
        <v>35.623324891871412</v>
      </c>
      <c r="J154" s="85">
        <f t="shared" si="2"/>
        <v>56.943955675884801</v>
      </c>
      <c r="K154" s="85">
        <f t="shared" si="2"/>
        <v>88.824201318237726</v>
      </c>
      <c r="L154" s="85">
        <f t="shared" si="2"/>
        <v>1.9656507056555379</v>
      </c>
      <c r="M154" s="85">
        <f t="shared" si="2"/>
        <v>652.65961633905476</v>
      </c>
      <c r="N154" s="85">
        <f t="shared" si="2"/>
        <v>424.36588902848575</v>
      </c>
      <c r="O154" s="85">
        <f t="shared" si="2"/>
        <v>4.5071590182653605</v>
      </c>
      <c r="P154" s="85">
        <f t="shared" si="2"/>
        <v>2.5386994685552624</v>
      </c>
      <c r="Q154" s="85">
        <f t="shared" si="2"/>
        <v>13.051985337999998</v>
      </c>
      <c r="R154" s="85">
        <f t="shared" si="2"/>
        <v>11.72565141939781</v>
      </c>
      <c r="S154" s="85">
        <f t="shared" si="2"/>
        <v>19.986000397477671</v>
      </c>
      <c r="T154" s="85">
        <f t="shared" si="2"/>
        <v>38.72694053652701</v>
      </c>
      <c r="U154" s="85">
        <f t="shared" si="2"/>
        <v>31.134763375691318</v>
      </c>
      <c r="V154" s="85">
        <f t="shared" si="2"/>
        <v>37.572028930008464</v>
      </c>
      <c r="W154" s="85">
        <f t="shared" si="2"/>
        <v>117.06902146634923</v>
      </c>
      <c r="X154" s="85">
        <f t="shared" si="2"/>
        <v>11.130944368151948</v>
      </c>
      <c r="Y154" s="85">
        <f t="shared" si="2"/>
        <v>12.983242265343936</v>
      </c>
      <c r="Z154" s="85">
        <f t="shared" si="2"/>
        <v>5.7976612585953555</v>
      </c>
      <c r="AA154" s="85">
        <f t="shared" si="2"/>
        <v>6.4705190884336599</v>
      </c>
      <c r="AB154" s="85">
        <f t="shared" si="2"/>
        <v>39.958088047745321</v>
      </c>
      <c r="AC154" s="85">
        <f t="shared" si="2"/>
        <v>0.27165028096844657</v>
      </c>
      <c r="AD154" s="85">
        <f t="shared" si="2"/>
        <v>14.687551676216092</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1.2721885714285712</v>
      </c>
      <c r="F157" s="95">
        <v>6.0428957142857138</v>
      </c>
      <c r="G157" s="95">
        <v>0.31804714285714281</v>
      </c>
      <c r="H157" s="95" t="s">
        <v>423</v>
      </c>
      <c r="I157" s="95">
        <v>3.1804714285714286E-3</v>
      </c>
      <c r="J157" s="95" t="s">
        <v>423</v>
      </c>
      <c r="K157" s="95" t="s">
        <v>443</v>
      </c>
      <c r="L157" s="95" t="s">
        <v>443</v>
      </c>
      <c r="M157" s="95">
        <v>381.6565714285714</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13676.027142857141</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8.4228571428571444E-2</v>
      </c>
      <c r="F158" s="95">
        <v>0.40008571428571432</v>
      </c>
      <c r="G158" s="95">
        <v>2.1057142857142861E-2</v>
      </c>
      <c r="H158" s="95" t="s">
        <v>443</v>
      </c>
      <c r="I158" s="95">
        <v>2.1057142857142862E-4</v>
      </c>
      <c r="J158" s="95" t="s">
        <v>423</v>
      </c>
      <c r="K158" s="95" t="s">
        <v>443</v>
      </c>
      <c r="L158" s="95" t="s">
        <v>443</v>
      </c>
      <c r="M158" s="95">
        <v>25.26857142857143</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905.45714285714303</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426</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427</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429</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1994</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t="s">
        <v>410</v>
      </c>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411</v>
      </c>
      <c r="F10" s="126"/>
      <c r="G10" s="126"/>
      <c r="H10" s="127"/>
      <c r="I10" s="125" t="s">
        <v>412</v>
      </c>
      <c r="J10" s="126"/>
      <c r="K10" s="126"/>
      <c r="L10" s="127"/>
      <c r="M10" s="142" t="s">
        <v>413</v>
      </c>
      <c r="N10" s="125" t="s">
        <v>414</v>
      </c>
      <c r="O10" s="126"/>
      <c r="P10" s="127"/>
      <c r="Q10" s="125" t="s">
        <v>415</v>
      </c>
      <c r="R10" s="126"/>
      <c r="S10" s="126"/>
      <c r="T10" s="126"/>
      <c r="U10" s="126"/>
      <c r="V10" s="127"/>
      <c r="W10" s="125" t="s">
        <v>416</v>
      </c>
      <c r="X10" s="126"/>
      <c r="Y10" s="126"/>
      <c r="Z10" s="126"/>
      <c r="AA10" s="126"/>
      <c r="AB10" s="126"/>
      <c r="AC10" s="126"/>
      <c r="AD10" s="127"/>
      <c r="AE10" s="24"/>
      <c r="AF10" s="125" t="s">
        <v>417</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57.385547289000023</v>
      </c>
      <c r="F14" s="44">
        <v>0.45574443300000017</v>
      </c>
      <c r="G14" s="44">
        <v>1516.8741439370003</v>
      </c>
      <c r="H14" s="44" t="s">
        <v>423</v>
      </c>
      <c r="I14" s="44">
        <v>9.08</v>
      </c>
      <c r="J14" s="44">
        <v>17.642633113999999</v>
      </c>
      <c r="K14" s="44">
        <v>34.538480211999996</v>
      </c>
      <c r="L14" s="44" t="s">
        <v>423</v>
      </c>
      <c r="M14" s="44">
        <v>3.9486671100000006</v>
      </c>
      <c r="N14" s="44">
        <v>10.431232000000001</v>
      </c>
      <c r="O14" s="44">
        <v>1.2491279999999996</v>
      </c>
      <c r="P14" s="44">
        <v>1.9954099999999999</v>
      </c>
      <c r="Q14" s="44">
        <v>9.843370000000002</v>
      </c>
      <c r="R14" s="44">
        <v>6.348621999999998</v>
      </c>
      <c r="S14" s="44">
        <v>1.7349320000000001</v>
      </c>
      <c r="T14" s="44">
        <v>10.639553000000001</v>
      </c>
      <c r="U14" s="44">
        <v>30.894702000000006</v>
      </c>
      <c r="V14" s="44">
        <v>9.2029360000000029</v>
      </c>
      <c r="W14" s="44">
        <v>2.3280000000000007</v>
      </c>
      <c r="X14" s="44">
        <v>1.6461020999999999E-2</v>
      </c>
      <c r="Y14" s="44">
        <v>3.1981305999999987E-2</v>
      </c>
      <c r="Z14" s="44">
        <v>1.8753755000000004E-2</v>
      </c>
      <c r="AA14" s="44">
        <v>1.0176672999999999E-2</v>
      </c>
      <c r="AB14" s="44">
        <v>7.7372755000000015E-2</v>
      </c>
      <c r="AC14" s="44" t="s">
        <v>423</v>
      </c>
      <c r="AD14" s="44">
        <v>0.15949400000000002</v>
      </c>
      <c r="AE14" s="196"/>
      <c r="AF14" s="44">
        <v>16496.060711135502</v>
      </c>
      <c r="AG14" s="44">
        <v>215337.30954662702</v>
      </c>
      <c r="AH14" s="44">
        <v>40062.523065192996</v>
      </c>
      <c r="AI14" s="44" t="s">
        <v>423</v>
      </c>
      <c r="AJ14" s="44" t="s">
        <v>423</v>
      </c>
      <c r="AK14" s="44" t="s">
        <v>423</v>
      </c>
      <c r="AL14" s="45" t="s">
        <v>70</v>
      </c>
    </row>
    <row r="15" spans="1:38" s="5" customFormat="1" ht="26.25" customHeight="1" thickBot="1" x14ac:dyDescent="0.25">
      <c r="A15" s="41" t="s">
        <v>73</v>
      </c>
      <c r="B15" s="41" t="s">
        <v>21</v>
      </c>
      <c r="C15" s="41" t="s">
        <v>74</v>
      </c>
      <c r="D15" s="42"/>
      <c r="E15" s="44" t="s">
        <v>423</v>
      </c>
      <c r="F15" s="44" t="s">
        <v>423</v>
      </c>
      <c r="G15" s="44" t="s">
        <v>423</v>
      </c>
      <c r="H15" s="44" t="s">
        <v>423</v>
      </c>
      <c r="I15" s="44" t="s">
        <v>423</v>
      </c>
      <c r="J15" s="44" t="s">
        <v>423</v>
      </c>
      <c r="K15" s="44" t="s">
        <v>423</v>
      </c>
      <c r="L15" s="44" t="s">
        <v>423</v>
      </c>
      <c r="M15" s="44" t="s">
        <v>423</v>
      </c>
      <c r="N15" s="44" t="s">
        <v>423</v>
      </c>
      <c r="O15" s="44" t="s">
        <v>423</v>
      </c>
      <c r="P15" s="44" t="s">
        <v>423</v>
      </c>
      <c r="Q15" s="44" t="s">
        <v>423</v>
      </c>
      <c r="R15" s="44" t="s">
        <v>423</v>
      </c>
      <c r="S15" s="44" t="s">
        <v>423</v>
      </c>
      <c r="T15" s="44" t="s">
        <v>423</v>
      </c>
      <c r="U15" s="44" t="s">
        <v>423</v>
      </c>
      <c r="V15" s="44" t="s">
        <v>423</v>
      </c>
      <c r="W15" s="44" t="s">
        <v>423</v>
      </c>
      <c r="X15" s="44" t="s">
        <v>423</v>
      </c>
      <c r="Y15" s="44" t="s">
        <v>423</v>
      </c>
      <c r="Z15" s="44" t="s">
        <v>423</v>
      </c>
      <c r="AA15" s="44" t="s">
        <v>423</v>
      </c>
      <c r="AB15" s="44" t="s">
        <v>423</v>
      </c>
      <c r="AC15" s="44" t="s">
        <v>423</v>
      </c>
      <c r="AD15" s="44" t="s">
        <v>423</v>
      </c>
      <c r="AE15" s="196"/>
      <c r="AF15" s="44" t="s">
        <v>423</v>
      </c>
      <c r="AG15" s="44" t="s">
        <v>423</v>
      </c>
      <c r="AH15" s="44" t="s">
        <v>423</v>
      </c>
      <c r="AI15" s="44" t="s">
        <v>423</v>
      </c>
      <c r="AJ15" s="44" t="s">
        <v>423</v>
      </c>
      <c r="AK15" s="44" t="s">
        <v>423</v>
      </c>
      <c r="AL15" s="45" t="s">
        <v>70</v>
      </c>
    </row>
    <row r="16" spans="1:38" s="5" customFormat="1" ht="26.25" customHeight="1" thickBot="1" x14ac:dyDescent="0.25">
      <c r="A16" s="41" t="s">
        <v>73</v>
      </c>
      <c r="B16" s="41" t="s">
        <v>1</v>
      </c>
      <c r="C16" s="41" t="s">
        <v>75</v>
      </c>
      <c r="D16" s="42"/>
      <c r="E16" s="44">
        <v>1.158071646</v>
      </c>
      <c r="F16" s="44">
        <v>0.141924202</v>
      </c>
      <c r="G16" s="44">
        <v>0.44130918600000002</v>
      </c>
      <c r="H16" s="44">
        <v>8.2560380000000003E-3</v>
      </c>
      <c r="I16" s="44">
        <v>1.2365771620000001</v>
      </c>
      <c r="J16" s="44">
        <v>1.958179082</v>
      </c>
      <c r="K16" s="44">
        <v>2.0106210819999997</v>
      </c>
      <c r="L16" s="44" t="s">
        <v>423</v>
      </c>
      <c r="M16" s="44">
        <v>0.473398337</v>
      </c>
      <c r="N16" s="44">
        <v>2.3519999999999999E-3</v>
      </c>
      <c r="O16" s="44">
        <v>1.0900000000000001E-4</v>
      </c>
      <c r="P16" s="44">
        <v>2.1749999999999999E-3</v>
      </c>
      <c r="Q16" s="44">
        <v>2.081E-3</v>
      </c>
      <c r="R16" s="44">
        <v>3.8279999999999998E-3</v>
      </c>
      <c r="S16" s="44">
        <v>1.7949999999999999E-3</v>
      </c>
      <c r="T16" s="44">
        <v>9.9599999999999992E-4</v>
      </c>
      <c r="U16" s="44">
        <v>2.1210000000000001E-3</v>
      </c>
      <c r="V16" s="44">
        <v>1.0911000000000001E-2</v>
      </c>
      <c r="W16" s="44">
        <v>0.77599999999999991</v>
      </c>
      <c r="X16" s="44">
        <v>8.603388E-3</v>
      </c>
      <c r="Y16" s="44">
        <v>1.16563E-4</v>
      </c>
      <c r="Z16" s="44">
        <v>3.5895000000000001E-5</v>
      </c>
      <c r="AA16" s="44">
        <v>2.5326000000000001E-5</v>
      </c>
      <c r="AB16" s="44">
        <v>8.7811720000000003E-3</v>
      </c>
      <c r="AC16" s="44" t="s">
        <v>423</v>
      </c>
      <c r="AD16" s="44" t="s">
        <v>423</v>
      </c>
      <c r="AE16" s="196"/>
      <c r="AF16" s="44" t="s">
        <v>423</v>
      </c>
      <c r="AG16" s="44" t="s">
        <v>423</v>
      </c>
      <c r="AH16" s="44">
        <v>4027.33554</v>
      </c>
      <c r="AI16" s="44" t="s">
        <v>423</v>
      </c>
      <c r="AJ16" s="44" t="s">
        <v>423</v>
      </c>
      <c r="AK16" s="44">
        <v>1048.8399999999999</v>
      </c>
      <c r="AL16" s="45" t="s">
        <v>70</v>
      </c>
    </row>
    <row r="17" spans="1:38" s="5" customFormat="1" ht="26.25" customHeight="1" thickBot="1" x14ac:dyDescent="0.25">
      <c r="A17" s="41" t="s">
        <v>73</v>
      </c>
      <c r="B17" s="41" t="s">
        <v>2</v>
      </c>
      <c r="C17" s="41" t="s">
        <v>76</v>
      </c>
      <c r="D17" s="42"/>
      <c r="E17" s="44">
        <v>15.195196562999998</v>
      </c>
      <c r="F17" s="44">
        <v>0.85681574799999982</v>
      </c>
      <c r="G17" s="44">
        <v>136.26412350500001</v>
      </c>
      <c r="H17" s="44" t="s">
        <v>423</v>
      </c>
      <c r="I17" s="44">
        <v>2.5145263490000005</v>
      </c>
      <c r="J17" s="44">
        <v>4.0775188990000011</v>
      </c>
      <c r="K17" s="44">
        <v>5.8725754499999994</v>
      </c>
      <c r="L17" s="44" t="s">
        <v>423</v>
      </c>
      <c r="M17" s="44">
        <v>8.7737350809999999</v>
      </c>
      <c r="N17" s="44">
        <v>9.301221</v>
      </c>
      <c r="O17" s="44">
        <v>0.120175</v>
      </c>
      <c r="P17" s="44">
        <v>0.14995400000000009</v>
      </c>
      <c r="Q17" s="44">
        <v>0.73859699999999984</v>
      </c>
      <c r="R17" s="44">
        <v>1.1172210000000002</v>
      </c>
      <c r="S17" s="44">
        <v>1.4117210000000004</v>
      </c>
      <c r="T17" s="44">
        <v>12.999613999999999</v>
      </c>
      <c r="U17" s="44">
        <v>1.8802259999999995</v>
      </c>
      <c r="V17" s="44">
        <v>5.1146220000000007</v>
      </c>
      <c r="W17" s="44">
        <v>19.213999999999999</v>
      </c>
      <c r="X17" s="44">
        <v>0.30446903199999997</v>
      </c>
      <c r="Y17" s="44">
        <v>0.41749154599999999</v>
      </c>
      <c r="Z17" s="44">
        <v>0.18018578999999998</v>
      </c>
      <c r="AA17" s="44">
        <v>0.14451237499999997</v>
      </c>
      <c r="AB17" s="44">
        <v>1.0466587430000001</v>
      </c>
      <c r="AC17" s="44">
        <v>6.8899000000000002E-2</v>
      </c>
      <c r="AD17" s="44">
        <v>0.65772500000000012</v>
      </c>
      <c r="AE17" s="196"/>
      <c r="AF17" s="44">
        <v>55341.55933848839</v>
      </c>
      <c r="AG17" s="44">
        <v>52763.688096176993</v>
      </c>
      <c r="AH17" s="44">
        <v>41784.114558550995</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0.17311746</v>
      </c>
      <c r="F20" s="44">
        <v>0.57071689999999997</v>
      </c>
      <c r="G20" s="44">
        <v>5.4209433999999994E-2</v>
      </c>
      <c r="H20" s="44">
        <v>3.8047799999999998E-3</v>
      </c>
      <c r="I20" s="44">
        <v>2.652153E-3</v>
      </c>
      <c r="J20" s="44">
        <v>3.0310320000000003E-3</v>
      </c>
      <c r="K20" s="44">
        <v>3.7887900000000002E-3</v>
      </c>
      <c r="L20" s="44" t="s">
        <v>423</v>
      </c>
      <c r="M20" s="44">
        <v>1.084362109</v>
      </c>
      <c r="N20" s="44">
        <v>3.2899999999999997E-4</v>
      </c>
      <c r="O20" s="44">
        <v>2.5000000000000001E-5</v>
      </c>
      <c r="P20" s="44">
        <v>6.0000000000000002E-6</v>
      </c>
      <c r="Q20" s="44">
        <v>1.9999999999999999E-6</v>
      </c>
      <c r="R20" s="44">
        <v>1.2E-5</v>
      </c>
      <c r="S20" s="44">
        <v>1.9999999999999999E-6</v>
      </c>
      <c r="T20" s="44">
        <v>8.8000000000000011E-5</v>
      </c>
      <c r="U20" s="44" t="s">
        <v>423</v>
      </c>
      <c r="V20" s="44">
        <v>4.55E-4</v>
      </c>
      <c r="W20" s="44">
        <v>0.19</v>
      </c>
      <c r="X20" s="44">
        <v>1.9023896999999998E-2</v>
      </c>
      <c r="Y20" s="44">
        <v>3.0438235000000001E-2</v>
      </c>
      <c r="Z20" s="44">
        <v>9.5119479999999992E-3</v>
      </c>
      <c r="AA20" s="44">
        <v>7.6095590000000001E-3</v>
      </c>
      <c r="AB20" s="44">
        <v>6.6583639E-2</v>
      </c>
      <c r="AC20" s="44">
        <v>6.3199999999999997E-4</v>
      </c>
      <c r="AD20" s="44">
        <v>1.1400000000000001E-4</v>
      </c>
      <c r="AE20" s="196"/>
      <c r="AF20" s="44" t="s">
        <v>423</v>
      </c>
      <c r="AG20" s="44" t="s">
        <v>423</v>
      </c>
      <c r="AH20" s="44" t="s">
        <v>423</v>
      </c>
      <c r="AI20" s="44">
        <v>1902.3895799999996</v>
      </c>
      <c r="AJ20" s="44" t="s">
        <v>423</v>
      </c>
      <c r="AK20" s="44">
        <v>126.29300000000001</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0.57837001299999991</v>
      </c>
      <c r="F22" s="44">
        <v>0.16831650200000001</v>
      </c>
      <c r="G22" s="44">
        <v>3.0299422000000003E-2</v>
      </c>
      <c r="H22" s="44" t="s">
        <v>423</v>
      </c>
      <c r="I22" s="44">
        <v>7.8417910000000007E-3</v>
      </c>
      <c r="J22" s="44">
        <v>2.1078671E-2</v>
      </c>
      <c r="K22" s="44">
        <v>3.6651471000000005E-2</v>
      </c>
      <c r="L22" s="44" t="s">
        <v>423</v>
      </c>
      <c r="M22" s="44">
        <v>0.21516074299999999</v>
      </c>
      <c r="N22" s="44">
        <v>8.599999999999999E-5</v>
      </c>
      <c r="O22" s="44">
        <v>8.0000000000000013E-6</v>
      </c>
      <c r="P22" s="44">
        <v>3.9119999999999997E-3</v>
      </c>
      <c r="Q22" s="44">
        <v>7.2500000000000006E-4</v>
      </c>
      <c r="R22" s="44">
        <v>1.1099999999999999E-4</v>
      </c>
      <c r="S22" s="44">
        <v>4.1E-5</v>
      </c>
      <c r="T22" s="44">
        <v>9.4999999999999992E-5</v>
      </c>
      <c r="U22" s="44">
        <v>4.2700000000000002E-4</v>
      </c>
      <c r="V22" s="44">
        <v>7.744E-3</v>
      </c>
      <c r="W22" s="44">
        <v>4.0000000000000001E-3</v>
      </c>
      <c r="X22" s="44">
        <v>1.6697399999999999E-4</v>
      </c>
      <c r="Y22" s="44">
        <v>1.2981009999999999E-3</v>
      </c>
      <c r="Z22" s="44">
        <v>1.5269099999999999E-4</v>
      </c>
      <c r="AA22" s="44">
        <v>1.3551900000000001E-4</v>
      </c>
      <c r="AB22" s="44">
        <v>1.7532849999999998E-3</v>
      </c>
      <c r="AC22" s="44" t="s">
        <v>423</v>
      </c>
      <c r="AD22" s="44" t="s">
        <v>423</v>
      </c>
      <c r="AE22" s="196"/>
      <c r="AF22" s="44">
        <v>85.143150000000006</v>
      </c>
      <c r="AG22" s="44">
        <v>3757.7787300000005</v>
      </c>
      <c r="AH22" s="44">
        <v>10940.346800000001</v>
      </c>
      <c r="AI22" s="44" t="s">
        <v>423</v>
      </c>
      <c r="AJ22" s="44" t="s">
        <v>423</v>
      </c>
      <c r="AK22" s="44" t="s">
        <v>423</v>
      </c>
      <c r="AL22" s="45" t="s">
        <v>70</v>
      </c>
    </row>
    <row r="23" spans="1:38" s="5" customFormat="1" ht="24.75" customHeight="1" thickBot="1" x14ac:dyDescent="0.25">
      <c r="A23" s="148" t="s">
        <v>84</v>
      </c>
      <c r="B23" s="148" t="s">
        <v>445</v>
      </c>
      <c r="C23" s="148" t="s">
        <v>446</v>
      </c>
      <c r="D23" s="152"/>
      <c r="E23" s="44">
        <v>1.5203616191507598</v>
      </c>
      <c r="F23" s="44">
        <v>0.15735269814803138</v>
      </c>
      <c r="G23" s="44">
        <v>4.6595409578925495E-2</v>
      </c>
      <c r="H23" s="44">
        <v>3.7276327663140395E-4</v>
      </c>
      <c r="I23" s="44">
        <v>9.8036741754059228E-2</v>
      </c>
      <c r="J23" s="44">
        <v>9.8036741754059228E-2</v>
      </c>
      <c r="K23" s="44">
        <v>9.8036741754059228E-2</v>
      </c>
      <c r="L23" s="44" t="s">
        <v>423</v>
      </c>
      <c r="M23" s="44">
        <v>0.50201894280334325</v>
      </c>
      <c r="N23" s="44" t="s">
        <v>423</v>
      </c>
      <c r="O23" s="44">
        <v>4.6595409578925487E-4</v>
      </c>
      <c r="P23" s="44" t="s">
        <v>423</v>
      </c>
      <c r="Q23" s="44" t="s">
        <v>423</v>
      </c>
      <c r="R23" s="44">
        <v>2.3297704789462747E-3</v>
      </c>
      <c r="S23" s="44">
        <v>7.9212196284173336E-2</v>
      </c>
      <c r="T23" s="44">
        <v>3.2616786705247846E-3</v>
      </c>
      <c r="U23" s="44">
        <v>4.6595409578925487E-4</v>
      </c>
      <c r="V23" s="44">
        <v>4.6595409578925488E-2</v>
      </c>
      <c r="W23" s="44" t="s">
        <v>423</v>
      </c>
      <c r="X23" s="44">
        <v>1.3978622873677647E-3</v>
      </c>
      <c r="Y23" s="44">
        <v>2.3297704789462747E-3</v>
      </c>
      <c r="Z23" s="44" t="s">
        <v>423</v>
      </c>
      <c r="AA23" s="44" t="s">
        <v>423</v>
      </c>
      <c r="AB23" s="164">
        <v>3.7276327663140394E-3</v>
      </c>
      <c r="AC23" s="44" t="s">
        <v>423</v>
      </c>
      <c r="AD23" s="44" t="s">
        <v>423</v>
      </c>
      <c r="AE23" s="196"/>
      <c r="AF23" s="44">
        <v>1950.8566082504524</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0.15414285714285716</v>
      </c>
      <c r="F25" s="44">
        <v>0.73217857142857157</v>
      </c>
      <c r="G25" s="44">
        <v>3.8535714285714291E-2</v>
      </c>
      <c r="H25" s="44" t="s">
        <v>423</v>
      </c>
      <c r="I25" s="44">
        <v>3.8535714285714296E-4</v>
      </c>
      <c r="J25" s="44" t="s">
        <v>423</v>
      </c>
      <c r="K25" s="44" t="s">
        <v>443</v>
      </c>
      <c r="L25" s="44" t="s">
        <v>443</v>
      </c>
      <c r="M25" s="44">
        <v>46.242857142857154</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1657.0357142857144</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5.103428571428572E-2</v>
      </c>
      <c r="F26" s="44">
        <v>0.24241285714285718</v>
      </c>
      <c r="G26" s="44">
        <v>1.275857142857143E-2</v>
      </c>
      <c r="H26" s="44" t="s">
        <v>443</v>
      </c>
      <c r="I26" s="44">
        <v>1.2758571428571431E-4</v>
      </c>
      <c r="J26" s="44" t="s">
        <v>443</v>
      </c>
      <c r="K26" s="44" t="s">
        <v>443</v>
      </c>
      <c r="L26" s="44" t="s">
        <v>443</v>
      </c>
      <c r="M26" s="44">
        <v>15.310285714285717</v>
      </c>
      <c r="N26" s="44">
        <v>2.5</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551.6185714285715</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22.572116346361671</v>
      </c>
      <c r="F27" s="44">
        <v>20.018684868884822</v>
      </c>
      <c r="G27" s="44">
        <v>0.70061459915862057</v>
      </c>
      <c r="H27" s="44">
        <v>7.2498335512087439E-2</v>
      </c>
      <c r="I27" s="44">
        <v>8.6937165424242097E-2</v>
      </c>
      <c r="J27" s="44">
        <v>8.6937165424242097E-2</v>
      </c>
      <c r="K27" s="44">
        <v>8.6937165424242097E-2</v>
      </c>
      <c r="L27" s="44">
        <v>4.4299630902918594E-2</v>
      </c>
      <c r="M27" s="44">
        <v>248.21673216324055</v>
      </c>
      <c r="N27" s="44">
        <v>136.04280953933639</v>
      </c>
      <c r="O27" s="44">
        <v>1.3706282946220733E-4</v>
      </c>
      <c r="P27" s="44">
        <v>6.0259849643042873E-3</v>
      </c>
      <c r="Q27" s="44">
        <v>2.0610425925489712E-4</v>
      </c>
      <c r="R27" s="44">
        <v>4.45875330011889E-3</v>
      </c>
      <c r="S27" s="44">
        <v>3.1772464191699274E-3</v>
      </c>
      <c r="T27" s="44">
        <v>1.5685723128915936E-3</v>
      </c>
      <c r="U27" s="44">
        <v>1.3808285958537961E-4</v>
      </c>
      <c r="V27" s="44">
        <v>2.28142727352828E-2</v>
      </c>
      <c r="W27" s="44">
        <v>0.31812189999999996</v>
      </c>
      <c r="X27" s="44">
        <v>5.3384125873000001E-3</v>
      </c>
      <c r="Y27" s="44">
        <v>9.1392785364000015E-3</v>
      </c>
      <c r="Z27" s="44">
        <v>3.5507439965E-3</v>
      </c>
      <c r="AA27" s="44">
        <v>1.04238174518E-2</v>
      </c>
      <c r="AB27" s="44">
        <v>2.8452252572E-2</v>
      </c>
      <c r="AC27" s="44">
        <v>3.1812259999999999E-4</v>
      </c>
      <c r="AD27" s="44">
        <v>6.4975199999999994E-5</v>
      </c>
      <c r="AE27" s="196"/>
      <c r="AF27" s="44">
        <v>30792.361338791401</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8.5033795632580098</v>
      </c>
      <c r="F28" s="44">
        <v>4.5644470303374147</v>
      </c>
      <c r="G28" s="44">
        <v>0.2600579407074175</v>
      </c>
      <c r="H28" s="44">
        <v>2.1713105108363225E-2</v>
      </c>
      <c r="I28" s="44">
        <v>0.15153797198504443</v>
      </c>
      <c r="J28" s="44">
        <v>0.15153797198504443</v>
      </c>
      <c r="K28" s="44">
        <v>0.15153797198504443</v>
      </c>
      <c r="L28" s="44">
        <v>8.154613309032234E-2</v>
      </c>
      <c r="M28" s="44">
        <v>51.945117892781454</v>
      </c>
      <c r="N28" s="44">
        <v>45.115032394099167</v>
      </c>
      <c r="O28" s="44">
        <v>4.6839158399870901E-5</v>
      </c>
      <c r="P28" s="44">
        <v>2.1452623433446468E-3</v>
      </c>
      <c r="Q28" s="44">
        <v>7.1120809223408453E-5</v>
      </c>
      <c r="R28" s="44">
        <v>1.7142273293337146E-3</v>
      </c>
      <c r="S28" s="44">
        <v>1.2116401711162795E-3</v>
      </c>
      <c r="T28" s="44">
        <v>5.2571924724448391E-4</v>
      </c>
      <c r="U28" s="44">
        <v>4.8563301647075098E-5</v>
      </c>
      <c r="V28" s="44">
        <v>8.0646690691835166E-3</v>
      </c>
      <c r="W28" s="44">
        <v>9.1408799999999998E-2</v>
      </c>
      <c r="X28" s="44">
        <v>2.0356901059000003E-3</v>
      </c>
      <c r="Y28" s="44">
        <v>3.1560551951E-3</v>
      </c>
      <c r="Z28" s="44">
        <v>1.4726324989999999E-3</v>
      </c>
      <c r="AA28" s="44">
        <v>3.4088045556000001E-3</v>
      </c>
      <c r="AB28" s="44">
        <v>1.0073182355600001E-2</v>
      </c>
      <c r="AC28" s="44">
        <v>9.1408699999999998E-5</v>
      </c>
      <c r="AD28" s="44">
        <v>8.3150499999999996E-5</v>
      </c>
      <c r="AE28" s="196"/>
      <c r="AF28" s="44">
        <v>11383.9285207214</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5.914214797438432</v>
      </c>
      <c r="F29" s="44">
        <v>0.63990175634403823</v>
      </c>
      <c r="G29" s="44">
        <v>0.15287562573091715</v>
      </c>
      <c r="H29" s="44">
        <v>1.7193866388491011E-3</v>
      </c>
      <c r="I29" s="44">
        <v>0.24028147077212325</v>
      </c>
      <c r="J29" s="44">
        <v>0.24028147077212325</v>
      </c>
      <c r="K29" s="44">
        <v>0.24028147077212325</v>
      </c>
      <c r="L29" s="44">
        <v>0.12236662778463246</v>
      </c>
      <c r="M29" s="44">
        <v>1.6780331639259265</v>
      </c>
      <c r="N29" s="44">
        <v>2.151889685955473</v>
      </c>
      <c r="O29" s="44">
        <v>9.2576452573127401E-6</v>
      </c>
      <c r="P29" s="44">
        <v>8.4682173304457663E-4</v>
      </c>
      <c r="Q29" s="44">
        <v>1.7439381200780892E-5</v>
      </c>
      <c r="R29" s="44">
        <v>1.2757728138082149E-3</v>
      </c>
      <c r="S29" s="44">
        <v>8.5848015490009287E-4</v>
      </c>
      <c r="T29" s="44">
        <v>5.3169220736919803E-5</v>
      </c>
      <c r="U29" s="44">
        <v>1.6363471886936304E-5</v>
      </c>
      <c r="V29" s="44">
        <v>2.9131476602331967E-3</v>
      </c>
      <c r="W29" s="44">
        <v>3.88084E-2</v>
      </c>
      <c r="X29" s="44">
        <v>5.5440497209999998E-4</v>
      </c>
      <c r="Y29" s="44">
        <v>3.3572301095000003E-3</v>
      </c>
      <c r="Z29" s="44">
        <v>3.7514736447999998E-3</v>
      </c>
      <c r="AA29" s="44">
        <v>8.6240773469999999E-4</v>
      </c>
      <c r="AB29" s="44">
        <v>8.5255164611000005E-3</v>
      </c>
      <c r="AC29" s="44">
        <v>9.3427999999999997E-6</v>
      </c>
      <c r="AD29" s="44">
        <v>6.8000000000000001E-6</v>
      </c>
      <c r="AE29" s="196"/>
      <c r="AF29" s="44">
        <v>6484.9294267528003</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0.41133455548466746</v>
      </c>
      <c r="F30" s="44">
        <v>7.7519338862750526</v>
      </c>
      <c r="G30" s="44">
        <v>6.0291819873390551E-2</v>
      </c>
      <c r="H30" s="44">
        <v>3.1988877652056632E-3</v>
      </c>
      <c r="I30" s="44">
        <v>0.16045384495042916</v>
      </c>
      <c r="J30" s="44">
        <v>0.16045384495042916</v>
      </c>
      <c r="K30" s="44">
        <v>0.16045384495042916</v>
      </c>
      <c r="L30" s="44">
        <v>2.7054111659132529E-2</v>
      </c>
      <c r="M30" s="44">
        <v>33.909387008952145</v>
      </c>
      <c r="N30" s="44">
        <v>12.058389622648232</v>
      </c>
      <c r="O30" s="44">
        <v>3.5347916097641851E-3</v>
      </c>
      <c r="P30" s="44">
        <v>5.2453883289849785E-4</v>
      </c>
      <c r="Q30" s="44">
        <v>1.8087545962017157E-5</v>
      </c>
      <c r="R30" s="44">
        <v>1.5212399500105549E-2</v>
      </c>
      <c r="S30" s="44">
        <v>0.60129904679123647</v>
      </c>
      <c r="T30" s="44">
        <v>2.4774628029618318E-2</v>
      </c>
      <c r="U30" s="44">
        <v>3.5193410253528275E-3</v>
      </c>
      <c r="V30" s="44">
        <v>0.34978228515547893</v>
      </c>
      <c r="W30" s="44">
        <v>4.1992399999999999E-2</v>
      </c>
      <c r="X30" s="44">
        <v>6.3988412480000005E-4</v>
      </c>
      <c r="Y30" s="44">
        <v>1.1731208954000002E-3</v>
      </c>
      <c r="Z30" s="44">
        <v>3.9992757800000003E-4</v>
      </c>
      <c r="AA30" s="44">
        <v>1.3730846843E-3</v>
      </c>
      <c r="AB30" s="44">
        <v>3.5860172825000003E-3</v>
      </c>
      <c r="AC30" s="44">
        <v>4.1992400000000001E-5</v>
      </c>
      <c r="AD30" s="44">
        <v>4.1992400000000001E-5</v>
      </c>
      <c r="AE30" s="196"/>
      <c r="AF30" s="44">
        <v>2652.8400744291998</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6.5654968546503634</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306.21477330089999</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0.15880680797279398</v>
      </c>
      <c r="J32" s="44">
        <v>0.29415007030696105</v>
      </c>
      <c r="K32" s="44">
        <v>0.38947685325940573</v>
      </c>
      <c r="L32" s="44">
        <v>1.6422647507297845E-2</v>
      </c>
      <c r="M32" s="44" t="s">
        <v>423</v>
      </c>
      <c r="N32" s="44">
        <v>0.39382695712782589</v>
      </c>
      <c r="O32" s="44">
        <v>1.8447675356277752E-3</v>
      </c>
      <c r="P32" s="44">
        <v>0</v>
      </c>
      <c r="Q32" s="44">
        <v>4.5563767053539289E-3</v>
      </c>
      <c r="R32" s="44">
        <v>0.14571206140091572</v>
      </c>
      <c r="S32" s="44">
        <v>3.1885958400998198</v>
      </c>
      <c r="T32" s="44">
        <v>2.3184898269462347E-2</v>
      </c>
      <c r="U32" s="44">
        <v>3.1761361594558756E-3</v>
      </c>
      <c r="V32" s="44">
        <v>1.2576422634860951</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16131.544684561302</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7.0909259885455253E-2</v>
      </c>
      <c r="J33" s="44">
        <v>0.13131344423232449</v>
      </c>
      <c r="K33" s="44">
        <v>0.26262688846464899</v>
      </c>
      <c r="L33" s="44">
        <v>2.7838450177252788E-3</v>
      </c>
      <c r="M33" s="44" t="s">
        <v>423</v>
      </c>
      <c r="N33" s="44" t="s">
        <v>443</v>
      </c>
      <c r="O33" s="44" t="s">
        <v>443</v>
      </c>
      <c r="P33" s="44" t="s">
        <v>443</v>
      </c>
      <c r="Q33" s="44" t="s">
        <v>443</v>
      </c>
      <c r="R33" s="44" t="s">
        <v>443</v>
      </c>
      <c r="S33" s="44" t="s">
        <v>443</v>
      </c>
      <c r="T33" s="44" t="s">
        <v>443</v>
      </c>
      <c r="U33" s="44" t="s">
        <v>443</v>
      </c>
      <c r="V33" s="44" t="s">
        <v>443</v>
      </c>
      <c r="W33" s="44" t="s">
        <v>443</v>
      </c>
      <c r="X33" s="44">
        <f>(3.9+0.74)/10^6*K33</f>
        <v>1.2185887624759713E-6</v>
      </c>
      <c r="Y33" s="44">
        <f>0.42/10^6*K33</f>
        <v>1.1030329315515257E-7</v>
      </c>
      <c r="Z33" s="44">
        <f>0.62/10^6*K33</f>
        <v>1.6282867084808237E-7</v>
      </c>
      <c r="AA33" s="44" t="s">
        <v>443</v>
      </c>
      <c r="AB33" s="44" t="s">
        <v>443</v>
      </c>
      <c r="AC33" s="44" t="s">
        <v>443</v>
      </c>
      <c r="AD33" s="44" t="s">
        <v>443</v>
      </c>
      <c r="AE33" s="196"/>
      <c r="AF33" s="44" t="s">
        <v>423</v>
      </c>
      <c r="AG33" s="44" t="s">
        <v>423</v>
      </c>
      <c r="AH33" s="44" t="s">
        <v>423</v>
      </c>
      <c r="AI33" s="44" t="s">
        <v>423</v>
      </c>
      <c r="AJ33" s="44" t="s">
        <v>423</v>
      </c>
      <c r="AK33" s="44">
        <v>16131.544684561302</v>
      </c>
      <c r="AL33" s="45" t="s">
        <v>107</v>
      </c>
    </row>
    <row r="34" spans="1:38" s="5" customFormat="1" ht="24.6" customHeight="1" thickBot="1" x14ac:dyDescent="0.25">
      <c r="A34" s="148" t="s">
        <v>84</v>
      </c>
      <c r="B34" s="148" t="s">
        <v>110</v>
      </c>
      <c r="C34" s="148" t="s">
        <v>111</v>
      </c>
      <c r="D34" s="149"/>
      <c r="E34" s="44">
        <v>4.0872000000000002</v>
      </c>
      <c r="F34" s="44">
        <v>0.36270000000000002</v>
      </c>
      <c r="G34" s="44">
        <v>7.8E-2</v>
      </c>
      <c r="H34" s="44">
        <v>5.4600000000000004E-4</v>
      </c>
      <c r="I34" s="44">
        <v>0.10686000000000001</v>
      </c>
      <c r="J34" s="44">
        <v>0.11232</v>
      </c>
      <c r="K34" s="44">
        <v>0.11856</v>
      </c>
      <c r="L34" s="44" t="s">
        <v>423</v>
      </c>
      <c r="M34" s="44">
        <v>0.83460000000000001</v>
      </c>
      <c r="N34" s="44" t="s">
        <v>423</v>
      </c>
      <c r="O34" s="44">
        <v>7.7999999999999999E-4</v>
      </c>
      <c r="P34" s="44" t="s">
        <v>423</v>
      </c>
      <c r="Q34" s="44" t="s">
        <v>423</v>
      </c>
      <c r="R34" s="44">
        <v>3.8999999999999998E-3</v>
      </c>
      <c r="S34" s="44">
        <v>0.1326</v>
      </c>
      <c r="T34" s="44">
        <v>5.4600000000000013E-3</v>
      </c>
      <c r="U34" s="44">
        <v>7.7999999999999999E-4</v>
      </c>
      <c r="V34" s="44">
        <v>7.8E-2</v>
      </c>
      <c r="W34" s="44" t="s">
        <v>423</v>
      </c>
      <c r="X34" s="44">
        <v>2.3400000000000001E-3</v>
      </c>
      <c r="Y34" s="44">
        <v>3.8999999999999998E-3</v>
      </c>
      <c r="Z34" s="44" t="s">
        <v>423</v>
      </c>
      <c r="AA34" s="44" t="s">
        <v>423</v>
      </c>
      <c r="AB34" s="44">
        <v>6.2399999999999999E-3</v>
      </c>
      <c r="AC34" s="44" t="s">
        <v>423</v>
      </c>
      <c r="AD34" s="44" t="s">
        <v>423</v>
      </c>
      <c r="AE34" s="196"/>
      <c r="AF34" s="44">
        <v>3299.4</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20.972100000000001</v>
      </c>
      <c r="F35" s="44">
        <v>0.7208</v>
      </c>
      <c r="G35" s="44">
        <v>5.3</v>
      </c>
      <c r="H35" s="44" t="s">
        <v>423</v>
      </c>
      <c r="I35" s="44">
        <v>1.2614000000000001</v>
      </c>
      <c r="J35" s="44">
        <v>1.3938999999999999</v>
      </c>
      <c r="K35" s="44">
        <v>1.3938999999999999</v>
      </c>
      <c r="L35" s="44" t="s">
        <v>423</v>
      </c>
      <c r="M35" s="44">
        <v>1.9610000000000001</v>
      </c>
      <c r="N35" s="44">
        <v>4.505E-2</v>
      </c>
      <c r="O35" s="44">
        <v>4.7699999999999999E-3</v>
      </c>
      <c r="P35" s="44">
        <v>5.8300000000000001E-3</v>
      </c>
      <c r="Q35" s="44">
        <v>0.14627999999999999</v>
      </c>
      <c r="R35" s="44">
        <v>0.15529000000000001</v>
      </c>
      <c r="S35" s="44">
        <v>0.31163999999999997</v>
      </c>
      <c r="T35" s="44">
        <v>6.8369999999999997</v>
      </c>
      <c r="U35" s="44">
        <v>4.9820000000000003E-2</v>
      </c>
      <c r="V35" s="44">
        <v>0.318</v>
      </c>
      <c r="W35" s="44">
        <v>0.10653</v>
      </c>
      <c r="X35" s="44" t="s">
        <v>423</v>
      </c>
      <c r="Y35" s="44" t="s">
        <v>423</v>
      </c>
      <c r="Z35" s="44" t="s">
        <v>423</v>
      </c>
      <c r="AA35" s="44" t="s">
        <v>423</v>
      </c>
      <c r="AB35" s="44" t="s">
        <v>423</v>
      </c>
      <c r="AC35" s="44">
        <v>3.3919999999999999E-2</v>
      </c>
      <c r="AD35" s="44">
        <v>0.12285399999999999</v>
      </c>
      <c r="AE35" s="196"/>
      <c r="AF35" s="44">
        <v>10721.9</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0.94920000000000004</v>
      </c>
      <c r="F36" s="44">
        <v>3.27E-2</v>
      </c>
      <c r="G36" s="44">
        <v>0.24</v>
      </c>
      <c r="H36" s="44" t="s">
        <v>423</v>
      </c>
      <c r="I36" s="44">
        <v>5.4600000000000003E-2</v>
      </c>
      <c r="J36" s="44">
        <v>6.0299999999999999E-2</v>
      </c>
      <c r="K36" s="44">
        <v>6.0299999999999999E-2</v>
      </c>
      <c r="L36" s="44" t="s">
        <v>423</v>
      </c>
      <c r="M36" s="44">
        <v>8.8800000000000004E-2</v>
      </c>
      <c r="N36" s="44">
        <v>2.0100000000000001E-3</v>
      </c>
      <c r="O36" s="44">
        <v>2.1000000000000001E-4</v>
      </c>
      <c r="P36" s="44">
        <v>2.7E-4</v>
      </c>
      <c r="Q36" s="44">
        <v>6.2399999999999999E-3</v>
      </c>
      <c r="R36" s="44">
        <v>6.6299999999999996E-3</v>
      </c>
      <c r="S36" s="44">
        <v>1.389E-2</v>
      </c>
      <c r="T36" s="44">
        <v>0.29099999999999998</v>
      </c>
      <c r="U36" s="44">
        <v>2.1900000000000001E-3</v>
      </c>
      <c r="V36" s="44">
        <v>1.44E-2</v>
      </c>
      <c r="W36" s="44">
        <v>4.62E-3</v>
      </c>
      <c r="X36" s="44" t="s">
        <v>423</v>
      </c>
      <c r="Y36" s="44" t="s">
        <v>423</v>
      </c>
      <c r="Z36" s="44" t="s">
        <v>423</v>
      </c>
      <c r="AA36" s="44" t="s">
        <v>423</v>
      </c>
      <c r="AB36" s="44" t="s">
        <v>423</v>
      </c>
      <c r="AC36" s="44">
        <v>1.5000000000000002E-3</v>
      </c>
      <c r="AD36" s="44">
        <v>5.2440000000000004E-3</v>
      </c>
      <c r="AE36" s="196"/>
      <c r="AF36" s="44">
        <v>486.9</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0.31034272700000004</v>
      </c>
      <c r="F39" s="44">
        <v>1.6578451999999997E-2</v>
      </c>
      <c r="G39" s="44">
        <v>10.626169169000001</v>
      </c>
      <c r="H39" s="44" t="s">
        <v>423</v>
      </c>
      <c r="I39" s="44">
        <v>9.1517709000000017E-2</v>
      </c>
      <c r="J39" s="44">
        <v>0.12004733800000005</v>
      </c>
      <c r="K39" s="44">
        <v>0.12043783800000005</v>
      </c>
      <c r="L39" s="44" t="s">
        <v>423</v>
      </c>
      <c r="M39" s="44">
        <v>0.13592034199999997</v>
      </c>
      <c r="N39" s="44">
        <v>3.868400000000001E-2</v>
      </c>
      <c r="O39" s="44">
        <v>9.6500000000000015E-4</v>
      </c>
      <c r="P39" s="44">
        <v>1.1720000000000001E-3</v>
      </c>
      <c r="Q39" s="44">
        <v>3.2880000000000006E-3</v>
      </c>
      <c r="R39" s="44">
        <v>5.9303000000000022E-2</v>
      </c>
      <c r="S39" s="44">
        <v>9.6529999999999967E-3</v>
      </c>
      <c r="T39" s="44">
        <v>0.5793640000000001</v>
      </c>
      <c r="U39" s="44">
        <v>1.94E-4</v>
      </c>
      <c r="V39" s="44">
        <v>2.9232000000000001E-2</v>
      </c>
      <c r="W39" s="44">
        <v>3.8000000000000006E-2</v>
      </c>
      <c r="X39" s="44">
        <v>4.1614830000000014E-3</v>
      </c>
      <c r="Y39" s="44">
        <v>7.4440880000000015E-3</v>
      </c>
      <c r="Z39" s="44">
        <v>3.7708749999999999E-3</v>
      </c>
      <c r="AA39" s="44">
        <v>3.4779089999999999E-3</v>
      </c>
      <c r="AB39" s="44">
        <v>1.8854355E-2</v>
      </c>
      <c r="AC39" s="44" t="s">
        <v>423</v>
      </c>
      <c r="AD39" s="44">
        <v>1.6602000000000002E-2</v>
      </c>
      <c r="AE39" s="196"/>
      <c r="AF39" s="44">
        <v>2900.3921508542999</v>
      </c>
      <c r="AG39" s="44">
        <v>97.654604080000013</v>
      </c>
      <c r="AH39" s="44">
        <v>34.51</v>
      </c>
      <c r="AI39" s="44" t="s">
        <v>423</v>
      </c>
      <c r="AJ39" s="44" t="s">
        <v>423</v>
      </c>
      <c r="AK39" s="44" t="s">
        <v>423</v>
      </c>
      <c r="AL39" s="45" t="s">
        <v>70</v>
      </c>
    </row>
    <row r="40" spans="1:38" s="5" customFormat="1" ht="24.75" customHeight="1" thickBot="1" x14ac:dyDescent="0.25">
      <c r="A40" s="148" t="s">
        <v>84</v>
      </c>
      <c r="B40" s="148" t="s">
        <v>124</v>
      </c>
      <c r="C40" s="148" t="s">
        <v>448</v>
      </c>
      <c r="D40" s="149"/>
      <c r="E40" s="44">
        <v>0.35609301726306719</v>
      </c>
      <c r="F40" s="44">
        <v>3.6854519577595946E-2</v>
      </c>
      <c r="G40" s="44">
        <v>1.0913390458275374E-2</v>
      </c>
      <c r="H40" s="44">
        <v>8.7307123666202993E-5</v>
      </c>
      <c r="I40" s="44">
        <v>2.2961773524211387E-2</v>
      </c>
      <c r="J40" s="44">
        <v>2.2961773524211387E-2</v>
      </c>
      <c r="K40" s="44">
        <v>2.2961773524211387E-2</v>
      </c>
      <c r="L40" s="44" t="s">
        <v>423</v>
      </c>
      <c r="M40" s="44">
        <v>0.11758086879745888</v>
      </c>
      <c r="N40" s="44" t="s">
        <v>423</v>
      </c>
      <c r="O40" s="44">
        <v>1.0913390458275375E-4</v>
      </c>
      <c r="P40" s="44" t="s">
        <v>423</v>
      </c>
      <c r="Q40" s="44" t="s">
        <v>423</v>
      </c>
      <c r="R40" s="44">
        <v>5.4566952291376885E-4</v>
      </c>
      <c r="S40" s="44">
        <v>1.8552763779068136E-2</v>
      </c>
      <c r="T40" s="44">
        <v>7.6393733207927631E-4</v>
      </c>
      <c r="U40" s="44">
        <v>1.0913390458275375E-4</v>
      </c>
      <c r="V40" s="44">
        <v>1.0913390458275374E-2</v>
      </c>
      <c r="W40" s="44" t="s">
        <v>423</v>
      </c>
      <c r="X40" s="44">
        <v>3.2740171374826124E-4</v>
      </c>
      <c r="Y40" s="44">
        <v>5.4566952291376875E-4</v>
      </c>
      <c r="Z40" s="44" t="s">
        <v>423</v>
      </c>
      <c r="AA40" s="44" t="s">
        <v>423</v>
      </c>
      <c r="AB40" s="44">
        <v>8.7307123666203004E-4</v>
      </c>
      <c r="AC40" s="44" t="s">
        <v>423</v>
      </c>
      <c r="AD40" s="44" t="s">
        <v>423</v>
      </c>
      <c r="AE40" s="196"/>
      <c r="AF40" s="44">
        <v>456.92183170707335</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4.1332618012599998</v>
      </c>
      <c r="F41" s="44">
        <v>12.635799075780001</v>
      </c>
      <c r="G41" s="44">
        <v>23.640810500000001</v>
      </c>
      <c r="H41" s="44">
        <v>0.31733368000000001</v>
      </c>
      <c r="I41" s="44">
        <v>11.665631275969998</v>
      </c>
      <c r="J41" s="44">
        <v>12.05351295925</v>
      </c>
      <c r="K41" s="44">
        <v>13.32850336067</v>
      </c>
      <c r="L41" s="44">
        <v>0.87079888960207996</v>
      </c>
      <c r="M41" s="44">
        <v>143.28914311089</v>
      </c>
      <c r="N41" s="44">
        <v>3.9134123389200002</v>
      </c>
      <c r="O41" s="44">
        <v>0.10919021054</v>
      </c>
      <c r="P41" s="44">
        <v>0.14515932047000002</v>
      </c>
      <c r="Q41" s="44">
        <v>8.2993244844999994E-2</v>
      </c>
      <c r="R41" s="44">
        <v>0.42279007511000005</v>
      </c>
      <c r="S41" s="44">
        <v>0.66199514847600005</v>
      </c>
      <c r="T41" s="44">
        <v>0.38822416145999999</v>
      </c>
      <c r="U41" s="44">
        <v>5.3199155200000001E-2</v>
      </c>
      <c r="V41" s="44">
        <v>8.6556755830000007</v>
      </c>
      <c r="W41" s="44">
        <v>22.846014205000003</v>
      </c>
      <c r="X41" s="44">
        <v>7.9478133794000003</v>
      </c>
      <c r="Y41" s="44">
        <v>9.206209019500001</v>
      </c>
      <c r="Z41" s="44">
        <v>4.0754146164999998</v>
      </c>
      <c r="AA41" s="44">
        <v>4.5796905958999998</v>
      </c>
      <c r="AB41" s="44">
        <v>25.809127611300003</v>
      </c>
      <c r="AC41" s="44">
        <v>3.8390777859999996E-2</v>
      </c>
      <c r="AD41" s="44">
        <v>4.3258878899999997</v>
      </c>
      <c r="AE41" s="196"/>
      <c r="AF41" s="44">
        <v>9856.6</v>
      </c>
      <c r="AG41" s="44">
        <v>25444.803</v>
      </c>
      <c r="AH41" s="44">
        <v>2576</v>
      </c>
      <c r="AI41" s="44">
        <v>4523</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0.21853682299999999</v>
      </c>
      <c r="F43" s="44">
        <v>1.0978414000000002E-2</v>
      </c>
      <c r="G43" s="44">
        <v>3.4994903659999994</v>
      </c>
      <c r="H43" s="44" t="s">
        <v>423</v>
      </c>
      <c r="I43" s="44">
        <v>5.6966505999999993E-2</v>
      </c>
      <c r="J43" s="44">
        <v>7.5773601999999995E-2</v>
      </c>
      <c r="K43" s="44">
        <v>7.5791974999999998E-2</v>
      </c>
      <c r="L43" s="44" t="s">
        <v>423</v>
      </c>
      <c r="M43" s="44">
        <v>9.6218122999999989E-2</v>
      </c>
      <c r="N43" s="44">
        <v>1.9825000000000002E-2</v>
      </c>
      <c r="O43" s="44">
        <v>5.8600000000000004E-4</v>
      </c>
      <c r="P43" s="44">
        <v>2.9499999999999996E-4</v>
      </c>
      <c r="Q43" s="44">
        <v>2.0269999999999997E-3</v>
      </c>
      <c r="R43" s="44">
        <v>3.8796999999999998E-2</v>
      </c>
      <c r="S43" s="44">
        <v>5.855E-3</v>
      </c>
      <c r="T43" s="44">
        <v>0.38733699999999999</v>
      </c>
      <c r="U43" s="44">
        <v>1.5999999999999999E-5</v>
      </c>
      <c r="V43" s="44">
        <v>1.0392999999999999E-2</v>
      </c>
      <c r="W43" s="44">
        <v>1.7999999999999999E-2</v>
      </c>
      <c r="X43" s="44">
        <v>1.9964930000000002E-3</v>
      </c>
      <c r="Y43" s="44">
        <v>3.951482000000001E-3</v>
      </c>
      <c r="Z43" s="44">
        <v>1.9782850000000002E-3</v>
      </c>
      <c r="AA43" s="44">
        <v>1.9645019999999999E-3</v>
      </c>
      <c r="AB43" s="44">
        <v>9.8907619999999991E-3</v>
      </c>
      <c r="AC43" s="44" t="s">
        <v>423</v>
      </c>
      <c r="AD43" s="44">
        <v>7.8100000000000001E-4</v>
      </c>
      <c r="AE43" s="196"/>
      <c r="AF43" s="44">
        <v>1936.8037947117</v>
      </c>
      <c r="AG43" s="44">
        <v>4.5935329999999999</v>
      </c>
      <c r="AH43" s="44">
        <v>593.16200835199993</v>
      </c>
      <c r="AI43" s="44" t="s">
        <v>423</v>
      </c>
      <c r="AJ43" s="44" t="s">
        <v>423</v>
      </c>
      <c r="AK43" s="44" t="s">
        <v>423</v>
      </c>
      <c r="AL43" s="45" t="s">
        <v>70</v>
      </c>
    </row>
    <row r="44" spans="1:38" s="5" customFormat="1" ht="24.75" customHeight="1" thickBot="1" x14ac:dyDescent="0.25">
      <c r="A44" s="148" t="s">
        <v>84</v>
      </c>
      <c r="B44" s="148" t="s">
        <v>132</v>
      </c>
      <c r="C44" s="148" t="s">
        <v>133</v>
      </c>
      <c r="D44" s="149"/>
      <c r="E44" s="44">
        <v>13.167387880200444</v>
      </c>
      <c r="F44" s="44">
        <v>1.3535388417932488</v>
      </c>
      <c r="G44" s="44">
        <v>0.38213970688685739</v>
      </c>
      <c r="H44" s="44">
        <v>3.0571176550948588E-3</v>
      </c>
      <c r="I44" s="44">
        <v>0.7310332592745582</v>
      </c>
      <c r="J44" s="44">
        <v>0.7310332592745582</v>
      </c>
      <c r="K44" s="44">
        <v>0.7310332592745582</v>
      </c>
      <c r="L44" s="44">
        <v>0.42455721435129851</v>
      </c>
      <c r="M44" s="44">
        <v>4.3827602982853673</v>
      </c>
      <c r="N44" s="44" t="s">
        <v>423</v>
      </c>
      <c r="O44" s="44">
        <v>3.8213970688685739E-3</v>
      </c>
      <c r="P44" s="44" t="s">
        <v>423</v>
      </c>
      <c r="Q44" s="44" t="s">
        <v>423</v>
      </c>
      <c r="R44" s="44">
        <v>1.910698534434287E-2</v>
      </c>
      <c r="S44" s="44">
        <v>0.64963750170765755</v>
      </c>
      <c r="T44" s="44">
        <v>2.674977948208002E-2</v>
      </c>
      <c r="U44" s="44">
        <v>3.8213970688685739E-3</v>
      </c>
      <c r="V44" s="44">
        <v>0.38213970688685739</v>
      </c>
      <c r="W44" s="44" t="s">
        <v>423</v>
      </c>
      <c r="X44" s="44">
        <v>1.1464191206605721E-2</v>
      </c>
      <c r="Y44" s="44">
        <v>1.910698534434287E-2</v>
      </c>
      <c r="Z44" s="44" t="s">
        <v>423</v>
      </c>
      <c r="AA44" s="44" t="s">
        <v>423</v>
      </c>
      <c r="AB44" s="44">
        <v>3.0571176550948591E-2</v>
      </c>
      <c r="AC44" s="44" t="s">
        <v>423</v>
      </c>
      <c r="AD44" s="44" t="s">
        <v>423</v>
      </c>
      <c r="AE44" s="196"/>
      <c r="AF44" s="44">
        <v>15999.425247938943</v>
      </c>
      <c r="AG44" s="44" t="s">
        <v>423</v>
      </c>
      <c r="AH44" s="44" t="s">
        <v>423</v>
      </c>
      <c r="AI44" s="44" t="s">
        <v>423</v>
      </c>
      <c r="AJ44" s="44" t="s">
        <v>423</v>
      </c>
      <c r="AK44" s="42"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15.069799999999999</v>
      </c>
      <c r="G48" s="44" t="s">
        <v>423</v>
      </c>
      <c r="H48" s="44" t="s">
        <v>423</v>
      </c>
      <c r="I48" s="44">
        <v>0.15257400000000002</v>
      </c>
      <c r="J48" s="44">
        <v>0.99173100000000003</v>
      </c>
      <c r="K48" s="44">
        <v>2.085178</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28.757000000000001</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5.1692999999999999E-3</v>
      </c>
      <c r="G51" s="44">
        <v>5.169E-6</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v>51.692999999999998</v>
      </c>
      <c r="AL51" s="45" t="s">
        <v>150</v>
      </c>
    </row>
    <row r="52" spans="1:38" s="5" customFormat="1" ht="24.75" customHeight="1" thickBot="1" x14ac:dyDescent="0.25">
      <c r="A52" s="148" t="s">
        <v>140</v>
      </c>
      <c r="B52" s="148" t="s">
        <v>151</v>
      </c>
      <c r="C52" s="148" t="s">
        <v>450</v>
      </c>
      <c r="D52" s="149"/>
      <c r="E52" s="44">
        <v>1.6701599999999999</v>
      </c>
      <c r="F52" s="44">
        <v>1.3918000000000001</v>
      </c>
      <c r="G52" s="44">
        <v>4.3145800000000003</v>
      </c>
      <c r="H52" s="44">
        <v>7.6549000000000001E-3</v>
      </c>
      <c r="I52" s="44">
        <v>2.9923700000000001E-2</v>
      </c>
      <c r="J52" s="44">
        <v>6.88941E-2</v>
      </c>
      <c r="K52" s="44">
        <v>0.111344</v>
      </c>
      <c r="L52" s="44" t="s">
        <v>423</v>
      </c>
      <c r="M52" s="44">
        <v>0.62630999999999992</v>
      </c>
      <c r="N52" s="44">
        <v>3.5490900000000006E-2</v>
      </c>
      <c r="O52" s="44">
        <v>3.5490900000000006E-2</v>
      </c>
      <c r="P52" s="44">
        <v>3.5490900000000006E-2</v>
      </c>
      <c r="Q52" s="44">
        <v>3.5490900000000006E-2</v>
      </c>
      <c r="R52" s="44">
        <v>3.5490900000000006E-2</v>
      </c>
      <c r="S52" s="44">
        <v>3.5490900000000006E-2</v>
      </c>
      <c r="T52" s="44">
        <v>3.5490900000000006E-2</v>
      </c>
      <c r="U52" s="44">
        <v>3.5490900000000006E-2</v>
      </c>
      <c r="V52" s="44">
        <v>3.5490900000000006E-2</v>
      </c>
      <c r="W52" s="44">
        <v>3.9666300000000002E-2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6959</v>
      </c>
      <c r="AL52" s="153" t="s">
        <v>153</v>
      </c>
    </row>
    <row r="53" spans="1:38" s="5" customFormat="1" ht="26.25" customHeight="1" thickBot="1" x14ac:dyDescent="0.25">
      <c r="A53" s="41" t="s">
        <v>140</v>
      </c>
      <c r="B53" s="41" t="s">
        <v>154</v>
      </c>
      <c r="C53" s="41" t="s">
        <v>155</v>
      </c>
      <c r="D53" s="42"/>
      <c r="E53" s="44" t="s">
        <v>423</v>
      </c>
      <c r="F53" s="44">
        <v>7.0487064100000003</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12958.857219999998</v>
      </c>
      <c r="AL53" s="45" t="s">
        <v>156</v>
      </c>
    </row>
    <row r="54" spans="1:38" s="5" customFormat="1" ht="26.25" customHeight="1" thickBot="1" x14ac:dyDescent="0.25">
      <c r="A54" s="41" t="s">
        <v>140</v>
      </c>
      <c r="B54" s="41" t="s">
        <v>12</v>
      </c>
      <c r="C54" s="41" t="s">
        <v>157</v>
      </c>
      <c r="D54" s="42"/>
      <c r="E54" s="44" t="s">
        <v>423</v>
      </c>
      <c r="F54" s="44">
        <v>1.4534729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14534.728999999999</v>
      </c>
      <c r="AL54" s="45" t="s">
        <v>158</v>
      </c>
    </row>
    <row r="55" spans="1:38" s="5" customFormat="1" ht="26.25" customHeight="1" thickBot="1" x14ac:dyDescent="0.25">
      <c r="A55" s="41" t="s">
        <v>140</v>
      </c>
      <c r="B55" s="41" t="s">
        <v>13</v>
      </c>
      <c r="C55" s="41" t="s">
        <v>159</v>
      </c>
      <c r="D55" s="42"/>
      <c r="E55" s="44">
        <v>0.37585355399999998</v>
      </c>
      <c r="F55" s="44">
        <v>1.3920502000000001E-2</v>
      </c>
      <c r="G55" s="44">
        <v>0.53593932700000002</v>
      </c>
      <c r="H55" s="44" t="s">
        <v>423</v>
      </c>
      <c r="I55" s="44" t="s">
        <v>423</v>
      </c>
      <c r="J55" s="44" t="s">
        <v>423</v>
      </c>
      <c r="K55" s="44" t="s">
        <v>423</v>
      </c>
      <c r="L55" s="44" t="s">
        <v>423</v>
      </c>
      <c r="M55" s="44">
        <v>8.3523011999999994E-2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6960.2510000000002</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3.2080966899999996</v>
      </c>
      <c r="F57" s="44">
        <v>4.6531619999999996E-2</v>
      </c>
      <c r="G57" s="44">
        <v>0.96682365999999997</v>
      </c>
      <c r="H57" s="44" t="s">
        <v>423</v>
      </c>
      <c r="I57" s="44">
        <v>2.5204628E-2</v>
      </c>
      <c r="J57" s="44">
        <v>4.5368329999999998E-2</v>
      </c>
      <c r="K57" s="44">
        <v>5.0409255E-2</v>
      </c>
      <c r="L57" s="44" t="s">
        <v>423</v>
      </c>
      <c r="M57" s="44">
        <v>3.7613059500000001</v>
      </c>
      <c r="N57" s="44">
        <v>2.5300000000000002E-4</v>
      </c>
      <c r="O57" s="44">
        <v>2.0999999999999999E-5</v>
      </c>
      <c r="P57" s="44">
        <v>1.27E-4</v>
      </c>
      <c r="Q57" s="44">
        <v>6.9999999999999994E-5</v>
      </c>
      <c r="R57" s="44">
        <v>1.06E-4</v>
      </c>
      <c r="S57" s="44">
        <v>1.6799999999999999E-4</v>
      </c>
      <c r="T57" s="44">
        <v>1.27E-4</v>
      </c>
      <c r="U57" s="44">
        <v>6.4999999999999994E-5</v>
      </c>
      <c r="V57" s="44">
        <v>1.096E-3</v>
      </c>
      <c r="W57" s="44">
        <v>1.0999999999999999E-2</v>
      </c>
      <c r="X57" s="44">
        <v>1.6803099999999999E-4</v>
      </c>
      <c r="Y57" s="44">
        <v>7.2382499999999999E-4</v>
      </c>
      <c r="Z57" s="44">
        <v>1.9905199999999999E-4</v>
      </c>
      <c r="AA57" s="44">
        <v>1.11159E-4</v>
      </c>
      <c r="AB57" s="44">
        <v>1.202067E-3</v>
      </c>
      <c r="AC57" s="44">
        <v>1.1891000000000001E-2</v>
      </c>
      <c r="AD57" s="44">
        <v>0.266264</v>
      </c>
      <c r="AE57" s="196"/>
      <c r="AF57" s="44" t="s">
        <v>423</v>
      </c>
      <c r="AG57" s="44" t="s">
        <v>423</v>
      </c>
      <c r="AH57" s="44">
        <v>264.45231999999999</v>
      </c>
      <c r="AI57" s="44" t="s">
        <v>423</v>
      </c>
      <c r="AJ57" s="44" t="s">
        <v>423</v>
      </c>
      <c r="AK57" s="44">
        <v>2585.09</v>
      </c>
      <c r="AL57" s="45" t="s">
        <v>164</v>
      </c>
    </row>
    <row r="58" spans="1:38" s="5" customFormat="1" ht="26.25" customHeight="1" thickBot="1" x14ac:dyDescent="0.25">
      <c r="A58" s="41" t="s">
        <v>73</v>
      </c>
      <c r="B58" s="41" t="s">
        <v>20</v>
      </c>
      <c r="C58" s="41" t="s">
        <v>165</v>
      </c>
      <c r="D58" s="42"/>
      <c r="E58" s="44">
        <v>1.2526856529999999</v>
      </c>
      <c r="F58" s="44">
        <v>0.33369073599999999</v>
      </c>
      <c r="G58" s="44">
        <v>0.28915169200000002</v>
      </c>
      <c r="H58" s="44" t="s">
        <v>423</v>
      </c>
      <c r="I58" s="44">
        <v>0.49112594999999998</v>
      </c>
      <c r="J58" s="44">
        <v>2.4667789999999998</v>
      </c>
      <c r="K58" s="44">
        <v>6.3176620000000003</v>
      </c>
      <c r="L58" s="44" t="s">
        <v>423</v>
      </c>
      <c r="M58" s="44">
        <v>1.77517178</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3757.7787300000005</v>
      </c>
      <c r="AH58" s="44" t="s">
        <v>423</v>
      </c>
      <c r="AI58" s="44" t="s">
        <v>423</v>
      </c>
      <c r="AJ58" s="44" t="s">
        <v>423</v>
      </c>
      <c r="AK58" s="44">
        <v>915.03700000000003</v>
      </c>
      <c r="AL58" s="45" t="s">
        <v>166</v>
      </c>
    </row>
    <row r="59" spans="1:38" s="5" customFormat="1" ht="26.25" customHeight="1" thickBot="1" x14ac:dyDescent="0.25">
      <c r="A59" s="41" t="s">
        <v>73</v>
      </c>
      <c r="B59" s="174" t="s">
        <v>22</v>
      </c>
      <c r="C59" s="41" t="s">
        <v>167</v>
      </c>
      <c r="D59" s="42"/>
      <c r="E59" s="44">
        <v>0.25532464299999996</v>
      </c>
      <c r="F59" s="44">
        <v>7.9357658999999997E-2</v>
      </c>
      <c r="G59" s="44">
        <v>2.3117229999999999E-3</v>
      </c>
      <c r="H59" s="44">
        <v>8.5778E-3</v>
      </c>
      <c r="I59" s="44">
        <v>6.5350617999999999E-2</v>
      </c>
      <c r="J59" s="44">
        <v>7.4606906999999986E-2</v>
      </c>
      <c r="K59" s="44">
        <v>8.3369337000000002E-2</v>
      </c>
      <c r="L59" s="44" t="s">
        <v>423</v>
      </c>
      <c r="M59" s="44">
        <v>0.10005965699999998</v>
      </c>
      <c r="N59" s="44">
        <v>0.76516200000000001</v>
      </c>
      <c r="O59" s="44">
        <v>3.4518E-2</v>
      </c>
      <c r="P59" s="44">
        <v>1.6699999999999999E-4</v>
      </c>
      <c r="Q59" s="44">
        <v>7.4296000000000001E-2</v>
      </c>
      <c r="R59" s="44">
        <v>9.9232000000000001E-2</v>
      </c>
      <c r="S59" s="44">
        <v>3.8900000000000002E-4</v>
      </c>
      <c r="T59" s="44">
        <v>0.10256599999999999</v>
      </c>
      <c r="U59" s="44">
        <v>0.38512099999999999</v>
      </c>
      <c r="V59" s="44">
        <v>2.0539999999999999E-2</v>
      </c>
      <c r="W59" s="44">
        <v>2E-3</v>
      </c>
      <c r="X59" s="44">
        <v>2.4849999999999999E-6</v>
      </c>
      <c r="Y59" s="44">
        <v>1.0005E-5</v>
      </c>
      <c r="Z59" s="44">
        <v>3.7949999999999997E-6</v>
      </c>
      <c r="AA59" s="44">
        <v>3.726E-6</v>
      </c>
      <c r="AB59" s="44">
        <v>2.0010999999999999E-5</v>
      </c>
      <c r="AC59" s="44" t="s">
        <v>423</v>
      </c>
      <c r="AD59" s="44" t="s">
        <v>423</v>
      </c>
      <c r="AE59" s="196"/>
      <c r="AF59" s="44" t="s">
        <v>423</v>
      </c>
      <c r="AG59" s="44" t="s">
        <v>423</v>
      </c>
      <c r="AH59" s="44">
        <v>3450.3329899999999</v>
      </c>
      <c r="AI59" s="44" t="s">
        <v>423</v>
      </c>
      <c r="AJ59" s="44" t="s">
        <v>423</v>
      </c>
      <c r="AK59" s="44">
        <v>349.21170000000001</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0.995058</v>
      </c>
      <c r="F64" s="44">
        <v>8.9555219999999991E-2</v>
      </c>
      <c r="G64" s="44" t="s">
        <v>423</v>
      </c>
      <c r="H64" s="44">
        <v>4.9752900000000003E-2</v>
      </c>
      <c r="I64" s="44" t="s">
        <v>423</v>
      </c>
      <c r="J64" s="44" t="s">
        <v>423</v>
      </c>
      <c r="K64" s="44" t="s">
        <v>423</v>
      </c>
      <c r="L64" s="44" t="s">
        <v>423</v>
      </c>
      <c r="M64" s="44">
        <v>5.9703480000000003E-3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995.05799999999999</v>
      </c>
      <c r="AL64" s="153" t="s">
        <v>180</v>
      </c>
    </row>
    <row r="65" spans="1:38" s="5" customFormat="1" ht="24.75" customHeight="1" thickBot="1" x14ac:dyDescent="0.25">
      <c r="A65" s="148" t="s">
        <v>73</v>
      </c>
      <c r="B65" s="148" t="s">
        <v>9</v>
      </c>
      <c r="C65" s="148" t="s">
        <v>181</v>
      </c>
      <c r="D65" s="149"/>
      <c r="E65" s="44">
        <v>17.788732549999999</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719.35</v>
      </c>
      <c r="AL65" s="151" t="s">
        <v>182</v>
      </c>
    </row>
    <row r="66" spans="1:38" s="5" customFormat="1" ht="24.75" customHeight="1" thickBot="1" x14ac:dyDescent="0.25">
      <c r="A66" s="148" t="s">
        <v>73</v>
      </c>
      <c r="B66" s="148" t="s">
        <v>16</v>
      </c>
      <c r="C66" s="148" t="s">
        <v>183</v>
      </c>
      <c r="D66" s="149"/>
      <c r="E66" s="44" t="s">
        <v>423</v>
      </c>
      <c r="F66" s="44" t="s">
        <v>423</v>
      </c>
      <c r="G66" s="44" t="s">
        <v>423</v>
      </c>
      <c r="H66" s="44" t="s">
        <v>423</v>
      </c>
      <c r="I66" s="44" t="s">
        <v>423</v>
      </c>
      <c r="J66" s="44" t="s">
        <v>423</v>
      </c>
      <c r="K66" s="44" t="s">
        <v>423</v>
      </c>
      <c r="L66" s="44" t="s">
        <v>423</v>
      </c>
      <c r="M66" s="44" t="s">
        <v>423</v>
      </c>
      <c r="N66" s="44" t="s">
        <v>423</v>
      </c>
      <c r="O66" s="44" t="s">
        <v>423</v>
      </c>
      <c r="P66" s="44" t="s">
        <v>423</v>
      </c>
      <c r="Q66" s="44" t="s">
        <v>423</v>
      </c>
      <c r="R66" s="44" t="s">
        <v>423</v>
      </c>
      <c r="S66" s="44" t="s">
        <v>423</v>
      </c>
      <c r="T66" s="44" t="s">
        <v>423</v>
      </c>
      <c r="U66" s="44" t="s">
        <v>423</v>
      </c>
      <c r="V66" s="44" t="s">
        <v>423</v>
      </c>
      <c r="W66" s="44" t="s">
        <v>423</v>
      </c>
      <c r="X66" s="44" t="s">
        <v>423</v>
      </c>
      <c r="Y66" s="44" t="s">
        <v>423</v>
      </c>
      <c r="Z66" s="44" t="s">
        <v>423</v>
      </c>
      <c r="AA66" s="44" t="s">
        <v>423</v>
      </c>
      <c r="AB66" s="44" t="s">
        <v>423</v>
      </c>
      <c r="AC66" s="44" t="s">
        <v>423</v>
      </c>
      <c r="AD66" s="44" t="s">
        <v>423</v>
      </c>
      <c r="AE66" s="196"/>
      <c r="AF66" s="44" t="s">
        <v>423</v>
      </c>
      <c r="AG66" s="44" t="s">
        <v>423</v>
      </c>
      <c r="AH66" s="44" t="s">
        <v>423</v>
      </c>
      <c r="AI66" s="44" t="s">
        <v>423</v>
      </c>
      <c r="AJ66" s="44" t="s">
        <v>423</v>
      </c>
      <c r="AK66" s="44">
        <v>13.33</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6.8516699999999998E-4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13.983000000000001</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v>0.40586669999999997</v>
      </c>
      <c r="F69" s="44" t="s">
        <v>423</v>
      </c>
      <c r="G69" s="44" t="s">
        <v>423</v>
      </c>
      <c r="H69" s="44" t="s">
        <v>423</v>
      </c>
      <c r="I69" s="44" t="s">
        <v>423</v>
      </c>
      <c r="J69" s="44" t="s">
        <v>423</v>
      </c>
      <c r="K69" s="44" t="s">
        <v>423</v>
      </c>
      <c r="L69" s="44" t="s">
        <v>423</v>
      </c>
      <c r="M69" s="44" t="s">
        <v>423</v>
      </c>
      <c r="N69" s="44" t="s">
        <v>423</v>
      </c>
      <c r="O69" s="44" t="s">
        <v>423</v>
      </c>
      <c r="P69" s="44" t="s">
        <v>423</v>
      </c>
      <c r="Q69" s="44" t="s">
        <v>423</v>
      </c>
      <c r="R69" s="44" t="s">
        <v>423</v>
      </c>
      <c r="S69" s="44" t="s">
        <v>423</v>
      </c>
      <c r="T69" s="44" t="s">
        <v>423</v>
      </c>
      <c r="U69" s="44" t="s">
        <v>423</v>
      </c>
      <c r="V69" s="44" t="s">
        <v>423</v>
      </c>
      <c r="W69" s="44" t="s">
        <v>423</v>
      </c>
      <c r="X69" s="44" t="s">
        <v>423</v>
      </c>
      <c r="Y69" s="44" t="s">
        <v>423</v>
      </c>
      <c r="Z69" s="44">
        <v>45.096299999999999</v>
      </c>
      <c r="AA69" s="44" t="s">
        <v>423</v>
      </c>
      <c r="AB69" s="44">
        <v>45.096299999999999</v>
      </c>
      <c r="AC69" s="44" t="s">
        <v>423</v>
      </c>
      <c r="AD69" s="44" t="s">
        <v>423</v>
      </c>
      <c r="AE69" s="196"/>
      <c r="AF69" s="44" t="s">
        <v>423</v>
      </c>
      <c r="AG69" s="44" t="s">
        <v>423</v>
      </c>
      <c r="AH69" s="44" t="s">
        <v>423</v>
      </c>
      <c r="AI69" s="44" t="s">
        <v>423</v>
      </c>
      <c r="AJ69" s="44" t="s">
        <v>423</v>
      </c>
      <c r="AK69" s="44">
        <v>4.0586669999999998</v>
      </c>
      <c r="AL69" s="45" t="s">
        <v>192</v>
      </c>
    </row>
    <row r="70" spans="1:38" s="5" customFormat="1" ht="26.25" customHeight="1" thickBot="1" x14ac:dyDescent="0.25">
      <c r="A70" s="41" t="s">
        <v>73</v>
      </c>
      <c r="B70" s="41" t="s">
        <v>193</v>
      </c>
      <c r="C70" s="41" t="s">
        <v>194</v>
      </c>
      <c r="D70" s="48"/>
      <c r="E70" s="44" t="s">
        <v>423</v>
      </c>
      <c r="F70" s="44">
        <v>1.2482704779999998</v>
      </c>
      <c r="G70" s="44">
        <v>6.8645120000000004</v>
      </c>
      <c r="H70" s="44">
        <v>1.9268852700000001</v>
      </c>
      <c r="I70" s="44">
        <v>0.70599995000000004</v>
      </c>
      <c r="J70" s="44">
        <v>0.95210760000000005</v>
      </c>
      <c r="K70" s="44">
        <v>2.9217980780000001</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3005.6109999999999</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0.10764</v>
      </c>
      <c r="F72" s="44">
        <v>0.36792656199999996</v>
      </c>
      <c r="G72" s="44">
        <v>4.9680000000000002E-2</v>
      </c>
      <c r="H72" s="44" t="s">
        <v>423</v>
      </c>
      <c r="I72" s="44">
        <v>0.27277192</v>
      </c>
      <c r="J72" s="44">
        <v>0.3482249</v>
      </c>
      <c r="K72" s="44">
        <v>0.62411680000000003</v>
      </c>
      <c r="L72" s="44">
        <v>1.3825882639999999E-3</v>
      </c>
      <c r="M72" s="44">
        <v>1.4076</v>
      </c>
      <c r="N72" s="44">
        <v>13.182680319999999</v>
      </c>
      <c r="O72" s="44">
        <v>0.22464661070000005</v>
      </c>
      <c r="P72" s="44">
        <v>0.15700972100000002</v>
      </c>
      <c r="Q72" s="44">
        <v>0.35292012299999997</v>
      </c>
      <c r="R72" s="44">
        <v>0.38547079400000001</v>
      </c>
      <c r="S72" s="44">
        <v>0.147639417</v>
      </c>
      <c r="T72" s="44">
        <v>0.88601840999999992</v>
      </c>
      <c r="U72" s="44">
        <v>4.5932979999999998E-2</v>
      </c>
      <c r="V72" s="44">
        <v>7.713308940000001</v>
      </c>
      <c r="W72" s="44">
        <v>22.006911999999996</v>
      </c>
      <c r="X72" s="44" t="s">
        <v>423</v>
      </c>
      <c r="Y72" s="44" t="s">
        <v>423</v>
      </c>
      <c r="Z72" s="44" t="s">
        <v>423</v>
      </c>
      <c r="AA72" s="44" t="s">
        <v>423</v>
      </c>
      <c r="AB72" s="44">
        <v>4.9276347000000005</v>
      </c>
      <c r="AC72" s="44">
        <v>6.889946999999999E-2</v>
      </c>
      <c r="AD72" s="44">
        <v>10.106698410000002</v>
      </c>
      <c r="AE72" s="196"/>
      <c r="AF72" s="44" t="s">
        <v>423</v>
      </c>
      <c r="AG72" s="44" t="s">
        <v>423</v>
      </c>
      <c r="AH72" s="44" t="s">
        <v>423</v>
      </c>
      <c r="AI72" s="44" t="s">
        <v>423</v>
      </c>
      <c r="AJ72" s="44" t="s">
        <v>423</v>
      </c>
      <c r="AK72" s="44">
        <v>8099.6489999999994</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6.5922000000000003E-3</v>
      </c>
      <c r="J73" s="44">
        <v>9.3389500000000004E-3</v>
      </c>
      <c r="K73" s="44">
        <v>1.0987E-2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10.987</v>
      </c>
      <c r="AL73" s="45" t="s">
        <v>200</v>
      </c>
    </row>
    <row r="74" spans="1:38" s="5" customFormat="1" ht="26.25" customHeight="1" thickBot="1" x14ac:dyDescent="0.25">
      <c r="A74" s="41" t="s">
        <v>73</v>
      </c>
      <c r="B74" s="41" t="s">
        <v>14</v>
      </c>
      <c r="C74" s="41" t="s">
        <v>201</v>
      </c>
      <c r="D74" s="42"/>
      <c r="E74" s="44">
        <v>9.5175900000000005E-4</v>
      </c>
      <c r="F74" s="44">
        <v>2.9581699999999998E-4</v>
      </c>
      <c r="G74" s="44">
        <v>8.616999999999999E-6</v>
      </c>
      <c r="H74" s="44" t="s">
        <v>423</v>
      </c>
      <c r="I74" s="44">
        <v>1.498805E-3</v>
      </c>
      <c r="J74" s="44">
        <v>3.8151399999999999E-3</v>
      </c>
      <c r="K74" s="44">
        <v>5.4501999999999997E-3</v>
      </c>
      <c r="L74" s="44" t="s">
        <v>423</v>
      </c>
      <c r="M74" s="44">
        <v>3.7298700000000003E-4</v>
      </c>
      <c r="N74" s="44" t="s">
        <v>423</v>
      </c>
      <c r="O74" s="44" t="s">
        <v>423</v>
      </c>
      <c r="P74" s="44" t="s">
        <v>423</v>
      </c>
      <c r="Q74" s="44" t="s">
        <v>423</v>
      </c>
      <c r="R74" s="44" t="s">
        <v>423</v>
      </c>
      <c r="S74" s="44" t="s">
        <v>423</v>
      </c>
      <c r="T74" s="44" t="s">
        <v>423</v>
      </c>
      <c r="U74" s="44" t="s">
        <v>423</v>
      </c>
      <c r="V74" s="44" t="s">
        <v>423</v>
      </c>
      <c r="W74" s="44">
        <v>0.15100000000000002</v>
      </c>
      <c r="X74" s="44" t="s">
        <v>423</v>
      </c>
      <c r="Y74" s="44" t="s">
        <v>423</v>
      </c>
      <c r="Z74" s="44" t="s">
        <v>423</v>
      </c>
      <c r="AA74" s="44" t="s">
        <v>423</v>
      </c>
      <c r="AB74" s="44" t="s">
        <v>423</v>
      </c>
      <c r="AC74" s="44">
        <v>2.1662999999999998E-2</v>
      </c>
      <c r="AD74" s="44" t="s">
        <v>423</v>
      </c>
      <c r="AE74" s="196"/>
      <c r="AF74" s="44" t="s">
        <v>423</v>
      </c>
      <c r="AG74" s="44" t="s">
        <v>423</v>
      </c>
      <c r="AH74" s="44">
        <v>12.861599999999999</v>
      </c>
      <c r="AI74" s="44" t="s">
        <v>423</v>
      </c>
      <c r="AJ74" s="44" t="s">
        <v>423</v>
      </c>
      <c r="AK74" s="44">
        <v>4.3324999999999996</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0.277885139</v>
      </c>
      <c r="F76" s="44">
        <v>0.14097952499999999</v>
      </c>
      <c r="G76" s="44">
        <v>0.50524001399999996</v>
      </c>
      <c r="H76" s="44" t="s">
        <v>423</v>
      </c>
      <c r="I76" s="44">
        <v>0.32656876600000007</v>
      </c>
      <c r="J76" s="44">
        <v>0.43854532299999999</v>
      </c>
      <c r="K76" s="44">
        <v>0.5500321239999999</v>
      </c>
      <c r="L76" s="44" t="s">
        <v>423</v>
      </c>
      <c r="M76" s="44">
        <v>1.454596295</v>
      </c>
      <c r="N76" s="44">
        <v>215.475762</v>
      </c>
      <c r="O76" s="44">
        <v>0.56577</v>
      </c>
      <c r="P76" s="44">
        <v>2.7077999999999998E-2</v>
      </c>
      <c r="Q76" s="44">
        <v>1.7475419999999999</v>
      </c>
      <c r="R76" s="44" t="s">
        <v>423</v>
      </c>
      <c r="S76" s="44" t="s">
        <v>423</v>
      </c>
      <c r="T76" s="44" t="s">
        <v>423</v>
      </c>
      <c r="U76" s="44" t="s">
        <v>423</v>
      </c>
      <c r="V76" s="44">
        <v>1.6197809999999999</v>
      </c>
      <c r="W76" s="44">
        <v>0.70700000000000007</v>
      </c>
      <c r="X76" s="44" t="s">
        <v>423</v>
      </c>
      <c r="Y76" s="44" t="s">
        <v>423</v>
      </c>
      <c r="Z76" s="44" t="s">
        <v>423</v>
      </c>
      <c r="AA76" s="44" t="s">
        <v>423</v>
      </c>
      <c r="AB76" s="44" t="s">
        <v>423</v>
      </c>
      <c r="AC76" s="44" t="s">
        <v>423</v>
      </c>
      <c r="AD76" s="44">
        <v>2.7399999999999999E-4</v>
      </c>
      <c r="AE76" s="196"/>
      <c r="AF76" s="44" t="s">
        <v>423</v>
      </c>
      <c r="AG76" s="44">
        <v>1558.9564399999999</v>
      </c>
      <c r="AH76" s="44">
        <v>110.61735</v>
      </c>
      <c r="AI76" s="44" t="s">
        <v>423</v>
      </c>
      <c r="AJ76" s="44" t="s">
        <v>423</v>
      </c>
      <c r="AK76" s="44">
        <v>118.892</v>
      </c>
      <c r="AL76" s="45" t="s">
        <v>207</v>
      </c>
    </row>
    <row r="77" spans="1:38" s="5" customFormat="1" ht="26.25" customHeight="1" thickBot="1" x14ac:dyDescent="0.25">
      <c r="A77" s="41" t="s">
        <v>73</v>
      </c>
      <c r="B77" s="41" t="s">
        <v>208</v>
      </c>
      <c r="C77" s="41" t="s">
        <v>209</v>
      </c>
      <c r="D77" s="42"/>
      <c r="E77" s="44">
        <v>0.47700214000000007</v>
      </c>
      <c r="F77" s="44">
        <v>0.107504845</v>
      </c>
      <c r="G77" s="44">
        <v>2.0238857380000002</v>
      </c>
      <c r="H77" s="44" t="s">
        <v>423</v>
      </c>
      <c r="I77" s="44">
        <v>2.102891E-3</v>
      </c>
      <c r="J77" s="44">
        <v>2.4263789999999998E-3</v>
      </c>
      <c r="K77" s="44">
        <v>2.8455249999999998E-3</v>
      </c>
      <c r="L77" s="44" t="s">
        <v>423</v>
      </c>
      <c r="M77" s="44">
        <v>1.0140951680000001</v>
      </c>
      <c r="N77" s="44">
        <v>0.18781999999999999</v>
      </c>
      <c r="O77" s="44">
        <v>4.2264999999999997E-2</v>
      </c>
      <c r="P77" s="44">
        <v>7.5489000000000001E-2</v>
      </c>
      <c r="Q77" s="44">
        <v>3.3119999999999998E-3</v>
      </c>
      <c r="R77" s="44" t="s">
        <v>423</v>
      </c>
      <c r="S77" s="44" t="s">
        <v>423</v>
      </c>
      <c r="T77" s="44" t="s">
        <v>423</v>
      </c>
      <c r="U77" s="44" t="s">
        <v>423</v>
      </c>
      <c r="V77" s="44">
        <v>0.96566499999999988</v>
      </c>
      <c r="W77" s="44">
        <v>1.9300000000000002</v>
      </c>
      <c r="X77" s="44" t="s">
        <v>423</v>
      </c>
      <c r="Y77" s="44" t="s">
        <v>423</v>
      </c>
      <c r="Z77" s="44" t="s">
        <v>423</v>
      </c>
      <c r="AA77" s="44" t="s">
        <v>423</v>
      </c>
      <c r="AB77" s="44" t="s">
        <v>423</v>
      </c>
      <c r="AC77" s="44" t="s">
        <v>423</v>
      </c>
      <c r="AD77" s="44">
        <v>8.9000000000000008E-5</v>
      </c>
      <c r="AE77" s="196"/>
      <c r="AF77" s="44">
        <v>576.2745000000001</v>
      </c>
      <c r="AG77" s="44">
        <v>1048.4007200000001</v>
      </c>
      <c r="AH77" s="44" t="s">
        <v>423</v>
      </c>
      <c r="AI77" s="44" t="s">
        <v>423</v>
      </c>
      <c r="AJ77" s="44" t="s">
        <v>423</v>
      </c>
      <c r="AK77" s="44">
        <v>113.608</v>
      </c>
      <c r="AL77" s="45" t="s">
        <v>210</v>
      </c>
    </row>
    <row r="78" spans="1:38" s="5" customFormat="1" ht="26.25" customHeight="1" thickBot="1" x14ac:dyDescent="0.25">
      <c r="A78" s="41" t="s">
        <v>73</v>
      </c>
      <c r="B78" s="41" t="s">
        <v>211</v>
      </c>
      <c r="C78" s="41" t="s">
        <v>212</v>
      </c>
      <c r="D78" s="42"/>
      <c r="E78" s="44">
        <v>0.12119469900000002</v>
      </c>
      <c r="F78" s="44">
        <v>6.2071949999999996E-3</v>
      </c>
      <c r="G78" s="44">
        <v>2.0980023999999999</v>
      </c>
      <c r="H78" s="44" t="s">
        <v>423</v>
      </c>
      <c r="I78" s="44">
        <v>3.4532873999999998E-2</v>
      </c>
      <c r="J78" s="44">
        <v>4.4899289999999994E-2</v>
      </c>
      <c r="K78" s="44">
        <v>5.5287551999999997E-2</v>
      </c>
      <c r="L78" s="44" t="s">
        <v>423</v>
      </c>
      <c r="M78" s="44">
        <v>1.5894653000000002E-2</v>
      </c>
      <c r="N78" s="44">
        <v>2.781854</v>
      </c>
      <c r="O78" s="44">
        <v>2.5638590000000003</v>
      </c>
      <c r="P78" s="44">
        <v>5.2880000000000002E-3</v>
      </c>
      <c r="Q78" s="44">
        <v>1.1984920000000001</v>
      </c>
      <c r="R78" s="44">
        <v>3.5823690000000004</v>
      </c>
      <c r="S78" s="44">
        <v>9.7847420000000014</v>
      </c>
      <c r="T78" s="44">
        <v>3.2414749999999999</v>
      </c>
      <c r="U78" s="44" t="s">
        <v>423</v>
      </c>
      <c r="V78" s="44" t="s">
        <v>423</v>
      </c>
      <c r="W78" s="44">
        <v>0.41899999999999998</v>
      </c>
      <c r="X78" s="44" t="s">
        <v>423</v>
      </c>
      <c r="Y78" s="44" t="s">
        <v>423</v>
      </c>
      <c r="Z78" s="44" t="s">
        <v>423</v>
      </c>
      <c r="AA78" s="44" t="s">
        <v>423</v>
      </c>
      <c r="AB78" s="44" t="s">
        <v>423</v>
      </c>
      <c r="AC78" s="44" t="s">
        <v>423</v>
      </c>
      <c r="AD78" s="44">
        <v>3.1000000000000001E-5</v>
      </c>
      <c r="AE78" s="196"/>
      <c r="AF78" s="44">
        <v>234.00800000000001</v>
      </c>
      <c r="AG78" s="44" t="s">
        <v>423</v>
      </c>
      <c r="AH78" s="44">
        <v>15.521550000000001</v>
      </c>
      <c r="AI78" s="44" t="s">
        <v>423</v>
      </c>
      <c r="AJ78" s="44" t="s">
        <v>423</v>
      </c>
      <c r="AK78" s="44">
        <v>210.06299999999999</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10.112901599999999</v>
      </c>
      <c r="G82" s="44" t="s">
        <v>423</v>
      </c>
      <c r="H82" s="44" t="s">
        <v>423</v>
      </c>
      <c r="I82" s="44" t="s">
        <v>443</v>
      </c>
      <c r="J82" s="44" t="s">
        <v>423</v>
      </c>
      <c r="K82" s="44" t="s">
        <v>423</v>
      </c>
      <c r="L82" s="44" t="s">
        <v>423</v>
      </c>
      <c r="M82" s="44" t="s">
        <v>423</v>
      </c>
      <c r="N82" s="44" t="s">
        <v>423</v>
      </c>
      <c r="O82" s="44" t="s">
        <v>423</v>
      </c>
      <c r="P82" s="44">
        <v>4.7193540799999997E-5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8427.4179999999997</v>
      </c>
      <c r="AL82" s="153" t="s">
        <v>454</v>
      </c>
    </row>
    <row r="83" spans="1:38" s="5" customFormat="1" ht="24.75" customHeight="1" thickBot="1" x14ac:dyDescent="0.25">
      <c r="A83" s="148" t="s">
        <v>222</v>
      </c>
      <c r="B83" s="157" t="s">
        <v>226</v>
      </c>
      <c r="C83" s="154" t="s">
        <v>227</v>
      </c>
      <c r="D83" s="149"/>
      <c r="E83" s="44">
        <v>2.5046736E-2</v>
      </c>
      <c r="F83" s="44">
        <v>1.0553399999999999E-2</v>
      </c>
      <c r="G83" s="44">
        <v>1.2453011999999999E-2</v>
      </c>
      <c r="H83" s="44" t="s">
        <v>423</v>
      </c>
      <c r="I83" s="44">
        <v>0.35298841199999997</v>
      </c>
      <c r="J83" s="44">
        <v>1.51280748</v>
      </c>
      <c r="K83" s="44">
        <v>6.5554990800000006</v>
      </c>
      <c r="L83" s="44" t="s">
        <v>423</v>
      </c>
      <c r="M83" s="44">
        <v>0.14071199999999998</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943.56</v>
      </c>
      <c r="AL83" s="177" t="s">
        <v>455</v>
      </c>
    </row>
    <row r="84" spans="1:38" s="5" customFormat="1" ht="26.25" customHeight="1" thickBot="1" x14ac:dyDescent="0.25">
      <c r="A84" s="41" t="s">
        <v>73</v>
      </c>
      <c r="B84" s="174" t="s">
        <v>228</v>
      </c>
      <c r="C84" s="47" t="s">
        <v>229</v>
      </c>
      <c r="D84" s="42"/>
      <c r="E84" s="44" t="s">
        <v>423</v>
      </c>
      <c r="F84" s="44">
        <v>1.1680760000000002E-2</v>
      </c>
      <c r="G84" s="44" t="s">
        <v>423</v>
      </c>
      <c r="H84" s="44" t="s">
        <v>423</v>
      </c>
      <c r="I84" s="44">
        <v>7.1881600000000007E-3</v>
      </c>
      <c r="J84" s="44">
        <v>3.5940800000000002E-2</v>
      </c>
      <c r="K84" s="44">
        <v>0.14376320000000001</v>
      </c>
      <c r="L84" s="44">
        <v>8.3434002669888017</v>
      </c>
      <c r="M84" s="44">
        <v>8.5359400000000005E-4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12.836</v>
      </c>
      <c r="AL84" s="45" t="s">
        <v>147</v>
      </c>
    </row>
    <row r="85" spans="1:38" s="5" customFormat="1" ht="24.75" customHeight="1" thickBot="1" x14ac:dyDescent="0.25">
      <c r="A85" s="148" t="s">
        <v>73</v>
      </c>
      <c r="B85" s="148" t="s">
        <v>230</v>
      </c>
      <c r="C85" s="154" t="s">
        <v>456</v>
      </c>
      <c r="D85" s="149"/>
      <c r="E85" s="44" t="s">
        <v>423</v>
      </c>
      <c r="F85" s="44">
        <v>7.19773</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11.994</v>
      </c>
      <c r="AL85" s="153" t="s">
        <v>232</v>
      </c>
    </row>
    <row r="86" spans="1:38" s="5" customFormat="1" ht="24.75" customHeight="1" thickBot="1" x14ac:dyDescent="0.25">
      <c r="A86" s="148" t="s">
        <v>222</v>
      </c>
      <c r="B86" s="148" t="s">
        <v>233</v>
      </c>
      <c r="C86" s="154" t="s">
        <v>234</v>
      </c>
      <c r="D86" s="149"/>
      <c r="E86" s="44" t="s">
        <v>423</v>
      </c>
      <c r="F86" s="44">
        <v>6.4844640399999998</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9.1330460000000002</v>
      </c>
      <c r="AL86" s="153" t="s">
        <v>225</v>
      </c>
    </row>
    <row r="87" spans="1:38" s="5" customFormat="1" ht="24.75" customHeight="1" thickBot="1" x14ac:dyDescent="0.25">
      <c r="A87" s="148" t="s">
        <v>222</v>
      </c>
      <c r="B87" s="148" t="s">
        <v>235</v>
      </c>
      <c r="C87" s="154" t="s">
        <v>236</v>
      </c>
      <c r="D87" s="149"/>
      <c r="E87" s="44" t="s">
        <v>423</v>
      </c>
      <c r="F87" s="44">
        <v>0.24249000000000001</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1.37</v>
      </c>
      <c r="AL87" s="153" t="s">
        <v>225</v>
      </c>
    </row>
    <row r="88" spans="1:38" s="5" customFormat="1" ht="24.75" customHeight="1" thickBot="1" x14ac:dyDescent="0.25">
      <c r="A88" s="148" t="s">
        <v>222</v>
      </c>
      <c r="B88" s="148" t="s">
        <v>237</v>
      </c>
      <c r="C88" s="154" t="s">
        <v>238</v>
      </c>
      <c r="D88" s="149"/>
      <c r="E88" s="44" t="s">
        <v>423</v>
      </c>
      <c r="F88" s="44">
        <v>2.8318040000000004</v>
      </c>
      <c r="G88" s="44" t="s">
        <v>423</v>
      </c>
      <c r="H88" s="44" t="s">
        <v>423</v>
      </c>
      <c r="I88" s="44" t="s">
        <v>443</v>
      </c>
      <c r="J88" s="44" t="s">
        <v>423</v>
      </c>
      <c r="K88" s="44">
        <v>0.24228</v>
      </c>
      <c r="L88" s="44" t="s">
        <v>423</v>
      </c>
      <c r="M88" s="44" t="s">
        <v>423</v>
      </c>
      <c r="N88" s="44" t="s">
        <v>423</v>
      </c>
      <c r="O88" s="44">
        <v>2.0190000000000002E-9</v>
      </c>
      <c r="P88" s="44" t="s">
        <v>443</v>
      </c>
      <c r="Q88" s="44">
        <v>1.0095E-8</v>
      </c>
      <c r="R88" s="44">
        <v>1.2114000000000001E-7</v>
      </c>
      <c r="S88" s="44" t="s">
        <v>423</v>
      </c>
      <c r="T88" s="44">
        <v>1.0095E-6</v>
      </c>
      <c r="U88" s="44">
        <v>1.0095E-8</v>
      </c>
      <c r="V88" s="44" t="s">
        <v>423</v>
      </c>
      <c r="W88" s="44" t="s">
        <v>423</v>
      </c>
      <c r="X88" s="44">
        <v>8.0759999999999998E-2</v>
      </c>
      <c r="Y88" s="44" t="s">
        <v>423</v>
      </c>
      <c r="Z88" s="44" t="s">
        <v>423</v>
      </c>
      <c r="AA88" s="44" t="s">
        <v>423</v>
      </c>
      <c r="AB88" s="44">
        <v>8.0759999999999998E-2</v>
      </c>
      <c r="AC88" s="44" t="s">
        <v>423</v>
      </c>
      <c r="AD88" s="44" t="s">
        <v>423</v>
      </c>
      <c r="AE88" s="196"/>
      <c r="AF88" s="44" t="s">
        <v>423</v>
      </c>
      <c r="AG88" s="44" t="s">
        <v>423</v>
      </c>
      <c r="AH88" s="44" t="s">
        <v>423</v>
      </c>
      <c r="AI88" s="44" t="s">
        <v>423</v>
      </c>
      <c r="AJ88" s="44" t="s">
        <v>423</v>
      </c>
      <c r="AK88" s="44">
        <v>118.229</v>
      </c>
      <c r="AL88" s="153" t="s">
        <v>225</v>
      </c>
    </row>
    <row r="89" spans="1:38" s="5" customFormat="1" ht="24.75" customHeight="1" thickBot="1" x14ac:dyDescent="0.25">
      <c r="A89" s="148" t="s">
        <v>222</v>
      </c>
      <c r="B89" s="148" t="s">
        <v>239</v>
      </c>
      <c r="C89" s="154" t="s">
        <v>240</v>
      </c>
      <c r="D89" s="149"/>
      <c r="E89" s="44" t="s">
        <v>423</v>
      </c>
      <c r="F89" s="44">
        <v>0.10731</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0.14699999999999999</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7.246303477133814E-5</v>
      </c>
      <c r="O90" s="44">
        <v>9.9527541734127038E-3</v>
      </c>
      <c r="P90" s="44">
        <v>0</v>
      </c>
      <c r="Q90" s="44">
        <v>0</v>
      </c>
      <c r="R90" s="44">
        <v>4.190633336173772E-2</v>
      </c>
      <c r="S90" s="44">
        <v>1.6980795497620813</v>
      </c>
      <c r="T90" s="44">
        <v>6.9603800568011243E-2</v>
      </c>
      <c r="U90" s="44">
        <v>9.9091017428275651E-3</v>
      </c>
      <c r="V90" s="44">
        <v>0.98261621247157949</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3.5914081198912901E-2</v>
      </c>
      <c r="F91" s="44">
        <v>12.606802503503543</v>
      </c>
      <c r="G91" s="44">
        <v>3.2498329304439305E-3</v>
      </c>
      <c r="H91" s="44">
        <v>9.5483389496838891E-2</v>
      </c>
      <c r="I91" s="44">
        <v>0.62280072569298905</v>
      </c>
      <c r="J91" s="44">
        <v>0.62361615714464558</v>
      </c>
      <c r="K91" s="44">
        <v>0.62413602133151336</v>
      </c>
      <c r="L91" s="44">
        <v>4.0530685754791931E-4</v>
      </c>
      <c r="M91" s="44">
        <v>1.2754374568484468</v>
      </c>
      <c r="N91" s="44">
        <v>0.84366523757219913</v>
      </c>
      <c r="O91" s="44">
        <v>0.12583607993084139</v>
      </c>
      <c r="P91" s="44">
        <v>6.1337906303080814E-5</v>
      </c>
      <c r="Q91" s="44">
        <v>1.4312178137385523E-3</v>
      </c>
      <c r="R91" s="44">
        <v>1.67872164618958E-2</v>
      </c>
      <c r="S91" s="44">
        <v>0.60203345356661897</v>
      </c>
      <c r="T91" s="44">
        <v>8.7502418169102175E-2</v>
      </c>
      <c r="U91" s="44" t="s">
        <v>443</v>
      </c>
      <c r="V91" s="44">
        <v>0.34190866431869671</v>
      </c>
      <c r="W91" s="44">
        <v>2.3008045661888888E-3</v>
      </c>
      <c r="X91" s="44">
        <v>6.4194680684696668E-3</v>
      </c>
      <c r="Y91" s="44">
        <v>2.9681495547849998E-3</v>
      </c>
      <c r="Z91" s="44">
        <v>2.9681495547849998E-3</v>
      </c>
      <c r="AA91" s="44">
        <v>2.9681495547849998E-3</v>
      </c>
      <c r="AB91" s="44">
        <v>1.5323916732824669E-2</v>
      </c>
      <c r="AC91" s="44" t="s">
        <v>443</v>
      </c>
      <c r="AD91" s="44" t="s">
        <v>443</v>
      </c>
      <c r="AE91" s="196"/>
      <c r="AF91" s="44" t="s">
        <v>423</v>
      </c>
      <c r="AG91" s="44" t="s">
        <v>423</v>
      </c>
      <c r="AH91" s="44" t="s">
        <v>423</v>
      </c>
      <c r="AI91" s="44" t="s">
        <v>423</v>
      </c>
      <c r="AJ91" s="44" t="s">
        <v>423</v>
      </c>
      <c r="AK91" s="44">
        <v>51.100149281241187</v>
      </c>
      <c r="AL91" s="45" t="s">
        <v>147</v>
      </c>
    </row>
    <row r="92" spans="1:38" s="5" customFormat="1" ht="26.25" customHeight="1" thickBot="1" x14ac:dyDescent="0.25">
      <c r="A92" s="41" t="s">
        <v>73</v>
      </c>
      <c r="B92" s="41" t="s">
        <v>245</v>
      </c>
      <c r="C92" s="41" t="s">
        <v>246</v>
      </c>
      <c r="D92" s="48"/>
      <c r="E92" s="44">
        <v>0.69540000000000002</v>
      </c>
      <c r="F92" s="44">
        <v>6.9540000000000005E-2</v>
      </c>
      <c r="G92" s="44">
        <v>1.3908</v>
      </c>
      <c r="H92" s="44" t="s">
        <v>423</v>
      </c>
      <c r="I92" s="44">
        <v>0.20862</v>
      </c>
      <c r="J92" s="44">
        <v>0.27816000000000002</v>
      </c>
      <c r="K92" s="44">
        <v>0.34770000000000001</v>
      </c>
      <c r="L92" s="44" t="s">
        <v>423</v>
      </c>
      <c r="M92" s="44" t="s">
        <v>423</v>
      </c>
      <c r="N92" s="44" t="s">
        <v>423</v>
      </c>
      <c r="O92" s="44" t="s">
        <v>423</v>
      </c>
      <c r="P92" s="44" t="s">
        <v>423</v>
      </c>
      <c r="Q92" s="44" t="s">
        <v>423</v>
      </c>
      <c r="R92" s="44" t="s">
        <v>423</v>
      </c>
      <c r="S92" s="44" t="s">
        <v>423</v>
      </c>
      <c r="T92" s="44" t="s">
        <v>423</v>
      </c>
      <c r="U92" s="44" t="s">
        <v>423</v>
      </c>
      <c r="V92" s="44" t="s">
        <v>423</v>
      </c>
      <c r="W92" s="44">
        <v>2.4E-2</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347.7</v>
      </c>
      <c r="AL92" s="45" t="s">
        <v>247</v>
      </c>
    </row>
    <row r="93" spans="1:38" s="5" customFormat="1" ht="26.25" customHeight="1" thickBot="1" x14ac:dyDescent="0.25">
      <c r="A93" s="41" t="s">
        <v>73</v>
      </c>
      <c r="B93" s="41" t="s">
        <v>248</v>
      </c>
      <c r="C93" s="41" t="s">
        <v>249</v>
      </c>
      <c r="D93" s="48"/>
      <c r="E93" s="44" t="s">
        <v>423</v>
      </c>
      <c r="F93" s="44">
        <v>88.216835125000003</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2441.0005799999999</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2.3253018248041515E-2</v>
      </c>
      <c r="F99" s="44">
        <v>6.5782139694948203</v>
      </c>
      <c r="G99" s="44" t="s">
        <v>423</v>
      </c>
      <c r="H99" s="44">
        <v>3.7621923147613634</v>
      </c>
      <c r="I99" s="44">
        <v>0.14665932879999999</v>
      </c>
      <c r="J99" s="44">
        <v>0.22535457840000001</v>
      </c>
      <c r="K99" s="44">
        <v>0.49363383839999997</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452.79199999999997</v>
      </c>
      <c r="AL99" s="45" t="s">
        <v>264</v>
      </c>
    </row>
    <row r="100" spans="1:38" s="5" customFormat="1" ht="26.25" customHeight="1" thickBot="1" x14ac:dyDescent="0.25">
      <c r="A100" s="41" t="s">
        <v>261</v>
      </c>
      <c r="B100" s="41" t="s">
        <v>265</v>
      </c>
      <c r="C100" s="41" t="s">
        <v>266</v>
      </c>
      <c r="D100" s="48"/>
      <c r="E100" s="44">
        <v>4.3482336941726006E-2</v>
      </c>
      <c r="F100" s="44">
        <v>3.1223612773756368</v>
      </c>
      <c r="G100" s="44" t="s">
        <v>423</v>
      </c>
      <c r="H100" s="44">
        <v>2.5709534632638094</v>
      </c>
      <c r="I100" s="44">
        <v>4.10001081524137E-2</v>
      </c>
      <c r="J100" s="44">
        <v>6.3649905184568839E-2</v>
      </c>
      <c r="K100" s="44">
        <v>0.13701670700129281</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409.26900000000012</v>
      </c>
      <c r="AL100" s="45" t="s">
        <v>264</v>
      </c>
    </row>
    <row r="101" spans="1:38" s="5" customFormat="1" ht="26.25" customHeight="1" thickBot="1" x14ac:dyDescent="0.25">
      <c r="A101" s="41" t="s">
        <v>261</v>
      </c>
      <c r="B101" s="41" t="s">
        <v>267</v>
      </c>
      <c r="C101" s="41" t="s">
        <v>268</v>
      </c>
      <c r="D101" s="48"/>
      <c r="E101" s="44">
        <v>6.8990776293391841E-3</v>
      </c>
      <c r="F101" s="44">
        <v>0.72479976400000012</v>
      </c>
      <c r="G101" s="44" t="s">
        <v>423</v>
      </c>
      <c r="H101" s="44">
        <v>0.88716882052164669</v>
      </c>
      <c r="I101" s="44">
        <v>3.0021292000000002E-2</v>
      </c>
      <c r="J101" s="44">
        <v>9.0063876000000001E-2</v>
      </c>
      <c r="K101" s="44">
        <v>0.21014904400000003</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4288.7560000000003</v>
      </c>
      <c r="AL101" s="45" t="s">
        <v>264</v>
      </c>
    </row>
    <row r="102" spans="1:38" s="5" customFormat="1" ht="26.25" customHeight="1" thickBot="1" x14ac:dyDescent="0.25">
      <c r="A102" s="41" t="s">
        <v>261</v>
      </c>
      <c r="B102" s="41" t="s">
        <v>269</v>
      </c>
      <c r="C102" s="41" t="s">
        <v>270</v>
      </c>
      <c r="D102" s="48"/>
      <c r="E102" s="44">
        <v>0.12828146423795411</v>
      </c>
      <c r="F102" s="44">
        <v>1.5911832218273121</v>
      </c>
      <c r="G102" s="44" t="s">
        <v>423</v>
      </c>
      <c r="H102" s="44">
        <v>8.6970307693228825</v>
      </c>
      <c r="I102" s="44">
        <v>3.2672242900596555E-3</v>
      </c>
      <c r="J102" s="44">
        <v>7.2829461909100543E-2</v>
      </c>
      <c r="K102" s="44">
        <v>0.49585645231184144</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2375.5275000000001</v>
      </c>
      <c r="AL102" s="45" t="s">
        <v>264</v>
      </c>
    </row>
    <row r="103" spans="1:38" s="5" customFormat="1" ht="26.25" customHeight="1" thickBot="1" x14ac:dyDescent="0.25">
      <c r="A103" s="41" t="s">
        <v>261</v>
      </c>
      <c r="B103" s="41" t="s">
        <v>271</v>
      </c>
      <c r="C103" s="41" t="s">
        <v>272</v>
      </c>
      <c r="D103" s="48"/>
      <c r="E103" s="44">
        <v>1.7748371338971427E-5</v>
      </c>
      <c r="F103" s="44">
        <v>8.3699040000000002E-2</v>
      </c>
      <c r="G103" s="44" t="s">
        <v>423</v>
      </c>
      <c r="H103" s="44">
        <v>1.5691819885714286E-2</v>
      </c>
      <c r="I103" s="44">
        <v>5.33753088E-3</v>
      </c>
      <c r="J103" s="44">
        <v>8.1276038400000007E-3</v>
      </c>
      <c r="K103" s="44">
        <v>1.7589590400000001E-2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19.68</v>
      </c>
      <c r="AL103" s="45" t="s">
        <v>264</v>
      </c>
    </row>
    <row r="104" spans="1:38" s="5" customFormat="1" ht="26.25" customHeight="1" thickBot="1" x14ac:dyDescent="0.25">
      <c r="A104" s="41" t="s">
        <v>261</v>
      </c>
      <c r="B104" s="41" t="s">
        <v>273</v>
      </c>
      <c r="C104" s="41" t="s">
        <v>274</v>
      </c>
      <c r="D104" s="48"/>
      <c r="E104" s="44">
        <v>1.4979862790783999E-3</v>
      </c>
      <c r="F104" s="44">
        <v>0.34895504700000002</v>
      </c>
      <c r="G104" s="44" t="s">
        <v>423</v>
      </c>
      <c r="H104" s="44">
        <v>6.6356142117350386E-2</v>
      </c>
      <c r="I104" s="44">
        <v>1.0584540539999999E-3</v>
      </c>
      <c r="J104" s="44">
        <v>3.1753621619999995E-3</v>
      </c>
      <c r="K104" s="44">
        <v>7.409178378E-3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643.82849999999996</v>
      </c>
      <c r="AL104" s="45" t="s">
        <v>264</v>
      </c>
    </row>
    <row r="105" spans="1:38" s="5" customFormat="1" ht="26.25" customHeight="1" thickBot="1" x14ac:dyDescent="0.25">
      <c r="A105" s="41" t="s">
        <v>261</v>
      </c>
      <c r="B105" s="41" t="s">
        <v>275</v>
      </c>
      <c r="C105" s="41" t="s">
        <v>276</v>
      </c>
      <c r="D105" s="48"/>
      <c r="E105" s="44">
        <v>3.6842335852178272E-3</v>
      </c>
      <c r="F105" s="44">
        <v>0.48497310000000005</v>
      </c>
      <c r="G105" s="44" t="s">
        <v>423</v>
      </c>
      <c r="H105" s="44">
        <v>0.19572625148410505</v>
      </c>
      <c r="I105" s="44">
        <v>7.8330813120000009E-3</v>
      </c>
      <c r="J105" s="44">
        <v>1.2309127776000002E-2</v>
      </c>
      <c r="K105" s="44">
        <v>2.6856278784000001E-2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113.444</v>
      </c>
      <c r="AL105" s="45" t="s">
        <v>264</v>
      </c>
    </row>
    <row r="106" spans="1:38" s="5" customFormat="1" ht="26.25" customHeight="1" thickBot="1" x14ac:dyDescent="0.25">
      <c r="A106" s="41" t="s">
        <v>261</v>
      </c>
      <c r="B106" s="41" t="s">
        <v>277</v>
      </c>
      <c r="C106" s="41" t="s">
        <v>278</v>
      </c>
      <c r="D106" s="48"/>
      <c r="E106" s="44">
        <v>8.0507624999999999E-2</v>
      </c>
      <c r="F106" s="44">
        <v>0.47338483499999995</v>
      </c>
      <c r="G106" s="44" t="s">
        <v>423</v>
      </c>
      <c r="H106" s="44">
        <v>0.14352473200635418</v>
      </c>
      <c r="I106" s="44">
        <v>1.5882544260000003E-2</v>
      </c>
      <c r="J106" s="44">
        <v>2.5412070816000002E-2</v>
      </c>
      <c r="K106" s="44">
        <v>5.4000650484000004E-2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322.03050000000002</v>
      </c>
      <c r="AL106" s="45" t="s">
        <v>264</v>
      </c>
    </row>
    <row r="107" spans="1:38" s="5" customFormat="1" ht="26.25" customHeight="1" thickBot="1" x14ac:dyDescent="0.25">
      <c r="A107" s="41" t="s">
        <v>261</v>
      </c>
      <c r="B107" s="41" t="s">
        <v>279</v>
      </c>
      <c r="C107" s="41" t="s">
        <v>280</v>
      </c>
      <c r="D107" s="48"/>
      <c r="E107" s="44">
        <v>7.6898893158360002E-2</v>
      </c>
      <c r="F107" s="44">
        <v>2.19427065</v>
      </c>
      <c r="G107" s="44" t="s">
        <v>423</v>
      </c>
      <c r="H107" s="44">
        <v>1.6483110576987601</v>
      </c>
      <c r="I107" s="44">
        <v>3.989583E-2</v>
      </c>
      <c r="J107" s="44">
        <v>0.53194439999999998</v>
      </c>
      <c r="K107" s="44">
        <v>2.5267358999999998</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13298.61</v>
      </c>
      <c r="AL107" s="45" t="s">
        <v>264</v>
      </c>
    </row>
    <row r="108" spans="1:38" s="5" customFormat="1" ht="26.25" customHeight="1" thickBot="1" x14ac:dyDescent="0.25">
      <c r="A108" s="41" t="s">
        <v>261</v>
      </c>
      <c r="B108" s="41" t="s">
        <v>281</v>
      </c>
      <c r="C108" s="41" t="s">
        <v>282</v>
      </c>
      <c r="D108" s="48"/>
      <c r="E108" s="44">
        <v>2.7016024682262007E-2</v>
      </c>
      <c r="F108" s="44">
        <v>0.38090390399999996</v>
      </c>
      <c r="G108" s="44" t="s">
        <v>423</v>
      </c>
      <c r="H108" s="44">
        <v>0.83033015871267002</v>
      </c>
      <c r="I108" s="44">
        <v>7.0537759999999994E-3</v>
      </c>
      <c r="J108" s="44">
        <v>7.0537759999999991E-2</v>
      </c>
      <c r="K108" s="44">
        <v>0.14107551999999998</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3526.8879999999999</v>
      </c>
      <c r="AL108" s="45" t="s">
        <v>264</v>
      </c>
    </row>
    <row r="109" spans="1:38" s="5" customFormat="1" ht="26.25" customHeight="1" thickBot="1" x14ac:dyDescent="0.25">
      <c r="A109" s="41" t="s">
        <v>261</v>
      </c>
      <c r="B109" s="41" t="s">
        <v>283</v>
      </c>
      <c r="C109" s="41" t="s">
        <v>284</v>
      </c>
      <c r="D109" s="48"/>
      <c r="E109" s="44">
        <v>1.5768189774723749E-2</v>
      </c>
      <c r="F109" s="44">
        <v>0.37441629749999999</v>
      </c>
      <c r="G109" s="44" t="s">
        <v>423</v>
      </c>
      <c r="H109" s="44">
        <v>0.45363869044205241</v>
      </c>
      <c r="I109" s="44">
        <v>1.531355E-2</v>
      </c>
      <c r="J109" s="44">
        <v>8.4224524999999995E-2</v>
      </c>
      <c r="K109" s="44">
        <v>8.4224524999999995E-2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765.67750000000001</v>
      </c>
      <c r="AL109" s="45" t="s">
        <v>264</v>
      </c>
    </row>
    <row r="110" spans="1:38" s="5" customFormat="1" ht="26.25" customHeight="1" thickBot="1" x14ac:dyDescent="0.25">
      <c r="A110" s="41" t="s">
        <v>261</v>
      </c>
      <c r="B110" s="41" t="s">
        <v>285</v>
      </c>
      <c r="C110" s="41" t="s">
        <v>286</v>
      </c>
      <c r="D110" s="48"/>
      <c r="E110" s="44">
        <v>3.4481068733347123E-2</v>
      </c>
      <c r="F110" s="44">
        <v>0.70944584549999989</v>
      </c>
      <c r="G110" s="44" t="s">
        <v>423</v>
      </c>
      <c r="H110" s="44">
        <v>0.91875053985512478</v>
      </c>
      <c r="I110" s="44">
        <v>3.3025354999999999E-2</v>
      </c>
      <c r="J110" s="44">
        <v>0.24320498000000002</v>
      </c>
      <c r="K110" s="44">
        <v>0.24320498000000002</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1450.8095000000001</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8.1263199999999998</v>
      </c>
      <c r="F112" s="44" t="s">
        <v>423</v>
      </c>
      <c r="G112" s="44" t="s">
        <v>423</v>
      </c>
      <c r="H112" s="44">
        <v>9.5568601460839666</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203.15799999999999</v>
      </c>
      <c r="AL112" s="45" t="s">
        <v>292</v>
      </c>
    </row>
    <row r="113" spans="1:38" s="5" customFormat="1" ht="26.25" customHeight="1" thickBot="1" x14ac:dyDescent="0.25">
      <c r="A113" s="41" t="s">
        <v>289</v>
      </c>
      <c r="B113" s="180" t="s">
        <v>293</v>
      </c>
      <c r="C113" s="180" t="s">
        <v>294</v>
      </c>
      <c r="D113" s="42"/>
      <c r="E113" s="44">
        <v>3.0345121898779399</v>
      </c>
      <c r="F113" s="44" t="s">
        <v>423</v>
      </c>
      <c r="G113" s="44" t="s">
        <v>423</v>
      </c>
      <c r="H113" s="44">
        <v>17.648014418616984</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3.2133225953099793</v>
      </c>
      <c r="F116" s="44" t="s">
        <v>423</v>
      </c>
      <c r="G116" s="44" t="s">
        <v>423</v>
      </c>
      <c r="H116" s="44">
        <v>5.9984340339873325</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0.24073364225453464</v>
      </c>
      <c r="J119" s="44">
        <v>6.2590746986179013</v>
      </c>
      <c r="K119" s="44">
        <v>6.2590746986179013</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4012.2273709089109</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5" t="s">
        <v>423</v>
      </c>
      <c r="F121" s="5">
        <v>3.3729119299999999</v>
      </c>
      <c r="G121" s="5" t="s">
        <v>423</v>
      </c>
      <c r="H121" s="5" t="s">
        <v>423</v>
      </c>
      <c r="I121" s="5" t="s">
        <v>423</v>
      </c>
      <c r="J121" s="5" t="s">
        <v>423</v>
      </c>
      <c r="K121" s="5" t="s">
        <v>423</v>
      </c>
      <c r="L121" s="5" t="s">
        <v>423</v>
      </c>
      <c r="M121" s="5" t="s">
        <v>423</v>
      </c>
      <c r="N121" s="5" t="s">
        <v>423</v>
      </c>
      <c r="O121" s="5" t="s">
        <v>423</v>
      </c>
      <c r="P121" s="5" t="s">
        <v>423</v>
      </c>
      <c r="Q121" s="5" t="s">
        <v>423</v>
      </c>
      <c r="R121" s="5" t="s">
        <v>423</v>
      </c>
      <c r="S121" s="5" t="s">
        <v>423</v>
      </c>
      <c r="T121" s="5" t="s">
        <v>423</v>
      </c>
      <c r="U121" s="5" t="s">
        <v>423</v>
      </c>
      <c r="V121" s="5" t="s">
        <v>423</v>
      </c>
      <c r="W121" s="5" t="s">
        <v>423</v>
      </c>
      <c r="X121" s="5" t="s">
        <v>423</v>
      </c>
      <c r="Y121" s="5" t="s">
        <v>423</v>
      </c>
      <c r="Z121" s="5" t="s">
        <v>423</v>
      </c>
      <c r="AA121" s="5" t="s">
        <v>423</v>
      </c>
      <c r="AB121" s="5" t="s">
        <v>423</v>
      </c>
      <c r="AC121" s="5" t="s">
        <v>423</v>
      </c>
      <c r="AD121" s="5" t="s">
        <v>423</v>
      </c>
      <c r="AE121" s="196"/>
      <c r="AF121" s="5" t="s">
        <v>423</v>
      </c>
      <c r="AG121" s="5" t="s">
        <v>423</v>
      </c>
      <c r="AH121" s="5" t="s">
        <v>423</v>
      </c>
      <c r="AI121" s="5" t="s">
        <v>423</v>
      </c>
      <c r="AJ121" s="5" t="s">
        <v>423</v>
      </c>
      <c r="AK121" s="5">
        <v>5960.2420000000002</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1.0225617280824001E-3</v>
      </c>
      <c r="F123" s="44">
        <v>2.22296027844E-4</v>
      </c>
      <c r="G123" s="44">
        <v>2.22296027844E-4</v>
      </c>
      <c r="H123" s="44">
        <v>1.0670209336511999E-3</v>
      </c>
      <c r="I123" s="44">
        <v>2.4007971007152002E-3</v>
      </c>
      <c r="J123" s="44">
        <v>2.5341747174216001E-3</v>
      </c>
      <c r="K123" s="44">
        <v>2.5786339229903997E-3</v>
      </c>
      <c r="L123" s="44">
        <v>2.2229602784399997E-4</v>
      </c>
      <c r="M123" s="44">
        <v>2.9654290114389598E-2</v>
      </c>
      <c r="N123" s="44">
        <v>4.8905126125680002E-5</v>
      </c>
      <c r="O123" s="44">
        <v>3.9124100900544002E-4</v>
      </c>
      <c r="P123" s="44">
        <v>6.2242887796320012E-5</v>
      </c>
      <c r="Q123" s="44">
        <v>2.8453891564031999E-6</v>
      </c>
      <c r="R123" s="44">
        <v>3.5567364455039993E-5</v>
      </c>
      <c r="S123" s="44">
        <v>3.2455220065223999E-5</v>
      </c>
      <c r="T123" s="44">
        <v>2.3118786895776002E-5</v>
      </c>
      <c r="U123" s="44">
        <v>8.8918411137599983E-6</v>
      </c>
      <c r="V123" s="44">
        <v>2.4897155118528005E-4</v>
      </c>
      <c r="W123" s="44">
        <v>0.22229602784399999</v>
      </c>
      <c r="X123" s="44">
        <v>1.7472467788538402E-4</v>
      </c>
      <c r="Y123" s="44">
        <v>4.8771748508973599E-4</v>
      </c>
      <c r="Z123" s="44">
        <v>2.0806908206198401E-4</v>
      </c>
      <c r="AA123" s="44">
        <v>1.4938293071116801E-4</v>
      </c>
      <c r="AB123" s="44">
        <v>1.019894175748272E-3</v>
      </c>
      <c r="AC123" s="44" t="s">
        <v>423</v>
      </c>
      <c r="AD123" s="44" t="s">
        <v>423</v>
      </c>
      <c r="AE123" s="196"/>
      <c r="AF123" s="44" t="s">
        <v>423</v>
      </c>
      <c r="AG123" s="44" t="s">
        <v>423</v>
      </c>
      <c r="AH123" s="44" t="s">
        <v>423</v>
      </c>
      <c r="AI123" s="44" t="s">
        <v>423</v>
      </c>
      <c r="AJ123" s="44" t="s">
        <v>423</v>
      </c>
      <c r="AK123" s="44">
        <v>103.67406000000003</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1.3058464028803747</v>
      </c>
      <c r="G125" s="44" t="s">
        <v>423</v>
      </c>
      <c r="H125" s="44" t="s">
        <v>443</v>
      </c>
      <c r="I125" s="44">
        <v>1.6328050200000002E-4</v>
      </c>
      <c r="J125" s="44">
        <v>1.083588786E-3</v>
      </c>
      <c r="K125" s="44">
        <v>2.2908749219999998E-3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4947.8940000000002</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3.3120462549020464E-2</v>
      </c>
      <c r="F129" s="44">
        <v>0.2817142791525879</v>
      </c>
      <c r="G129" s="44">
        <v>1.7892663675907606E-3</v>
      </c>
      <c r="H129" s="44" t="s">
        <v>443</v>
      </c>
      <c r="I129" s="44">
        <v>1.5227798873112858E-4</v>
      </c>
      <c r="J129" s="44">
        <v>2.6648648027947501E-4</v>
      </c>
      <c r="K129" s="44">
        <v>3.8069497182782139E-4</v>
      </c>
      <c r="L129" s="44">
        <v>5.3297296055895007E-6</v>
      </c>
      <c r="M129" s="44">
        <v>2.6648648027947502E-3</v>
      </c>
      <c r="N129" s="44">
        <v>4.9490346337616786E-2</v>
      </c>
      <c r="O129" s="44">
        <v>3.8069497182782147E-3</v>
      </c>
      <c r="P129" s="44">
        <v>2.1318918422358001E-3</v>
      </c>
      <c r="Q129" s="44">
        <v>6.0911195492451432E-4</v>
      </c>
      <c r="R129" s="44" t="s">
        <v>457</v>
      </c>
      <c r="S129" s="44" t="s">
        <v>457</v>
      </c>
      <c r="T129" s="44">
        <v>5.3297296055895005E-3</v>
      </c>
      <c r="U129" s="44" t="s">
        <v>443</v>
      </c>
      <c r="V129" s="44" t="s">
        <v>443</v>
      </c>
      <c r="W129" s="44">
        <v>13.324324013973749</v>
      </c>
      <c r="X129" s="44" t="s">
        <v>443</v>
      </c>
      <c r="Y129" s="44" t="s">
        <v>443</v>
      </c>
      <c r="Z129" s="44" t="s">
        <v>443</v>
      </c>
      <c r="AA129" s="44" t="s">
        <v>443</v>
      </c>
      <c r="AB129" s="44">
        <v>7.6138994365564279E-4</v>
      </c>
      <c r="AC129" s="44">
        <v>7.6138994365564289E-2</v>
      </c>
      <c r="AD129" s="44" t="s">
        <v>423</v>
      </c>
      <c r="AE129" s="196"/>
      <c r="AF129" s="44" t="s">
        <v>423</v>
      </c>
      <c r="AG129" s="44" t="s">
        <v>423</v>
      </c>
      <c r="AH129" s="44" t="s">
        <v>423</v>
      </c>
      <c r="AI129" s="44" t="s">
        <v>423</v>
      </c>
      <c r="AJ129" s="44" t="s">
        <v>423</v>
      </c>
      <c r="AK129" s="44">
        <v>38.069497182782143</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1.9409045142440753E-3</v>
      </c>
      <c r="F131" s="44">
        <v>5.9071006955254475E-4</v>
      </c>
      <c r="G131" s="44">
        <v>4.5569062508339165E-4</v>
      </c>
      <c r="H131" s="44" t="s">
        <v>443</v>
      </c>
      <c r="I131" s="44" t="s">
        <v>443</v>
      </c>
      <c r="J131" s="44" t="s">
        <v>443</v>
      </c>
      <c r="K131" s="44">
        <v>1.4345815974847513E-2</v>
      </c>
      <c r="L131" s="44">
        <v>3.2995376742149285E-4</v>
      </c>
      <c r="M131" s="44">
        <v>1.6033559030711927E-4</v>
      </c>
      <c r="N131" s="44">
        <v>5.2320034731796819E-2</v>
      </c>
      <c r="O131" s="44">
        <v>6.7509722234576535E-3</v>
      </c>
      <c r="P131" s="44">
        <v>3.628647570108489E-2</v>
      </c>
      <c r="Q131" s="44">
        <v>1.6877430558644136E-4</v>
      </c>
      <c r="R131" s="44">
        <v>1.6877430558644134E-3</v>
      </c>
      <c r="S131" s="44">
        <v>8.2699409737356261E-2</v>
      </c>
      <c r="T131" s="44">
        <v>1.6877430558644134E-3</v>
      </c>
      <c r="U131" s="44" t="s">
        <v>443</v>
      </c>
      <c r="V131" s="44" t="s">
        <v>443</v>
      </c>
      <c r="W131" s="44">
        <v>33.754861117288264</v>
      </c>
      <c r="X131" s="44" t="s">
        <v>443</v>
      </c>
      <c r="Y131" s="44" t="s">
        <v>443</v>
      </c>
      <c r="Z131" s="44" t="s">
        <v>443</v>
      </c>
      <c r="AA131" s="44" t="s">
        <v>443</v>
      </c>
      <c r="AB131" s="44">
        <v>3.3754861117288274E-8</v>
      </c>
      <c r="AC131" s="44">
        <v>8.4387152793220679E-5</v>
      </c>
      <c r="AD131" s="44">
        <v>1.6877430558644135E-5</v>
      </c>
      <c r="AE131" s="196"/>
      <c r="AF131" s="44" t="s">
        <v>423</v>
      </c>
      <c r="AG131" s="44" t="s">
        <v>423</v>
      </c>
      <c r="AH131" s="44" t="s">
        <v>423</v>
      </c>
      <c r="AI131" s="44" t="s">
        <v>423</v>
      </c>
      <c r="AJ131" s="44" t="s">
        <v>423</v>
      </c>
      <c r="AK131" s="44">
        <v>0.84387152793220677</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3.1732000000000017E-4</v>
      </c>
      <c r="G136" s="44" t="s">
        <v>423</v>
      </c>
      <c r="H136" s="44">
        <v>4.2787008000000002</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403889.20745867735</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0.41824632</v>
      </c>
      <c r="J139" s="44">
        <v>0.41824632</v>
      </c>
      <c r="K139" s="44">
        <v>0.41824632</v>
      </c>
      <c r="L139" s="44" t="s">
        <v>423</v>
      </c>
      <c r="M139" s="44" t="s">
        <v>423</v>
      </c>
      <c r="N139" s="44">
        <v>1.2099700000000001E-3</v>
      </c>
      <c r="O139" s="44">
        <v>2.43479E-3</v>
      </c>
      <c r="P139" s="44">
        <v>2.43479E-3</v>
      </c>
      <c r="Q139" s="44">
        <v>3.8684000000000006E-3</v>
      </c>
      <c r="R139" s="44">
        <v>3.6893099999999995E-3</v>
      </c>
      <c r="S139" s="44">
        <v>8.58948E-3</v>
      </c>
      <c r="T139" s="44" t="s">
        <v>423</v>
      </c>
      <c r="U139" s="44" t="s">
        <v>423</v>
      </c>
      <c r="V139" s="44" t="s">
        <v>423</v>
      </c>
      <c r="W139" s="44">
        <v>4.2479760000000004</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8331</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200.35956046909374</v>
      </c>
      <c r="F141" s="54">
        <f t="shared" ref="F141:AK141" si="0">SUM(F14:F140)</f>
        <v>235.35944419869367</v>
      </c>
      <c r="G141" s="54">
        <f t="shared" si="0"/>
        <v>1717.7729572350597</v>
      </c>
      <c r="H141" s="54">
        <f t="shared" si="0"/>
        <v>60.193692840270508</v>
      </c>
      <c r="I141" s="54">
        <f t="shared" si="0"/>
        <v>32.114088326657502</v>
      </c>
      <c r="J141" s="54">
        <f t="shared" si="0"/>
        <v>55.444456865307892</v>
      </c>
      <c r="K141" s="54">
        <f t="shared" si="0"/>
        <v>91.570342710578885</v>
      </c>
      <c r="L141" s="54">
        <f t="shared" si="0"/>
        <v>9.9355748415506291</v>
      </c>
      <c r="M141" s="54">
        <f t="shared" si="0"/>
        <v>574.90079054317505</v>
      </c>
      <c r="N141" s="54">
        <f t="shared" si="0"/>
        <v>455.3921138498896</v>
      </c>
      <c r="O141" s="54">
        <f t="shared" si="0"/>
        <v>5.1116813491617457</v>
      </c>
      <c r="P141" s="54">
        <f t="shared" si="0"/>
        <v>2.6621044812218129</v>
      </c>
      <c r="Q141" s="54">
        <f t="shared" si="0"/>
        <v>14.248737001104402</v>
      </c>
      <c r="R141" s="54">
        <f t="shared" si="0"/>
        <v>12.513695720184439</v>
      </c>
      <c r="S141" s="54">
        <f t="shared" si="0"/>
        <v>21.186588464169265</v>
      </c>
      <c r="T141" s="54">
        <f t="shared" si="0"/>
        <v>36.639516658710107</v>
      </c>
      <c r="U141" s="54">
        <f t="shared" si="0"/>
        <v>33.371587020766107</v>
      </c>
      <c r="V141" s="54">
        <f t="shared" si="0"/>
        <v>37.204609956371804</v>
      </c>
      <c r="W141" s="54">
        <f t="shared" si="0"/>
        <v>122.85795346867221</v>
      </c>
      <c r="X141" s="54">
        <f t="shared" si="0"/>
        <v>8.4143195011329386</v>
      </c>
      <c r="Y141" s="54">
        <f t="shared" si="0"/>
        <v>9.7458282903707723</v>
      </c>
      <c r="Z141" s="54">
        <f t="shared" si="0"/>
        <v>49.398657890663813</v>
      </c>
      <c r="AA141" s="54">
        <f t="shared" si="0"/>
        <v>4.7668930222668964</v>
      </c>
      <c r="AB141" s="54">
        <f t="shared" si="0"/>
        <v>77.254093336412225</v>
      </c>
      <c r="AC141" s="54">
        <f t="shared" si="0"/>
        <v>0.32315449587835754</v>
      </c>
      <c r="AD141" s="54">
        <f t="shared" si="0"/>
        <v>15.664117095530557</v>
      </c>
      <c r="AE141" s="38"/>
      <c r="AF141" s="54">
        <f t="shared" si="0"/>
        <v>174171.17375279637</v>
      </c>
      <c r="AG141" s="54">
        <f t="shared" si="0"/>
        <v>303770.963399884</v>
      </c>
      <c r="AH141" s="54">
        <f t="shared" si="0"/>
        <v>103871.77778209599</v>
      </c>
      <c r="AI141" s="54">
        <f t="shared" si="0"/>
        <v>6425.3895799999991</v>
      </c>
      <c r="AJ141" s="54">
        <f t="shared" si="0"/>
        <v>0</v>
      </c>
      <c r="AK141" s="54">
        <f t="shared" si="0"/>
        <v>564107.88698970084</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200.35956046909374</v>
      </c>
      <c r="F152" s="85">
        <f t="shared" ref="F152:AD152" si="1">SUM(F$141, F$151, IF(AND(ISNUMBER(SEARCH($B$4,"AT|BE|CH|GB|IE|LT|LU|NL")),SUM(F$143:F$149)&gt;0),SUM(F$143:F$149)-SUM(F$27:F$33),0))</f>
        <v>235.35944419869367</v>
      </c>
      <c r="G152" s="85">
        <f t="shared" si="1"/>
        <v>1717.7729572350597</v>
      </c>
      <c r="H152" s="85">
        <f t="shared" si="1"/>
        <v>60.193692840270508</v>
      </c>
      <c r="I152" s="85">
        <f t="shared" si="1"/>
        <v>32.114088326657502</v>
      </c>
      <c r="J152" s="85">
        <f t="shared" si="1"/>
        <v>55.444456865307892</v>
      </c>
      <c r="K152" s="85">
        <f t="shared" si="1"/>
        <v>91.570342710578885</v>
      </c>
      <c r="L152" s="85">
        <f t="shared" si="1"/>
        <v>9.9355748415506291</v>
      </c>
      <c r="M152" s="85">
        <f t="shared" si="1"/>
        <v>574.90079054317505</v>
      </c>
      <c r="N152" s="85">
        <f t="shared" si="1"/>
        <v>455.3921138498896</v>
      </c>
      <c r="O152" s="85">
        <f t="shared" si="1"/>
        <v>5.1116813491617457</v>
      </c>
      <c r="P152" s="85">
        <f t="shared" si="1"/>
        <v>2.6621044812218129</v>
      </c>
      <c r="Q152" s="85">
        <f t="shared" si="1"/>
        <v>14.248737001104402</v>
      </c>
      <c r="R152" s="85">
        <f t="shared" si="1"/>
        <v>12.513695720184439</v>
      </c>
      <c r="S152" s="85">
        <f t="shared" si="1"/>
        <v>21.186588464169265</v>
      </c>
      <c r="T152" s="85">
        <f t="shared" si="1"/>
        <v>36.639516658710107</v>
      </c>
      <c r="U152" s="85">
        <f t="shared" si="1"/>
        <v>33.371587020766107</v>
      </c>
      <c r="V152" s="85">
        <f t="shared" si="1"/>
        <v>37.204609956371804</v>
      </c>
      <c r="W152" s="85">
        <f t="shared" si="1"/>
        <v>122.85795346867221</v>
      </c>
      <c r="X152" s="85">
        <f t="shared" si="1"/>
        <v>8.4143195011329386</v>
      </c>
      <c r="Y152" s="85">
        <f t="shared" si="1"/>
        <v>9.7458282903707723</v>
      </c>
      <c r="Z152" s="85">
        <f t="shared" si="1"/>
        <v>49.398657890663813</v>
      </c>
      <c r="AA152" s="85">
        <f t="shared" si="1"/>
        <v>4.7668930222668964</v>
      </c>
      <c r="AB152" s="85">
        <f t="shared" si="1"/>
        <v>77.254093336412225</v>
      </c>
      <c r="AC152" s="85">
        <f t="shared" si="1"/>
        <v>0.32315449587835754</v>
      </c>
      <c r="AD152" s="85">
        <f t="shared" si="1"/>
        <v>15.664117095530557</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200.35956046909374</v>
      </c>
      <c r="F154" s="85">
        <f>SUM(F$141, F$153, -1 * IF(OR($B$6=2005,$B$6&gt;=2020),SUM(F$99:F$122),0), IF(AND(ISNUMBER(SEARCH($B$4,"AT|BE|CH|GB|IE|LT|LU|NL")),SUM(F$143:F$149)&gt;0),SUM(F$143:F$149)-SUM(F$27:F$33),0))</f>
        <v>235.35944419869367</v>
      </c>
      <c r="G154" s="85">
        <f>SUM(G$141, G$153, IF(AND(ISNUMBER(SEARCH($B$4,"AT|BE|CH|GB|IE|LT|LU|NL")),SUM(G$143:G$149)&gt;0),SUM(G$143:G$149)-SUM(G$27:G$33),0))</f>
        <v>1717.7729572350597</v>
      </c>
      <c r="H154" s="85">
        <f>SUM(H$141, H$153, IF(AND(ISNUMBER(SEARCH($B$4,"AT|BE|CH|GB|IE|LT|LU|NL")),SUM(H$143:H$149)&gt;0),SUM(H$143:H$149)-SUM(H$27:H$33),0))</f>
        <v>60.193692840270508</v>
      </c>
      <c r="I154" s="85">
        <f t="shared" ref="I154:AD154" si="2">SUM(I$141, I$153, IF(AND(ISNUMBER(SEARCH($B$4,"AT|BE|CH|GB|IE|LT|LU|NL")),SUM(I$143:I$149)&gt;0),SUM(I$143:I$149)-SUM(I$27:I$33),0))</f>
        <v>32.114088326657502</v>
      </c>
      <c r="J154" s="85">
        <f t="shared" si="2"/>
        <v>55.444456865307892</v>
      </c>
      <c r="K154" s="85">
        <f t="shared" si="2"/>
        <v>91.570342710578885</v>
      </c>
      <c r="L154" s="85">
        <f t="shared" si="2"/>
        <v>9.9355748415506291</v>
      </c>
      <c r="M154" s="85">
        <f t="shared" si="2"/>
        <v>574.90079054317505</v>
      </c>
      <c r="N154" s="85">
        <f t="shared" si="2"/>
        <v>455.3921138498896</v>
      </c>
      <c r="O154" s="85">
        <f t="shared" si="2"/>
        <v>5.1116813491617457</v>
      </c>
      <c r="P154" s="85">
        <f t="shared" si="2"/>
        <v>2.6621044812218129</v>
      </c>
      <c r="Q154" s="85">
        <f t="shared" si="2"/>
        <v>14.248737001104402</v>
      </c>
      <c r="R154" s="85">
        <f t="shared" si="2"/>
        <v>12.513695720184439</v>
      </c>
      <c r="S154" s="85">
        <f t="shared" si="2"/>
        <v>21.186588464169265</v>
      </c>
      <c r="T154" s="85">
        <f t="shared" si="2"/>
        <v>36.639516658710107</v>
      </c>
      <c r="U154" s="85">
        <f t="shared" si="2"/>
        <v>33.371587020766107</v>
      </c>
      <c r="V154" s="85">
        <f t="shared" si="2"/>
        <v>37.204609956371804</v>
      </c>
      <c r="W154" s="85">
        <f t="shared" si="2"/>
        <v>122.85795346867221</v>
      </c>
      <c r="X154" s="85">
        <f t="shared" si="2"/>
        <v>8.4143195011329386</v>
      </c>
      <c r="Y154" s="85">
        <f t="shared" si="2"/>
        <v>9.7458282903707723</v>
      </c>
      <c r="Z154" s="85">
        <f t="shared" si="2"/>
        <v>49.398657890663813</v>
      </c>
      <c r="AA154" s="85">
        <f t="shared" si="2"/>
        <v>4.7668930222668964</v>
      </c>
      <c r="AB154" s="85">
        <f t="shared" si="2"/>
        <v>77.254093336412225</v>
      </c>
      <c r="AC154" s="85">
        <f t="shared" si="2"/>
        <v>0.32315449587835754</v>
      </c>
      <c r="AD154" s="85">
        <f t="shared" si="2"/>
        <v>15.664117095530557</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1.0315714285714286</v>
      </c>
      <c r="F157" s="95">
        <v>4.8999642857142867</v>
      </c>
      <c r="G157" s="95">
        <v>0.25789285714285715</v>
      </c>
      <c r="H157" s="95" t="s">
        <v>423</v>
      </c>
      <c r="I157" s="95">
        <v>2.5789285714285719E-3</v>
      </c>
      <c r="J157" s="95" t="s">
        <v>423</v>
      </c>
      <c r="K157" s="95" t="s">
        <v>443</v>
      </c>
      <c r="L157" s="95" t="s">
        <v>443</v>
      </c>
      <c r="M157" s="95">
        <v>309.47142857142859</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11089.392857142859</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7.9251428571428584E-2</v>
      </c>
      <c r="F158" s="95">
        <v>0.37644428571428579</v>
      </c>
      <c r="G158" s="95">
        <v>1.9812857142857146E-2</v>
      </c>
      <c r="H158" s="95" t="s">
        <v>443</v>
      </c>
      <c r="I158" s="95">
        <v>1.9812857142857148E-4</v>
      </c>
      <c r="J158" s="95" t="s">
        <v>423</v>
      </c>
      <c r="K158" s="95" t="s">
        <v>443</v>
      </c>
      <c r="L158" s="95" t="s">
        <v>443</v>
      </c>
      <c r="M158" s="95">
        <v>23.775428571428577</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851.9528571428574</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1995</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t="s">
        <v>410</v>
      </c>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411</v>
      </c>
      <c r="F10" s="126"/>
      <c r="G10" s="126"/>
      <c r="H10" s="127"/>
      <c r="I10" s="125" t="s">
        <v>412</v>
      </c>
      <c r="J10" s="126"/>
      <c r="K10" s="126"/>
      <c r="L10" s="127"/>
      <c r="M10" s="142" t="s">
        <v>413</v>
      </c>
      <c r="N10" s="125" t="s">
        <v>414</v>
      </c>
      <c r="O10" s="126"/>
      <c r="P10" s="127"/>
      <c r="Q10" s="125" t="s">
        <v>415</v>
      </c>
      <c r="R10" s="126"/>
      <c r="S10" s="126"/>
      <c r="T10" s="126"/>
      <c r="U10" s="126"/>
      <c r="V10" s="127"/>
      <c r="W10" s="125" t="s">
        <v>416</v>
      </c>
      <c r="X10" s="126"/>
      <c r="Y10" s="126"/>
      <c r="Z10" s="126"/>
      <c r="AA10" s="126"/>
      <c r="AB10" s="126"/>
      <c r="AC10" s="126"/>
      <c r="AD10" s="127"/>
      <c r="AE10" s="24"/>
      <c r="AF10" s="125" t="s">
        <v>417</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57.680166530999998</v>
      </c>
      <c r="F14" s="44">
        <v>0.47965011100000005</v>
      </c>
      <c r="G14" s="44">
        <v>1478.408273629</v>
      </c>
      <c r="H14" s="44" t="s">
        <v>423</v>
      </c>
      <c r="I14" s="44">
        <v>8.76</v>
      </c>
      <c r="J14" s="44">
        <v>17.383209443999988</v>
      </c>
      <c r="K14" s="44">
        <v>34.177866409999993</v>
      </c>
      <c r="L14" s="44" t="s">
        <v>423</v>
      </c>
      <c r="M14" s="44">
        <v>4.3395382399999995</v>
      </c>
      <c r="N14" s="44">
        <v>10.594438000000004</v>
      </c>
      <c r="O14" s="44">
        <v>1.2631139999999996</v>
      </c>
      <c r="P14" s="44">
        <v>2.0292110000000001</v>
      </c>
      <c r="Q14" s="44">
        <v>9.9831009999999996</v>
      </c>
      <c r="R14" s="44">
        <v>6.4448939999999997</v>
      </c>
      <c r="S14" s="44">
        <v>1.4646170000000003</v>
      </c>
      <c r="T14" s="44">
        <v>9.595421</v>
      </c>
      <c r="U14" s="44">
        <v>31.354441999999995</v>
      </c>
      <c r="V14" s="44">
        <v>8.3848939999999974</v>
      </c>
      <c r="W14" s="44">
        <v>2.319</v>
      </c>
      <c r="X14" s="44">
        <v>1.8391657999999995E-2</v>
      </c>
      <c r="Y14" s="44">
        <v>3.462714800000001E-2</v>
      </c>
      <c r="Z14" s="44">
        <v>2.0111931999999996E-2</v>
      </c>
      <c r="AA14" s="44">
        <v>1.1215717000000002E-2</v>
      </c>
      <c r="AB14" s="44">
        <v>8.4346454999999987E-2</v>
      </c>
      <c r="AC14" s="44" t="s">
        <v>423</v>
      </c>
      <c r="AD14" s="44">
        <v>0.18047800000000003</v>
      </c>
      <c r="AE14" s="196"/>
      <c r="AF14" s="44">
        <v>12059.9944012822</v>
      </c>
      <c r="AG14" s="44">
        <v>213501.30598554801</v>
      </c>
      <c r="AH14" s="44">
        <v>51445.027883156996</v>
      </c>
      <c r="AI14" s="44" t="s">
        <v>423</v>
      </c>
      <c r="AJ14" s="44" t="s">
        <v>423</v>
      </c>
      <c r="AK14" s="44" t="s">
        <v>423</v>
      </c>
      <c r="AL14" s="45" t="s">
        <v>70</v>
      </c>
    </row>
    <row r="15" spans="1:38" s="5" customFormat="1" ht="26.25" customHeight="1" thickBot="1" x14ac:dyDescent="0.25">
      <c r="A15" s="41" t="s">
        <v>73</v>
      </c>
      <c r="B15" s="41" t="s">
        <v>21</v>
      </c>
      <c r="C15" s="41" t="s">
        <v>74</v>
      </c>
      <c r="D15" s="42"/>
      <c r="E15" s="44">
        <v>2.0073599999999997E-3</v>
      </c>
      <c r="F15" s="44">
        <v>1.00368E-4</v>
      </c>
      <c r="G15" s="44">
        <v>1.4102E-5</v>
      </c>
      <c r="H15" s="44" t="s">
        <v>423</v>
      </c>
      <c r="I15" s="44">
        <v>2.2410000000000001E-5</v>
      </c>
      <c r="J15" s="44">
        <v>2.2410000000000001E-5</v>
      </c>
      <c r="K15" s="44">
        <v>2.2410000000000001E-5</v>
      </c>
      <c r="L15" s="44" t="s">
        <v>423</v>
      </c>
      <c r="M15" s="44">
        <v>1.50552E-3</v>
      </c>
      <c r="N15" s="44" t="s">
        <v>423</v>
      </c>
      <c r="O15" s="44" t="s">
        <v>423</v>
      </c>
      <c r="P15" s="44">
        <v>5.0000000000000004E-6</v>
      </c>
      <c r="Q15" s="44">
        <v>6.0000000000000002E-6</v>
      </c>
      <c r="R15" s="44" t="s">
        <v>423</v>
      </c>
      <c r="S15" s="44" t="s">
        <v>423</v>
      </c>
      <c r="T15" s="44" t="s">
        <v>423</v>
      </c>
      <c r="U15" s="44">
        <v>9.9999999999999995E-7</v>
      </c>
      <c r="V15" s="44" t="s">
        <v>423</v>
      </c>
      <c r="W15" s="44" t="s">
        <v>423</v>
      </c>
      <c r="X15" s="44">
        <v>2.7999999999999999E-8</v>
      </c>
      <c r="Y15" s="44">
        <v>4.1999999999999999E-8</v>
      </c>
      <c r="Z15" s="44">
        <v>4.1999999999999999E-8</v>
      </c>
      <c r="AA15" s="44">
        <v>4.1999999999999999E-8</v>
      </c>
      <c r="AB15" s="44">
        <v>1.54E-7</v>
      </c>
      <c r="AC15" s="44" t="s">
        <v>423</v>
      </c>
      <c r="AD15" s="44" t="s">
        <v>423</v>
      </c>
      <c r="AE15" s="196"/>
      <c r="AF15" s="44" t="s">
        <v>423</v>
      </c>
      <c r="AG15" s="44" t="s">
        <v>423</v>
      </c>
      <c r="AH15" s="44">
        <v>50.183999999999997</v>
      </c>
      <c r="AI15" s="44" t="s">
        <v>423</v>
      </c>
      <c r="AJ15" s="44" t="s">
        <v>423</v>
      </c>
      <c r="AK15" s="44" t="s">
        <v>423</v>
      </c>
      <c r="AL15" s="45" t="s">
        <v>70</v>
      </c>
    </row>
    <row r="16" spans="1:38" s="5" customFormat="1" ht="26.25" customHeight="1" thickBot="1" x14ac:dyDescent="0.25">
      <c r="A16" s="41" t="s">
        <v>73</v>
      </c>
      <c r="B16" s="41" t="s">
        <v>1</v>
      </c>
      <c r="C16" s="41" t="s">
        <v>75</v>
      </c>
      <c r="D16" s="42"/>
      <c r="E16" s="44">
        <v>1.3072925740000001</v>
      </c>
      <c r="F16" s="44">
        <v>0.16021157500000002</v>
      </c>
      <c r="G16" s="44">
        <v>0.49817312199999997</v>
      </c>
      <c r="H16" s="44">
        <v>9.3198559999999996E-3</v>
      </c>
      <c r="I16" s="44">
        <v>1.395912815</v>
      </c>
      <c r="J16" s="44">
        <v>2.2104951829999999</v>
      </c>
      <c r="K16" s="44">
        <v>2.2696944830000003</v>
      </c>
      <c r="L16" s="44" t="s">
        <v>423</v>
      </c>
      <c r="M16" s="44">
        <v>0.53439709899999999</v>
      </c>
      <c r="N16" s="44">
        <v>2.6549999999999998E-3</v>
      </c>
      <c r="O16" s="44">
        <v>1.2300000000000001E-4</v>
      </c>
      <c r="P16" s="44">
        <v>2.4550000000000002E-3</v>
      </c>
      <c r="Q16" s="44">
        <v>2.349E-3</v>
      </c>
      <c r="R16" s="44">
        <v>4.3210000000000002E-3</v>
      </c>
      <c r="S16" s="44">
        <v>2.026E-3</v>
      </c>
      <c r="T16" s="44">
        <v>1.1249999999999999E-3</v>
      </c>
      <c r="U16" s="44">
        <v>2.395E-3</v>
      </c>
      <c r="V16" s="44">
        <v>1.2317E-2</v>
      </c>
      <c r="W16" s="44">
        <v>0.876</v>
      </c>
      <c r="X16" s="44">
        <v>9.7119589999999992E-3</v>
      </c>
      <c r="Y16" s="44">
        <v>1.31583E-4</v>
      </c>
      <c r="Z16" s="44">
        <v>4.0519999999999998E-5</v>
      </c>
      <c r="AA16" s="44">
        <v>2.8589999999999999E-5</v>
      </c>
      <c r="AB16" s="44">
        <v>9.9126519999999992E-3</v>
      </c>
      <c r="AC16" s="44" t="s">
        <v>423</v>
      </c>
      <c r="AD16" s="44" t="s">
        <v>423</v>
      </c>
      <c r="AE16" s="196"/>
      <c r="AF16" s="44" t="s">
        <v>423</v>
      </c>
      <c r="AG16" s="44" t="s">
        <v>423</v>
      </c>
      <c r="AH16" s="44">
        <v>4546.2706400000006</v>
      </c>
      <c r="AI16" s="44" t="s">
        <v>423</v>
      </c>
      <c r="AJ16" s="44" t="s">
        <v>423</v>
      </c>
      <c r="AK16" s="44">
        <v>1183.9860000000001</v>
      </c>
      <c r="AL16" s="45" t="s">
        <v>70</v>
      </c>
    </row>
    <row r="17" spans="1:38" s="5" customFormat="1" ht="26.25" customHeight="1" thickBot="1" x14ac:dyDescent="0.25">
      <c r="A17" s="41" t="s">
        <v>73</v>
      </c>
      <c r="B17" s="41" t="s">
        <v>2</v>
      </c>
      <c r="C17" s="41" t="s">
        <v>76</v>
      </c>
      <c r="D17" s="42"/>
      <c r="E17" s="44">
        <v>16.050505944999998</v>
      </c>
      <c r="F17" s="44">
        <v>0.96128983600000006</v>
      </c>
      <c r="G17" s="44">
        <v>137.42721031399998</v>
      </c>
      <c r="H17" s="44" t="s">
        <v>423</v>
      </c>
      <c r="I17" s="44">
        <v>2.4579079350000006</v>
      </c>
      <c r="J17" s="44">
        <v>3.8222377399999998</v>
      </c>
      <c r="K17" s="44">
        <v>5.3866313489999991</v>
      </c>
      <c r="L17" s="44" t="s">
        <v>423</v>
      </c>
      <c r="M17" s="44">
        <v>10.182299956000001</v>
      </c>
      <c r="N17" s="44">
        <v>9.6845850000000002</v>
      </c>
      <c r="O17" s="44">
        <v>0.105334</v>
      </c>
      <c r="P17" s="44">
        <v>0.137215</v>
      </c>
      <c r="Q17" s="44">
        <v>0.62302499999999972</v>
      </c>
      <c r="R17" s="44">
        <v>1.0270219999999999</v>
      </c>
      <c r="S17" s="44">
        <v>1.3936000000000002</v>
      </c>
      <c r="T17" s="44">
        <v>12.581482999999999</v>
      </c>
      <c r="U17" s="44">
        <v>1.4921839999999997</v>
      </c>
      <c r="V17" s="44">
        <v>5.1210820000000012</v>
      </c>
      <c r="W17" s="44">
        <v>20.258999999999997</v>
      </c>
      <c r="X17" s="44">
        <v>0.32873660799999999</v>
      </c>
      <c r="Y17" s="44">
        <v>0.44908184600000006</v>
      </c>
      <c r="Z17" s="44">
        <v>0.194323831</v>
      </c>
      <c r="AA17" s="44">
        <v>0.154329512</v>
      </c>
      <c r="AB17" s="44">
        <v>1.126471797</v>
      </c>
      <c r="AC17" s="44">
        <v>7.2571999999999998E-2</v>
      </c>
      <c r="AD17" s="44">
        <v>0.83566399999999996</v>
      </c>
      <c r="AE17" s="196"/>
      <c r="AF17" s="44">
        <v>53644.251925332304</v>
      </c>
      <c r="AG17" s="44">
        <v>53703.166379722999</v>
      </c>
      <c r="AH17" s="44">
        <v>74780.279740646001</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2" t="s">
        <v>423</v>
      </c>
      <c r="AK19" s="42" t="s">
        <v>423</v>
      </c>
      <c r="AL19" s="151" t="s">
        <v>70</v>
      </c>
    </row>
    <row r="20" spans="1:38" s="5" customFormat="1" ht="26.25" customHeight="1" thickBot="1" x14ac:dyDescent="0.25">
      <c r="A20" s="41" t="s">
        <v>73</v>
      </c>
      <c r="B20" s="41" t="s">
        <v>5</v>
      </c>
      <c r="C20" s="41" t="s">
        <v>80</v>
      </c>
      <c r="D20" s="42"/>
      <c r="E20" s="44">
        <v>0.26057884100000001</v>
      </c>
      <c r="F20" s="44">
        <v>0.85905112499999992</v>
      </c>
      <c r="G20" s="44">
        <v>8.1596804000000009E-2</v>
      </c>
      <c r="H20" s="44">
        <v>5.7270079999999996E-3</v>
      </c>
      <c r="I20" s="44">
        <v>3.9920579999999997E-3</v>
      </c>
      <c r="J20" s="44">
        <v>4.5623519999999996E-3</v>
      </c>
      <c r="K20" s="44">
        <v>5.7029400000000001E-3</v>
      </c>
      <c r="L20" s="44" t="s">
        <v>423</v>
      </c>
      <c r="M20" s="44">
        <v>1.632197138</v>
      </c>
      <c r="N20" s="44">
        <v>4.9399999999999997E-4</v>
      </c>
      <c r="O20" s="44">
        <v>3.8000000000000002E-5</v>
      </c>
      <c r="P20" s="44">
        <v>1.0000000000000001E-5</v>
      </c>
      <c r="Q20" s="44">
        <v>3.0000000000000001E-6</v>
      </c>
      <c r="R20" s="44">
        <v>1.9000000000000001E-5</v>
      </c>
      <c r="S20" s="44">
        <v>3.9999999999999998E-6</v>
      </c>
      <c r="T20" s="44">
        <v>1.3300000000000001E-4</v>
      </c>
      <c r="U20" s="44" t="s">
        <v>423</v>
      </c>
      <c r="V20" s="44">
        <v>6.8400000000000004E-4</v>
      </c>
      <c r="W20" s="44">
        <v>0.28599999999999998</v>
      </c>
      <c r="X20" s="44">
        <v>2.8635038000000002E-2</v>
      </c>
      <c r="Y20" s="44">
        <v>4.5816059999999999E-2</v>
      </c>
      <c r="Z20" s="44">
        <v>1.4317519000000001E-2</v>
      </c>
      <c r="AA20" s="44">
        <v>1.1454015E-2</v>
      </c>
      <c r="AB20" s="44">
        <v>0.10022263199999999</v>
      </c>
      <c r="AC20" s="44">
        <v>9.5E-4</v>
      </c>
      <c r="AD20" s="44">
        <v>1.7200000000000001E-4</v>
      </c>
      <c r="AE20" s="196"/>
      <c r="AF20" s="44" t="s">
        <v>423</v>
      </c>
      <c r="AG20" s="44" t="s">
        <v>423</v>
      </c>
      <c r="AH20" s="44" t="s">
        <v>423</v>
      </c>
      <c r="AI20" s="44">
        <v>2863.5037200000002</v>
      </c>
      <c r="AJ20" s="44" t="s">
        <v>423</v>
      </c>
      <c r="AK20" s="44">
        <v>190.09800000000001</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2" t="s">
        <v>423</v>
      </c>
      <c r="AK21" s="42" t="s">
        <v>423</v>
      </c>
      <c r="AL21" s="151" t="s">
        <v>70</v>
      </c>
    </row>
    <row r="22" spans="1:38" s="5" customFormat="1" ht="26.25" customHeight="1" thickBot="1" x14ac:dyDescent="0.25">
      <c r="A22" s="41" t="s">
        <v>73</v>
      </c>
      <c r="B22" s="41" t="s">
        <v>3</v>
      </c>
      <c r="C22" s="41" t="s">
        <v>83</v>
      </c>
      <c r="D22" s="42"/>
      <c r="E22" s="44">
        <v>0.67204134399999993</v>
      </c>
      <c r="F22" s="44">
        <v>0.19688878000000001</v>
      </c>
      <c r="G22" s="44">
        <v>3.2333728999999999E-2</v>
      </c>
      <c r="H22" s="44" t="s">
        <v>423</v>
      </c>
      <c r="I22" s="44">
        <v>8.920753E-3</v>
      </c>
      <c r="J22" s="44">
        <v>2.2784083E-2</v>
      </c>
      <c r="K22" s="44">
        <v>3.9093882999999996E-2</v>
      </c>
      <c r="L22" s="44" t="s">
        <v>423</v>
      </c>
      <c r="M22" s="44">
        <v>0.25132559699999996</v>
      </c>
      <c r="N22" s="44">
        <v>1.01E-4</v>
      </c>
      <c r="O22" s="44">
        <v>9.0000000000000019E-6</v>
      </c>
      <c r="P22" s="44">
        <v>4.5820000000000001E-3</v>
      </c>
      <c r="Q22" s="44">
        <v>8.4999999999999995E-4</v>
      </c>
      <c r="R22" s="44">
        <v>1.27E-4</v>
      </c>
      <c r="S22" s="44">
        <v>4.6E-5</v>
      </c>
      <c r="T22" s="44">
        <v>1.0999999999999999E-4</v>
      </c>
      <c r="U22" s="44">
        <v>5.0100000000000003E-4</v>
      </c>
      <c r="V22" s="44">
        <v>8.764000000000001E-3</v>
      </c>
      <c r="W22" s="44">
        <v>4.0000000000000001E-3</v>
      </c>
      <c r="X22" s="44">
        <v>1.7552299999999999E-4</v>
      </c>
      <c r="Y22" s="44">
        <v>1.362137E-3</v>
      </c>
      <c r="Z22" s="44">
        <v>1.6090400000000002E-4</v>
      </c>
      <c r="AA22" s="44">
        <v>1.4289900000000002E-4</v>
      </c>
      <c r="AB22" s="44">
        <v>1.841463E-3</v>
      </c>
      <c r="AC22" s="44" t="s">
        <v>423</v>
      </c>
      <c r="AD22" s="44" t="s">
        <v>423</v>
      </c>
      <c r="AE22" s="196"/>
      <c r="AF22" s="44">
        <v>89.172900000000013</v>
      </c>
      <c r="AG22" s="44">
        <v>4755.8939399999999</v>
      </c>
      <c r="AH22" s="44">
        <v>12701.006370000003</v>
      </c>
      <c r="AI22" s="44" t="s">
        <v>423</v>
      </c>
      <c r="AJ22" s="44" t="s">
        <v>423</v>
      </c>
      <c r="AK22" s="44" t="s">
        <v>423</v>
      </c>
      <c r="AL22" s="45" t="s">
        <v>70</v>
      </c>
    </row>
    <row r="23" spans="1:38" s="5" customFormat="1" ht="24.75" customHeight="1" thickBot="1" x14ac:dyDescent="0.25">
      <c r="A23" s="148" t="s">
        <v>84</v>
      </c>
      <c r="B23" s="148" t="s">
        <v>445</v>
      </c>
      <c r="C23" s="148" t="s">
        <v>446</v>
      </c>
      <c r="D23" s="152"/>
      <c r="E23" s="44">
        <v>1.5138083363095927</v>
      </c>
      <c r="F23" s="44">
        <v>0.15667445375946229</v>
      </c>
      <c r="G23" s="44">
        <v>4.6394567296257704E-2</v>
      </c>
      <c r="H23" s="44">
        <v>3.7115653837006162E-4</v>
      </c>
      <c r="I23" s="44">
        <v>9.7614169591326211E-2</v>
      </c>
      <c r="J23" s="44">
        <v>9.7614169591326211E-2</v>
      </c>
      <c r="K23" s="44">
        <v>9.7614169591326211E-2</v>
      </c>
      <c r="L23" s="44" t="s">
        <v>423</v>
      </c>
      <c r="M23" s="44">
        <v>0.4998550680498805</v>
      </c>
      <c r="N23" s="44" t="s">
        <v>423</v>
      </c>
      <c r="O23" s="44">
        <v>4.6394567296257705E-4</v>
      </c>
      <c r="P23" s="44" t="s">
        <v>423</v>
      </c>
      <c r="Q23" s="44" t="s">
        <v>423</v>
      </c>
      <c r="R23" s="44">
        <v>2.3197283648128853E-3</v>
      </c>
      <c r="S23" s="44">
        <v>7.8870764403638091E-2</v>
      </c>
      <c r="T23" s="44">
        <v>3.2476197107380398E-3</v>
      </c>
      <c r="U23" s="44">
        <v>4.6394567296257705E-4</v>
      </c>
      <c r="V23" s="44">
        <v>4.6394567296257704E-2</v>
      </c>
      <c r="W23" s="44" t="s">
        <v>423</v>
      </c>
      <c r="X23" s="44">
        <v>1.3918370188877312E-3</v>
      </c>
      <c r="Y23" s="44">
        <v>2.3197283648128853E-3</v>
      </c>
      <c r="Z23" s="44" t="s">
        <v>423</v>
      </c>
      <c r="AA23" s="44" t="s">
        <v>423</v>
      </c>
      <c r="AB23" s="165">
        <v>3.7115653837006164E-3</v>
      </c>
      <c r="AC23" s="44" t="s">
        <v>423</v>
      </c>
      <c r="AD23" s="44" t="s">
        <v>423</v>
      </c>
      <c r="AE23" s="196"/>
      <c r="AF23" s="44">
        <v>1942.4477435597178</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0.15302857142857143</v>
      </c>
      <c r="F25" s="44">
        <v>0.72688571428571436</v>
      </c>
      <c r="G25" s="44">
        <v>3.8257142857142858E-2</v>
      </c>
      <c r="H25" s="44" t="s">
        <v>423</v>
      </c>
      <c r="I25" s="44">
        <v>3.8257142857142862E-4</v>
      </c>
      <c r="J25" s="44" t="s">
        <v>423</v>
      </c>
      <c r="K25" s="44" t="s">
        <v>443</v>
      </c>
      <c r="L25" s="44" t="s">
        <v>443</v>
      </c>
      <c r="M25" s="44">
        <v>45.908571428571435</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1645.0571428571429</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4.4582857142857153E-2</v>
      </c>
      <c r="F26" s="44">
        <v>0.21176857142857147</v>
      </c>
      <c r="G26" s="44">
        <v>1.1145714285714288E-2</v>
      </c>
      <c r="H26" s="44" t="s">
        <v>443</v>
      </c>
      <c r="I26" s="44">
        <v>1.1145714285714288E-4</v>
      </c>
      <c r="J26" s="44" t="s">
        <v>443</v>
      </c>
      <c r="K26" s="44" t="s">
        <v>443</v>
      </c>
      <c r="L26" s="44" t="s">
        <v>443</v>
      </c>
      <c r="M26" s="44">
        <v>13.374857142857145</v>
      </c>
      <c r="N26" s="44">
        <v>1.6666666666666665</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481.26571428571435</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24.758679510758753</v>
      </c>
      <c r="F27" s="44">
        <v>22.093218448557863</v>
      </c>
      <c r="G27" s="44">
        <v>0.77646872792387933</v>
      </c>
      <c r="H27" s="44">
        <v>9.7897973572250011E-2</v>
      </c>
      <c r="I27" s="44">
        <v>0.10254498692822317</v>
      </c>
      <c r="J27" s="44">
        <v>0.10254498692822317</v>
      </c>
      <c r="K27" s="44">
        <v>0.10254498692822317</v>
      </c>
      <c r="L27" s="44">
        <v>5.2673982854931578E-2</v>
      </c>
      <c r="M27" s="44">
        <v>268.93811375629542</v>
      </c>
      <c r="N27" s="44">
        <v>150.53659718325335</v>
      </c>
      <c r="O27" s="44">
        <v>1.5172587536395847E-4</v>
      </c>
      <c r="P27" s="44">
        <v>6.6744062079325548E-3</v>
      </c>
      <c r="Q27" s="44">
        <v>2.2818345808274054E-4</v>
      </c>
      <c r="R27" s="44">
        <v>4.9440817491590953E-3</v>
      </c>
      <c r="S27" s="44">
        <v>3.5226522374239987E-3</v>
      </c>
      <c r="T27" s="44">
        <v>1.7359278911334788E-3</v>
      </c>
      <c r="U27" s="44">
        <v>1.5291516543756425E-4</v>
      </c>
      <c r="V27" s="44">
        <v>2.526668099940628E-2</v>
      </c>
      <c r="W27" s="44">
        <v>0.35773379999999999</v>
      </c>
      <c r="X27" s="44">
        <v>5.9763408551000005E-3</v>
      </c>
      <c r="Y27" s="44">
        <v>1.0151718301200001E-2</v>
      </c>
      <c r="Z27" s="44">
        <v>3.9979372506E-3</v>
      </c>
      <c r="AA27" s="44">
        <v>1.1557439780099999E-2</v>
      </c>
      <c r="AB27" s="44">
        <v>3.1683436187000001E-2</v>
      </c>
      <c r="AC27" s="44">
        <v>3.5773400000000001E-4</v>
      </c>
      <c r="AD27" s="44">
        <v>7.3044899999999996E-5</v>
      </c>
      <c r="AE27" s="196"/>
      <c r="AF27" s="44">
        <v>34124.1881661476</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9.004494936213769</v>
      </c>
      <c r="F28" s="44">
        <v>4.9943875058913054</v>
      </c>
      <c r="G28" s="44">
        <v>0.28282334676097576</v>
      </c>
      <c r="H28" s="44">
        <v>2.92692831151375E-2</v>
      </c>
      <c r="I28" s="44">
        <v>0.1517937483897828</v>
      </c>
      <c r="J28" s="44">
        <v>0.1517937483897828</v>
      </c>
      <c r="K28" s="44">
        <v>0.1517937483897828</v>
      </c>
      <c r="L28" s="44">
        <v>8.1696522644314915E-2</v>
      </c>
      <c r="M28" s="44">
        <v>57.238166171102833</v>
      </c>
      <c r="N28" s="44">
        <v>49.691899274750412</v>
      </c>
      <c r="O28" s="44">
        <v>5.1410078907635489E-5</v>
      </c>
      <c r="P28" s="44">
        <v>2.3437257334104704E-3</v>
      </c>
      <c r="Q28" s="44">
        <v>7.7974216768879833E-5</v>
      </c>
      <c r="R28" s="44">
        <v>1.8573877444476887E-3</v>
      </c>
      <c r="S28" s="44">
        <v>1.313941783980868E-3</v>
      </c>
      <c r="T28" s="44">
        <v>5.7832943132640909E-4</v>
      </c>
      <c r="U28" s="44">
        <v>5.3128275722488701E-5</v>
      </c>
      <c r="V28" s="44">
        <v>8.8177113986562302E-3</v>
      </c>
      <c r="W28" s="44">
        <v>0.1002199</v>
      </c>
      <c r="X28" s="44">
        <v>2.1368892202999999E-3</v>
      </c>
      <c r="Y28" s="44">
        <v>3.3174294118000001E-3</v>
      </c>
      <c r="Z28" s="44">
        <v>1.5421077056000001E-3</v>
      </c>
      <c r="AA28" s="44">
        <v>3.5950684539000004E-3</v>
      </c>
      <c r="AB28" s="44">
        <v>1.0591494791600001E-2</v>
      </c>
      <c r="AC28" s="44">
        <v>1.0021990000000001E-4</v>
      </c>
      <c r="AD28" s="44">
        <v>8.8417600000000005E-5</v>
      </c>
      <c r="AE28" s="196"/>
      <c r="AF28" s="44">
        <v>12385.808565777799</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5.859926205512747</v>
      </c>
      <c r="F29" s="44">
        <v>0.64593346767550475</v>
      </c>
      <c r="G29" s="44">
        <v>0.15253803867050142</v>
      </c>
      <c r="H29" s="44">
        <v>1.7187620860868878E-3</v>
      </c>
      <c r="I29" s="44">
        <v>0.2366305906893845</v>
      </c>
      <c r="J29" s="44">
        <v>0.2366305906893845</v>
      </c>
      <c r="K29" s="44">
        <v>0.2366305906893845</v>
      </c>
      <c r="L29" s="44">
        <v>0.12126396250447874</v>
      </c>
      <c r="M29" s="44">
        <v>1.6750170343810329</v>
      </c>
      <c r="N29" s="44">
        <v>2.3376257130675477</v>
      </c>
      <c r="O29" s="44">
        <v>9.3800683994773984E-6</v>
      </c>
      <c r="P29" s="44">
        <v>8.4819004484857719E-4</v>
      </c>
      <c r="Q29" s="44">
        <v>1.7591359154986579E-5</v>
      </c>
      <c r="R29" s="44">
        <v>1.270860220531962E-3</v>
      </c>
      <c r="S29" s="44">
        <v>8.554414886942401E-4</v>
      </c>
      <c r="T29" s="44">
        <v>5.5051938257432819E-5</v>
      </c>
      <c r="U29" s="44">
        <v>1.6422581511018364E-5</v>
      </c>
      <c r="V29" s="44">
        <v>2.921001342664258E-3</v>
      </c>
      <c r="W29" s="44">
        <v>3.8920500000000004E-2</v>
      </c>
      <c r="X29" s="44">
        <v>5.5600671280000007E-4</v>
      </c>
      <c r="Y29" s="44">
        <v>3.3669295385000001E-3</v>
      </c>
      <c r="Z29" s="44">
        <v>3.7623120898000002E-3</v>
      </c>
      <c r="AA29" s="44">
        <v>8.6489933100000011E-4</v>
      </c>
      <c r="AB29" s="44">
        <v>8.5501476720999999E-3</v>
      </c>
      <c r="AC29" s="44">
        <v>1.02026E-5</v>
      </c>
      <c r="AD29" s="44">
        <v>6.8468999999999996E-6</v>
      </c>
      <c r="AE29" s="196"/>
      <c r="AF29" s="44">
        <v>6472.2282557097997</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0.43535491996547387</v>
      </c>
      <c r="F30" s="44">
        <v>8.1583806545443576</v>
      </c>
      <c r="G30" s="44">
        <v>6.3671823949199846E-2</v>
      </c>
      <c r="H30" s="44">
        <v>3.3768654513206819E-3</v>
      </c>
      <c r="I30" s="44">
        <v>0.168683903678532</v>
      </c>
      <c r="J30" s="44">
        <v>0.168683903678532</v>
      </c>
      <c r="K30" s="44">
        <v>0.168683903678532</v>
      </c>
      <c r="L30" s="44">
        <v>2.8490215209885157E-2</v>
      </c>
      <c r="M30" s="44">
        <v>35.796718231712113</v>
      </c>
      <c r="N30" s="44">
        <v>12.734391733156373</v>
      </c>
      <c r="O30" s="44">
        <v>3.7133826425256029E-3</v>
      </c>
      <c r="P30" s="44">
        <v>5.5394486835803859E-4</v>
      </c>
      <c r="Q30" s="44">
        <v>1.9101547184759948E-5</v>
      </c>
      <c r="R30" s="44">
        <v>1.5982809449767384E-2</v>
      </c>
      <c r="S30" s="44">
        <v>0.63166905831268894</v>
      </c>
      <c r="T30" s="44">
        <v>2.6026636768985242E-2</v>
      </c>
      <c r="U30" s="44">
        <v>3.6971517290267618E-3</v>
      </c>
      <c r="V30" s="44">
        <v>0.36745903304923594</v>
      </c>
      <c r="W30" s="44">
        <v>4.4388899999999995E-2</v>
      </c>
      <c r="X30" s="44">
        <v>6.7640111150000007E-4</v>
      </c>
      <c r="Y30" s="44">
        <v>1.2400687042000002E-3</v>
      </c>
      <c r="Z30" s="44">
        <v>4.227506947E-4</v>
      </c>
      <c r="AA30" s="44">
        <v>1.4514440517000001E-3</v>
      </c>
      <c r="AB30" s="44">
        <v>3.7906645621000002E-3</v>
      </c>
      <c r="AC30" s="44">
        <v>4.4388799999999998E-5</v>
      </c>
      <c r="AD30" s="44">
        <v>4.4388799999999998E-5</v>
      </c>
      <c r="AE30" s="196"/>
      <c r="AF30" s="44">
        <v>2801.5602537648001</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5.9349442911371897</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276.8058017386</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0.17387152138909526</v>
      </c>
      <c r="J32" s="44">
        <v>0.3218816253117382</v>
      </c>
      <c r="K32" s="44">
        <v>0.42639429553608271</v>
      </c>
      <c r="L32" s="44">
        <v>1.8000670482854055E-2</v>
      </c>
      <c r="M32" s="44" t="s">
        <v>423</v>
      </c>
      <c r="N32" s="44">
        <v>0.43025040131797732</v>
      </c>
      <c r="O32" s="44">
        <v>2.0169565880960613E-3</v>
      </c>
      <c r="P32" s="44">
        <v>0</v>
      </c>
      <c r="Q32" s="44">
        <v>4.9784936950095218E-3</v>
      </c>
      <c r="R32" s="44">
        <v>0.15917159264996225</v>
      </c>
      <c r="S32" s="44">
        <v>3.4829879480439541</v>
      </c>
      <c r="T32" s="44">
        <v>2.5337110241016945E-2</v>
      </c>
      <c r="U32" s="44">
        <v>3.4774304277819051E-3</v>
      </c>
      <c r="V32" s="44">
        <v>1.3767474698629525</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17782.033993098437</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7.7369060952348814E-2</v>
      </c>
      <c r="J33" s="44">
        <v>0.14327603880064599</v>
      </c>
      <c r="K33" s="44">
        <v>0.28655207760129198</v>
      </c>
      <c r="L33" s="44">
        <v>3.0374520225736955E-3</v>
      </c>
      <c r="M33" s="44" t="s">
        <v>423</v>
      </c>
      <c r="N33" s="44" t="s">
        <v>443</v>
      </c>
      <c r="O33" s="44" t="s">
        <v>443</v>
      </c>
      <c r="P33" s="44" t="s">
        <v>443</v>
      </c>
      <c r="Q33" s="44" t="s">
        <v>443</v>
      </c>
      <c r="R33" s="44" t="s">
        <v>443</v>
      </c>
      <c r="S33" s="44" t="s">
        <v>443</v>
      </c>
      <c r="T33" s="44" t="s">
        <v>443</v>
      </c>
      <c r="U33" s="44" t="s">
        <v>443</v>
      </c>
      <c r="V33" s="44" t="s">
        <v>443</v>
      </c>
      <c r="W33" s="44" t="s">
        <v>443</v>
      </c>
      <c r="X33" s="44">
        <f>(3.9+0.74)/10^6*K33</f>
        <v>1.3296016400699947E-6</v>
      </c>
      <c r="Y33" s="44">
        <f>0.42/10^6*K33</f>
        <v>1.2035187259254264E-7</v>
      </c>
      <c r="Z33" s="44">
        <f>0.62/10^6*K33</f>
        <v>1.7766228811280102E-7</v>
      </c>
      <c r="AA33" s="44" t="s">
        <v>443</v>
      </c>
      <c r="AB33" s="44" t="s">
        <v>443</v>
      </c>
      <c r="AC33" s="44" t="s">
        <v>443</v>
      </c>
      <c r="AD33" s="44" t="s">
        <v>443</v>
      </c>
      <c r="AE33" s="196"/>
      <c r="AF33" s="44" t="s">
        <v>423</v>
      </c>
      <c r="AG33" s="44" t="s">
        <v>423</v>
      </c>
      <c r="AH33" s="44" t="s">
        <v>423</v>
      </c>
      <c r="AI33" s="44" t="s">
        <v>423</v>
      </c>
      <c r="AJ33" s="44" t="s">
        <v>423</v>
      </c>
      <c r="AK33" s="44">
        <v>17782.033993098437</v>
      </c>
      <c r="AL33" s="45" t="s">
        <v>107</v>
      </c>
    </row>
    <row r="34" spans="1:38" s="5" customFormat="1" ht="24.75" customHeight="1" thickBot="1" x14ac:dyDescent="0.25">
      <c r="A34" s="148" t="s">
        <v>84</v>
      </c>
      <c r="B34" s="148" t="s">
        <v>110</v>
      </c>
      <c r="C34" s="148" t="s">
        <v>111</v>
      </c>
      <c r="D34" s="149"/>
      <c r="E34" s="44">
        <v>3.6156000000000001</v>
      </c>
      <c r="F34" s="44">
        <v>0.32085000000000002</v>
      </c>
      <c r="G34" s="44">
        <v>6.9000000000000006E-2</v>
      </c>
      <c r="H34" s="44">
        <v>4.8299999999999998E-4</v>
      </c>
      <c r="I34" s="44">
        <v>9.4530000000000017E-2</v>
      </c>
      <c r="J34" s="44">
        <v>9.9360000000000004E-2</v>
      </c>
      <c r="K34" s="44">
        <v>0.10488</v>
      </c>
      <c r="L34" s="44" t="s">
        <v>423</v>
      </c>
      <c r="M34" s="44">
        <v>0.73829999999999996</v>
      </c>
      <c r="N34" s="44" t="s">
        <v>423</v>
      </c>
      <c r="O34" s="44">
        <v>6.8999999999999997E-4</v>
      </c>
      <c r="P34" s="44" t="s">
        <v>423</v>
      </c>
      <c r="Q34" s="44" t="s">
        <v>423</v>
      </c>
      <c r="R34" s="44">
        <v>3.4499999999999999E-3</v>
      </c>
      <c r="S34" s="44">
        <v>0.1173</v>
      </c>
      <c r="T34" s="44">
        <v>4.830000000000001E-3</v>
      </c>
      <c r="U34" s="44">
        <v>6.8999999999999997E-4</v>
      </c>
      <c r="V34" s="44">
        <v>6.9000000000000006E-2</v>
      </c>
      <c r="W34" s="44" t="s">
        <v>423</v>
      </c>
      <c r="X34" s="44">
        <v>2.0699999999999998E-3</v>
      </c>
      <c r="Y34" s="44">
        <v>3.4499999999999999E-3</v>
      </c>
      <c r="Z34" s="44" t="s">
        <v>423</v>
      </c>
      <c r="AA34" s="44" t="s">
        <v>423</v>
      </c>
      <c r="AB34" s="44">
        <v>5.5199999999999997E-3</v>
      </c>
      <c r="AC34" s="44" t="s">
        <v>423</v>
      </c>
      <c r="AD34" s="44" t="s">
        <v>423</v>
      </c>
      <c r="AE34" s="196"/>
      <c r="AF34" s="44">
        <v>2918.7</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21.757100000000001</v>
      </c>
      <c r="F35" s="44">
        <v>0.74880000000000002</v>
      </c>
      <c r="G35" s="44">
        <v>5.5</v>
      </c>
      <c r="H35" s="44" t="s">
        <v>423</v>
      </c>
      <c r="I35" s="44">
        <v>1.2754000000000001</v>
      </c>
      <c r="J35" s="44">
        <v>1.4089</v>
      </c>
      <c r="K35" s="44">
        <v>1.4089</v>
      </c>
      <c r="L35" s="44" t="s">
        <v>423</v>
      </c>
      <c r="M35" s="44">
        <v>2.0350000000000001</v>
      </c>
      <c r="N35" s="44">
        <v>4.6350000000000002E-2</v>
      </c>
      <c r="O35" s="44">
        <v>4.8700000000000002E-3</v>
      </c>
      <c r="P35" s="44">
        <v>6.13E-3</v>
      </c>
      <c r="Q35" s="44">
        <v>0.14668</v>
      </c>
      <c r="R35" s="44">
        <v>0.15579000000000001</v>
      </c>
      <c r="S35" s="44">
        <v>0.32044</v>
      </c>
      <c r="T35" s="44">
        <v>6.8470000000000004</v>
      </c>
      <c r="U35" s="44">
        <v>5.0819999999999997E-2</v>
      </c>
      <c r="V35" s="44">
        <v>0.33</v>
      </c>
      <c r="W35" s="44">
        <v>0.10783</v>
      </c>
      <c r="X35" s="44" t="s">
        <v>423</v>
      </c>
      <c r="Y35" s="44" t="s">
        <v>423</v>
      </c>
      <c r="Z35" s="44" t="s">
        <v>423</v>
      </c>
      <c r="AA35" s="44" t="s">
        <v>423</v>
      </c>
      <c r="AB35" s="44" t="s">
        <v>423</v>
      </c>
      <c r="AC35" s="44">
        <v>3.4720000000000001E-2</v>
      </c>
      <c r="AD35" s="44">
        <v>0.12323399999999998</v>
      </c>
      <c r="AE35" s="196"/>
      <c r="AF35" s="44">
        <v>11144.9</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0.39410000000000001</v>
      </c>
      <c r="F36" s="44">
        <v>1.38E-2</v>
      </c>
      <c r="G36" s="44">
        <v>0.1</v>
      </c>
      <c r="H36" s="44" t="s">
        <v>423</v>
      </c>
      <c r="I36" s="44">
        <v>1.54E-2</v>
      </c>
      <c r="J36" s="44">
        <v>1.6899999999999998E-2</v>
      </c>
      <c r="K36" s="44">
        <v>1.6899999999999998E-2</v>
      </c>
      <c r="L36" s="44" t="s">
        <v>423</v>
      </c>
      <c r="M36" s="44">
        <v>3.6999999999999998E-2</v>
      </c>
      <c r="N36" s="44">
        <v>7.5000000000000002E-4</v>
      </c>
      <c r="O36" s="44">
        <v>6.9999999999999994E-5</v>
      </c>
      <c r="P36" s="44">
        <v>1.2999999999999999E-4</v>
      </c>
      <c r="Q36" s="44">
        <v>1.48E-3</v>
      </c>
      <c r="R36" s="44">
        <v>1.5900000000000001E-3</v>
      </c>
      <c r="S36" s="44">
        <v>5.1399999999999996E-3</v>
      </c>
      <c r="T36" s="44">
        <v>6.7000000000000004E-2</v>
      </c>
      <c r="U36" s="44">
        <v>7.2000000000000005E-4</v>
      </c>
      <c r="V36" s="44">
        <v>6.0000000000000001E-3</v>
      </c>
      <c r="W36" s="44">
        <v>1.33E-3</v>
      </c>
      <c r="X36" s="44" t="s">
        <v>423</v>
      </c>
      <c r="Y36" s="44" t="s">
        <v>423</v>
      </c>
      <c r="Z36" s="44" t="s">
        <v>423</v>
      </c>
      <c r="AA36" s="44" t="s">
        <v>423</v>
      </c>
      <c r="AB36" s="44" t="s">
        <v>423</v>
      </c>
      <c r="AC36" s="44">
        <v>5.1999999999999995E-4</v>
      </c>
      <c r="AD36" s="44">
        <v>1.2539999999999999E-3</v>
      </c>
      <c r="AE36" s="196"/>
      <c r="AF36" s="44">
        <v>206.9</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0.69445542299999996</v>
      </c>
      <c r="F39" s="44">
        <v>3.6534797000000015E-2</v>
      </c>
      <c r="G39" s="44">
        <v>21.440063549999998</v>
      </c>
      <c r="H39" s="44" t="s">
        <v>423</v>
      </c>
      <c r="I39" s="44">
        <v>0.13207781600000001</v>
      </c>
      <c r="J39" s="44">
        <v>0.17275907999999998</v>
      </c>
      <c r="K39" s="44">
        <v>0.17342149900000001</v>
      </c>
      <c r="L39" s="44" t="s">
        <v>423</v>
      </c>
      <c r="M39" s="44">
        <v>0.29850491800000001</v>
      </c>
      <c r="N39" s="44">
        <v>8.2442000000000015E-2</v>
      </c>
      <c r="O39" s="44">
        <v>2.1420000000000007E-3</v>
      </c>
      <c r="P39" s="44">
        <v>2.1539999999999997E-3</v>
      </c>
      <c r="Q39" s="44">
        <v>7.2580000000000023E-3</v>
      </c>
      <c r="R39" s="44">
        <v>0.13424200000000003</v>
      </c>
      <c r="S39" s="44">
        <v>2.1421999999999997E-2</v>
      </c>
      <c r="T39" s="44">
        <v>1.3192200000000001</v>
      </c>
      <c r="U39" s="44">
        <v>3.3300000000000007E-4</v>
      </c>
      <c r="V39" s="44">
        <v>5.7965999999999997E-2</v>
      </c>
      <c r="W39" s="44">
        <v>8.299999999999999E-2</v>
      </c>
      <c r="X39" s="44">
        <v>8.7412210000000004E-3</v>
      </c>
      <c r="Y39" s="44">
        <v>1.5991668000000001E-2</v>
      </c>
      <c r="Z39" s="44">
        <v>8.0786670000000012E-3</v>
      </c>
      <c r="AA39" s="44">
        <v>7.5817359999999978E-3</v>
      </c>
      <c r="AB39" s="44">
        <v>4.0393291999999997E-2</v>
      </c>
      <c r="AC39" s="44" t="s">
        <v>423</v>
      </c>
      <c r="AD39" s="44">
        <v>2.8159000000000007E-2</v>
      </c>
      <c r="AE39" s="196"/>
      <c r="AF39" s="44">
        <v>6591.0749306742009</v>
      </c>
      <c r="AG39" s="44">
        <v>165.64319169530006</v>
      </c>
      <c r="AH39" s="44">
        <v>68.680000000000007</v>
      </c>
      <c r="AI39" s="44" t="s">
        <v>423</v>
      </c>
      <c r="AJ39" s="44" t="s">
        <v>423</v>
      </c>
      <c r="AK39" s="44" t="s">
        <v>423</v>
      </c>
      <c r="AL39" s="45" t="s">
        <v>70</v>
      </c>
    </row>
    <row r="40" spans="1:38" s="5" customFormat="1" ht="24.75" customHeight="1" thickBot="1" x14ac:dyDescent="0.25">
      <c r="A40" s="148" t="s">
        <v>84</v>
      </c>
      <c r="B40" s="148" t="s">
        <v>124</v>
      </c>
      <c r="C40" s="148" t="s">
        <v>448</v>
      </c>
      <c r="D40" s="149"/>
      <c r="E40" s="44">
        <v>0.32092333654572719</v>
      </c>
      <c r="F40" s="44">
        <v>3.3214567026722264E-2</v>
      </c>
      <c r="G40" s="44">
        <v>9.8355247340012626E-3</v>
      </c>
      <c r="H40" s="44">
        <v>7.8684197872010099E-5</v>
      </c>
      <c r="I40" s="44">
        <v>2.0693944040338658E-2</v>
      </c>
      <c r="J40" s="44">
        <v>2.0693944040338658E-2</v>
      </c>
      <c r="K40" s="44">
        <v>2.0693944040338658E-2</v>
      </c>
      <c r="L40" s="44" t="s">
        <v>423</v>
      </c>
      <c r="M40" s="44">
        <v>0.10596794348412961</v>
      </c>
      <c r="N40" s="44" t="s">
        <v>423</v>
      </c>
      <c r="O40" s="44">
        <v>9.8355247340012637E-5</v>
      </c>
      <c r="P40" s="44" t="s">
        <v>423</v>
      </c>
      <c r="Q40" s="44" t="s">
        <v>423</v>
      </c>
      <c r="R40" s="44">
        <v>4.9177623670006317E-4</v>
      </c>
      <c r="S40" s="44">
        <v>1.6720392047802148E-2</v>
      </c>
      <c r="T40" s="44">
        <v>6.8848673138008842E-4</v>
      </c>
      <c r="U40" s="44">
        <v>9.8355247340012637E-5</v>
      </c>
      <c r="V40" s="44">
        <v>9.8355247340012626E-3</v>
      </c>
      <c r="W40" s="44" t="s">
        <v>423</v>
      </c>
      <c r="X40" s="44">
        <v>2.9506574202003787E-4</v>
      </c>
      <c r="Y40" s="44">
        <v>4.9177623670006317E-4</v>
      </c>
      <c r="Z40" s="44" t="s">
        <v>423</v>
      </c>
      <c r="AA40" s="44" t="s">
        <v>423</v>
      </c>
      <c r="AB40" s="44">
        <v>7.8684197872010099E-4</v>
      </c>
      <c r="AC40" s="44" t="s">
        <v>423</v>
      </c>
      <c r="AD40" s="44" t="s">
        <v>423</v>
      </c>
      <c r="AE40" s="196"/>
      <c r="AF40" s="44">
        <v>411.79374956316491</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3.5380592784600005</v>
      </c>
      <c r="F41" s="44">
        <v>11.609634822380002</v>
      </c>
      <c r="G41" s="44">
        <v>19.180871500000002</v>
      </c>
      <c r="H41" s="44">
        <v>0.42278416000000002</v>
      </c>
      <c r="I41" s="44">
        <v>11.156477289370001</v>
      </c>
      <c r="J41" s="44">
        <v>11.516330894250002</v>
      </c>
      <c r="K41" s="44">
        <v>12.639355908070002</v>
      </c>
      <c r="L41" s="44">
        <v>0.87931730210968007</v>
      </c>
      <c r="M41" s="44">
        <v>125.31289065669002</v>
      </c>
      <c r="N41" s="44">
        <v>3.225629703320001</v>
      </c>
      <c r="O41" s="44">
        <v>0.11904925434000001</v>
      </c>
      <c r="P41" s="44">
        <v>0.11918835387000003</v>
      </c>
      <c r="Q41" s="44">
        <v>6.7588200745000007E-2</v>
      </c>
      <c r="R41" s="44">
        <v>0.39627931691000007</v>
      </c>
      <c r="S41" s="44">
        <v>0.54915043495600013</v>
      </c>
      <c r="T41" s="44">
        <v>0.31838851026000009</v>
      </c>
      <c r="U41" s="44">
        <v>4.4174304200000007E-2</v>
      </c>
      <c r="V41" s="44">
        <v>8.2075530580000002</v>
      </c>
      <c r="W41" s="44">
        <v>20.336539555000002</v>
      </c>
      <c r="X41" s="44">
        <v>6.7717744474000012</v>
      </c>
      <c r="Y41" s="44">
        <v>7.7331722095000011</v>
      </c>
      <c r="Z41" s="44">
        <v>3.4482121465000009</v>
      </c>
      <c r="AA41" s="44">
        <v>3.9957745939000007</v>
      </c>
      <c r="AB41" s="44">
        <v>21.948933397300006</v>
      </c>
      <c r="AC41" s="44">
        <v>4.2875007060000005E-2</v>
      </c>
      <c r="AD41" s="44">
        <v>3.4949602700000004</v>
      </c>
      <c r="AE41" s="196"/>
      <c r="AF41" s="44">
        <v>8756.1</v>
      </c>
      <c r="AG41" s="44">
        <v>20556.463000000003</v>
      </c>
      <c r="AH41" s="44">
        <v>2806</v>
      </c>
      <c r="AI41" s="44">
        <v>6026</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0.21613374200000005</v>
      </c>
      <c r="F43" s="44">
        <v>1.0842493000000002E-2</v>
      </c>
      <c r="G43" s="44">
        <v>3.7710652570000001</v>
      </c>
      <c r="H43" s="44" t="s">
        <v>423</v>
      </c>
      <c r="I43" s="44">
        <v>5.7077496999999998E-2</v>
      </c>
      <c r="J43" s="44">
        <v>7.5961111999999997E-2</v>
      </c>
      <c r="K43" s="44">
        <v>7.5973847000000011E-2</v>
      </c>
      <c r="L43" s="44" t="s">
        <v>423</v>
      </c>
      <c r="M43" s="44">
        <v>9.4102176999999995E-2</v>
      </c>
      <c r="N43" s="44">
        <v>1.9762000000000005E-2</v>
      </c>
      <c r="O43" s="44">
        <v>5.8700000000000007E-4</v>
      </c>
      <c r="P43" s="44">
        <v>2.7399999999999994E-4</v>
      </c>
      <c r="Q43" s="44">
        <v>2.0209999999999998E-3</v>
      </c>
      <c r="R43" s="44">
        <v>3.893400000000001E-2</v>
      </c>
      <c r="S43" s="44">
        <v>5.8650000000000004E-3</v>
      </c>
      <c r="T43" s="44">
        <v>0.38888899999999998</v>
      </c>
      <c r="U43" s="44">
        <v>1.2E-5</v>
      </c>
      <c r="V43" s="44">
        <v>1.0215999999999999E-2</v>
      </c>
      <c r="W43" s="44">
        <v>0.02</v>
      </c>
      <c r="X43" s="44">
        <v>1.9859529999999999E-3</v>
      </c>
      <c r="Y43" s="44">
        <v>3.9431079999999999E-3</v>
      </c>
      <c r="Z43" s="44">
        <v>1.9733629999999997E-3</v>
      </c>
      <c r="AA43" s="44">
        <v>1.9638099999999999E-3</v>
      </c>
      <c r="AB43" s="44">
        <v>9.8662340000000015E-3</v>
      </c>
      <c r="AC43" s="44" t="s">
        <v>423</v>
      </c>
      <c r="AD43" s="44">
        <v>5.4100000000000003E-4</v>
      </c>
      <c r="AE43" s="196"/>
      <c r="AF43" s="44">
        <v>1944.5393625949998</v>
      </c>
      <c r="AG43" s="44">
        <v>3.1839059999999999</v>
      </c>
      <c r="AH43" s="44">
        <v>521.984001616</v>
      </c>
      <c r="AI43" s="44" t="s">
        <v>423</v>
      </c>
      <c r="AJ43" s="44" t="s">
        <v>423</v>
      </c>
      <c r="AK43" s="44" t="s">
        <v>423</v>
      </c>
      <c r="AL43" s="45" t="s">
        <v>70</v>
      </c>
    </row>
    <row r="44" spans="1:38" s="5" customFormat="1" ht="24.75" customHeight="1" thickBot="1" x14ac:dyDescent="0.25">
      <c r="A44" s="148" t="s">
        <v>84</v>
      </c>
      <c r="B44" s="148" t="s">
        <v>132</v>
      </c>
      <c r="C44" s="148" t="s">
        <v>133</v>
      </c>
      <c r="D44" s="149"/>
      <c r="E44" s="44">
        <v>11.8669051266004</v>
      </c>
      <c r="F44" s="44">
        <v>1.219855993221076</v>
      </c>
      <c r="G44" s="44">
        <v>0.34439751361408133</v>
      </c>
      <c r="H44" s="44">
        <v>2.7551801089126505E-3</v>
      </c>
      <c r="I44" s="44">
        <v>0.6588324435437376</v>
      </c>
      <c r="J44" s="44">
        <v>0.6588324435437376</v>
      </c>
      <c r="K44" s="44">
        <v>0.6588324435437376</v>
      </c>
      <c r="L44" s="44">
        <v>0.38262563762524437</v>
      </c>
      <c r="M44" s="44">
        <v>3.9498950836398987</v>
      </c>
      <c r="N44" s="44" t="s">
        <v>423</v>
      </c>
      <c r="O44" s="44">
        <v>3.4439751361408132E-3</v>
      </c>
      <c r="P44" s="44" t="s">
        <v>423</v>
      </c>
      <c r="Q44" s="44" t="s">
        <v>423</v>
      </c>
      <c r="R44" s="44">
        <v>1.7219875680704069E-2</v>
      </c>
      <c r="S44" s="44">
        <v>0.58547577314393817</v>
      </c>
      <c r="T44" s="44">
        <v>2.4107825952985697E-2</v>
      </c>
      <c r="U44" s="44">
        <v>3.4439751361408132E-3</v>
      </c>
      <c r="V44" s="44">
        <v>0.34439751361408133</v>
      </c>
      <c r="W44" s="44" t="s">
        <v>423</v>
      </c>
      <c r="X44" s="44">
        <v>1.0331925408422439E-2</v>
      </c>
      <c r="Y44" s="44">
        <v>1.7219875680704065E-2</v>
      </c>
      <c r="Z44" s="44" t="s">
        <v>423</v>
      </c>
      <c r="AA44" s="44" t="s">
        <v>423</v>
      </c>
      <c r="AB44" s="44">
        <v>2.7551801089126506E-2</v>
      </c>
      <c r="AC44" s="44" t="s">
        <v>423</v>
      </c>
      <c r="AD44" s="44" t="s">
        <v>423</v>
      </c>
      <c r="AE44" s="196"/>
      <c r="AF44" s="44">
        <v>14419.235099994357</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15.6328</v>
      </c>
      <c r="G48" s="44" t="s">
        <v>423</v>
      </c>
      <c r="H48" s="44" t="s">
        <v>423</v>
      </c>
      <c r="I48" s="44">
        <v>0.16469400000000001</v>
      </c>
      <c r="J48" s="44">
        <v>1.070511</v>
      </c>
      <c r="K48" s="44">
        <v>2.2508180000000002</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30.83</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2.88427E-3</v>
      </c>
      <c r="G51" s="44">
        <v>2.8839999999999998E-6</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t="s">
        <v>423</v>
      </c>
      <c r="AL51" s="45" t="s">
        <v>150</v>
      </c>
    </row>
    <row r="52" spans="1:38" s="5" customFormat="1" ht="24.75" customHeight="1" thickBot="1" x14ac:dyDescent="0.25">
      <c r="A52" s="148" t="s">
        <v>140</v>
      </c>
      <c r="B52" s="148" t="s">
        <v>151</v>
      </c>
      <c r="C52" s="148" t="s">
        <v>450</v>
      </c>
      <c r="D52" s="149"/>
      <c r="E52" s="44">
        <v>1.9180799999999998</v>
      </c>
      <c r="F52" s="44">
        <v>1.5984</v>
      </c>
      <c r="G52" s="44">
        <v>4.9550400000000003</v>
      </c>
      <c r="H52" s="44">
        <v>8.7912000000000007E-3</v>
      </c>
      <c r="I52" s="44">
        <v>3.4365600000000003E-2</v>
      </c>
      <c r="J52" s="44">
        <v>7.9120800000000005E-2</v>
      </c>
      <c r="K52" s="44">
        <v>0.12787199999999999</v>
      </c>
      <c r="L52" s="44" t="s">
        <v>423</v>
      </c>
      <c r="M52" s="44">
        <v>0.71927999999999992</v>
      </c>
      <c r="N52" s="44">
        <v>4.0759200000000002E-2</v>
      </c>
      <c r="O52" s="44">
        <v>4.0759200000000002E-2</v>
      </c>
      <c r="P52" s="44">
        <v>4.0759200000000002E-2</v>
      </c>
      <c r="Q52" s="44">
        <v>4.0759200000000002E-2</v>
      </c>
      <c r="R52" s="44">
        <v>4.0759200000000002E-2</v>
      </c>
      <c r="S52" s="44">
        <v>4.0759200000000002E-2</v>
      </c>
      <c r="T52" s="44">
        <v>4.0759200000000002E-2</v>
      </c>
      <c r="U52" s="44">
        <v>4.0759200000000002E-2</v>
      </c>
      <c r="V52" s="44">
        <v>4.0759200000000002E-2</v>
      </c>
      <c r="W52" s="44">
        <v>4.5554400000000009E-2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7992</v>
      </c>
      <c r="AL52" s="153" t="s">
        <v>153</v>
      </c>
    </row>
    <row r="53" spans="1:38" s="5" customFormat="1" ht="26.25" customHeight="1" thickBot="1" x14ac:dyDescent="0.25">
      <c r="A53" s="41" t="s">
        <v>140</v>
      </c>
      <c r="B53" s="41" t="s">
        <v>154</v>
      </c>
      <c r="C53" s="41" t="s">
        <v>155</v>
      </c>
      <c r="D53" s="42"/>
      <c r="E53" s="44" t="s">
        <v>423</v>
      </c>
      <c r="F53" s="44">
        <v>3.6003269299999996</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10874.769</v>
      </c>
      <c r="AL53" s="45" t="s">
        <v>156</v>
      </c>
    </row>
    <row r="54" spans="1:38" s="5" customFormat="1" ht="26.25" customHeight="1" thickBot="1" x14ac:dyDescent="0.25">
      <c r="A54" s="41" t="s">
        <v>140</v>
      </c>
      <c r="B54" s="41" t="s">
        <v>12</v>
      </c>
      <c r="C54" s="41" t="s">
        <v>157</v>
      </c>
      <c r="D54" s="42"/>
      <c r="E54" s="44" t="s">
        <v>423</v>
      </c>
      <c r="F54" s="44">
        <v>1.7161637999999999</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17161.637999999999</v>
      </c>
      <c r="AL54" s="45" t="s">
        <v>158</v>
      </c>
    </row>
    <row r="55" spans="1:38" s="5" customFormat="1" ht="26.25" customHeight="1" thickBot="1" x14ac:dyDescent="0.25">
      <c r="A55" s="41" t="s">
        <v>140</v>
      </c>
      <c r="B55" s="41" t="s">
        <v>13</v>
      </c>
      <c r="C55" s="41" t="s">
        <v>159</v>
      </c>
      <c r="D55" s="42"/>
      <c r="E55" s="44">
        <v>0.43158830399999998</v>
      </c>
      <c r="F55" s="44">
        <v>1.5984752000000001E-2</v>
      </c>
      <c r="G55" s="44">
        <v>0.61541295200000001</v>
      </c>
      <c r="H55" s="44" t="s">
        <v>423</v>
      </c>
      <c r="I55" s="44" t="s">
        <v>423</v>
      </c>
      <c r="J55" s="44" t="s">
        <v>423</v>
      </c>
      <c r="K55" s="44" t="s">
        <v>423</v>
      </c>
      <c r="L55" s="44" t="s">
        <v>423</v>
      </c>
      <c r="M55" s="44">
        <v>9.5908512000000001E-2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7992.3760000000002</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3.5268115509999998</v>
      </c>
      <c r="F57" s="44">
        <v>5.1154398000000004E-2</v>
      </c>
      <c r="G57" s="44">
        <v>1.0628747140000001</v>
      </c>
      <c r="H57" s="44" t="s">
        <v>423</v>
      </c>
      <c r="I57" s="44">
        <v>2.7708632E-2</v>
      </c>
      <c r="J57" s="44">
        <v>4.9875537999999997E-2</v>
      </c>
      <c r="K57" s="44">
        <v>5.5417265E-2</v>
      </c>
      <c r="L57" s="44" t="s">
        <v>423</v>
      </c>
      <c r="M57" s="44">
        <v>4.1349805050000006</v>
      </c>
      <c r="N57" s="44">
        <v>2.7900000000000001E-4</v>
      </c>
      <c r="O57" s="44">
        <v>2.3E-5</v>
      </c>
      <c r="P57" s="44">
        <v>1.3899999999999999E-4</v>
      </c>
      <c r="Q57" s="44">
        <v>7.7000000000000001E-5</v>
      </c>
      <c r="R57" s="44">
        <v>1.17E-4</v>
      </c>
      <c r="S57" s="44">
        <v>1.85E-4</v>
      </c>
      <c r="T57" s="44">
        <v>1.3899999999999999E-4</v>
      </c>
      <c r="U57" s="44">
        <v>7.1000000000000005E-5</v>
      </c>
      <c r="V57" s="44">
        <v>1.2049999999999999E-3</v>
      </c>
      <c r="W57" s="44">
        <v>1.2E-2</v>
      </c>
      <c r="X57" s="44">
        <v>1.8472399999999999E-4</v>
      </c>
      <c r="Y57" s="44">
        <v>7.95735E-4</v>
      </c>
      <c r="Z57" s="44">
        <v>2.18827E-4</v>
      </c>
      <c r="AA57" s="44">
        <v>1.2220199999999999E-4</v>
      </c>
      <c r="AB57" s="44">
        <v>1.321488E-3</v>
      </c>
      <c r="AC57" s="44">
        <v>1.3073E-2</v>
      </c>
      <c r="AD57" s="44">
        <v>0.292717</v>
      </c>
      <c r="AE57" s="196"/>
      <c r="AF57" s="44" t="s">
        <v>423</v>
      </c>
      <c r="AG57" s="44" t="s">
        <v>423</v>
      </c>
      <c r="AH57" s="44">
        <v>290.72637000000003</v>
      </c>
      <c r="AI57" s="44" t="s">
        <v>423</v>
      </c>
      <c r="AJ57" s="44" t="s">
        <v>423</v>
      </c>
      <c r="AK57" s="44">
        <v>2841.9110000000001</v>
      </c>
      <c r="AL57" s="45" t="s">
        <v>164</v>
      </c>
    </row>
    <row r="58" spans="1:38" s="5" customFormat="1" ht="26.25" customHeight="1" thickBot="1" x14ac:dyDescent="0.25">
      <c r="A58" s="41" t="s">
        <v>73</v>
      </c>
      <c r="B58" s="41" t="s">
        <v>20</v>
      </c>
      <c r="C58" s="41" t="s">
        <v>165</v>
      </c>
      <c r="D58" s="42"/>
      <c r="E58" s="44">
        <v>1.5854156269999999</v>
      </c>
      <c r="F58" s="44">
        <v>0.42232337599999997</v>
      </c>
      <c r="G58" s="44">
        <v>0.36595422800000005</v>
      </c>
      <c r="H58" s="44" t="s">
        <v>423</v>
      </c>
      <c r="I58" s="44">
        <v>0.25657815</v>
      </c>
      <c r="J58" s="44">
        <v>1.3242400000000001</v>
      </c>
      <c r="K58" s="44">
        <v>3.310676</v>
      </c>
      <c r="L58" s="44" t="s">
        <v>423</v>
      </c>
      <c r="M58" s="44">
        <v>2.24668102</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4755.8939399999999</v>
      </c>
      <c r="AH58" s="44" t="s">
        <v>423</v>
      </c>
      <c r="AI58" s="44" t="s">
        <v>423</v>
      </c>
      <c r="AJ58" s="44" t="s">
        <v>423</v>
      </c>
      <c r="AK58" s="44">
        <v>1158.0830000000001</v>
      </c>
      <c r="AL58" s="45" t="s">
        <v>166</v>
      </c>
    </row>
    <row r="59" spans="1:38" s="5" customFormat="1" ht="26.25" customHeight="1" thickBot="1" x14ac:dyDescent="0.25">
      <c r="A59" s="41" t="s">
        <v>73</v>
      </c>
      <c r="B59" s="174" t="s">
        <v>22</v>
      </c>
      <c r="C59" s="41" t="s">
        <v>167</v>
      </c>
      <c r="D59" s="42"/>
      <c r="E59" s="44">
        <v>0.29206510600000002</v>
      </c>
      <c r="F59" s="44">
        <v>9.0776991999999987E-2</v>
      </c>
      <c r="G59" s="44">
        <v>2.6443729999999998E-3</v>
      </c>
      <c r="H59" s="44">
        <v>6.6737999999999997E-3</v>
      </c>
      <c r="I59" s="44">
        <v>7.1906812000000001E-2</v>
      </c>
      <c r="J59" s="44">
        <v>8.2081596000000007E-2</v>
      </c>
      <c r="K59" s="44">
        <v>9.1711470000000017E-2</v>
      </c>
      <c r="L59" s="44" t="s">
        <v>423</v>
      </c>
      <c r="M59" s="44">
        <v>0.11445794699999999</v>
      </c>
      <c r="N59" s="44">
        <v>0.85677199999999998</v>
      </c>
      <c r="O59" s="44">
        <v>3.8502000000000002E-2</v>
      </c>
      <c r="P59" s="44">
        <v>1.7799999999999999E-4</v>
      </c>
      <c r="Q59" s="44">
        <v>8.3307000000000006E-2</v>
      </c>
      <c r="R59" s="44">
        <v>0.11102899999999999</v>
      </c>
      <c r="S59" s="44">
        <v>4.15E-4</v>
      </c>
      <c r="T59" s="44">
        <v>0.11279500000000001</v>
      </c>
      <c r="U59" s="44">
        <v>0.43178699999999998</v>
      </c>
      <c r="V59" s="44">
        <v>2.1925E-2</v>
      </c>
      <c r="W59" s="44">
        <v>2E-3</v>
      </c>
      <c r="X59" s="44">
        <v>2.8420000000000001E-6</v>
      </c>
      <c r="Y59" s="44">
        <v>1.1446E-5</v>
      </c>
      <c r="Z59" s="44">
        <v>4.3409999999999996E-6</v>
      </c>
      <c r="AA59" s="44">
        <v>4.2629999999999997E-6</v>
      </c>
      <c r="AB59" s="44">
        <v>2.2892E-5</v>
      </c>
      <c r="AC59" s="44" t="s">
        <v>423</v>
      </c>
      <c r="AD59" s="44" t="s">
        <v>423</v>
      </c>
      <c r="AE59" s="196"/>
      <c r="AF59" s="44" t="s">
        <v>423</v>
      </c>
      <c r="AG59" s="44" t="s">
        <v>423</v>
      </c>
      <c r="AH59" s="44">
        <v>3946.8256299999998</v>
      </c>
      <c r="AI59" s="44" t="s">
        <v>423</v>
      </c>
      <c r="AJ59" s="44" t="s">
        <v>423</v>
      </c>
      <c r="AK59" s="44">
        <v>389.274</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1.2029780000000001</v>
      </c>
      <c r="F64" s="44">
        <v>0.10826801999999999</v>
      </c>
      <c r="G64" s="44" t="s">
        <v>423</v>
      </c>
      <c r="H64" s="44">
        <v>6.0148900000000005E-2</v>
      </c>
      <c r="I64" s="44" t="s">
        <v>423</v>
      </c>
      <c r="J64" s="44" t="s">
        <v>423</v>
      </c>
      <c r="K64" s="44" t="s">
        <v>423</v>
      </c>
      <c r="L64" s="44" t="s">
        <v>423</v>
      </c>
      <c r="M64" s="44">
        <v>7.2178680000000005E-3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1202.9780000000001</v>
      </c>
      <c r="AL64" s="153" t="s">
        <v>180</v>
      </c>
    </row>
    <row r="65" spans="1:38" s="5" customFormat="1" ht="24.75" customHeight="1" thickBot="1" x14ac:dyDescent="0.25">
      <c r="A65" s="148" t="s">
        <v>73</v>
      </c>
      <c r="B65" s="148" t="s">
        <v>9</v>
      </c>
      <c r="C65" s="148" t="s">
        <v>181</v>
      </c>
      <c r="D65" s="149"/>
      <c r="E65" s="44">
        <v>25.189109774999999</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1032.8399999999999</v>
      </c>
      <c r="AL65" s="151" t="s">
        <v>182</v>
      </c>
    </row>
    <row r="66" spans="1:38" s="5" customFormat="1" ht="24.75" customHeight="1" thickBot="1" x14ac:dyDescent="0.25">
      <c r="A66" s="148" t="s">
        <v>73</v>
      </c>
      <c r="B66" s="148" t="s">
        <v>16</v>
      </c>
      <c r="C66" s="148" t="s">
        <v>183</v>
      </c>
      <c r="D66" s="149"/>
      <c r="E66" s="44" t="s">
        <v>423</v>
      </c>
      <c r="F66" s="44" t="s">
        <v>423</v>
      </c>
      <c r="G66" s="44" t="s">
        <v>423</v>
      </c>
      <c r="H66" s="44" t="s">
        <v>423</v>
      </c>
      <c r="I66" s="44" t="s">
        <v>423</v>
      </c>
      <c r="J66" s="44" t="s">
        <v>423</v>
      </c>
      <c r="K66" s="44" t="s">
        <v>423</v>
      </c>
      <c r="L66" s="44" t="s">
        <v>423</v>
      </c>
      <c r="M66" s="44" t="s">
        <v>423</v>
      </c>
      <c r="N66" s="44" t="s">
        <v>423</v>
      </c>
      <c r="O66" s="44" t="s">
        <v>423</v>
      </c>
      <c r="P66" s="44" t="s">
        <v>423</v>
      </c>
      <c r="Q66" s="44" t="s">
        <v>423</v>
      </c>
      <c r="R66" s="44" t="s">
        <v>423</v>
      </c>
      <c r="S66" s="44" t="s">
        <v>423</v>
      </c>
      <c r="T66" s="44" t="s">
        <v>423</v>
      </c>
      <c r="U66" s="44" t="s">
        <v>423</v>
      </c>
      <c r="V66" s="44" t="s">
        <v>423</v>
      </c>
      <c r="W66" s="44" t="s">
        <v>423</v>
      </c>
      <c r="X66" s="44" t="s">
        <v>423</v>
      </c>
      <c r="Y66" s="44" t="s">
        <v>423</v>
      </c>
      <c r="Z66" s="44" t="s">
        <v>423</v>
      </c>
      <c r="AA66" s="44" t="s">
        <v>423</v>
      </c>
      <c r="AB66" s="44" t="s">
        <v>423</v>
      </c>
      <c r="AC66" s="44" t="s">
        <v>423</v>
      </c>
      <c r="AD66" s="44" t="s">
        <v>423</v>
      </c>
      <c r="AE66" s="196"/>
      <c r="AF66" s="44" t="s">
        <v>423</v>
      </c>
      <c r="AG66" s="44" t="s">
        <v>423</v>
      </c>
      <c r="AH66" s="44" t="s">
        <v>423</v>
      </c>
      <c r="AI66" s="44" t="s">
        <v>423</v>
      </c>
      <c r="AJ66" s="44" t="s">
        <v>423</v>
      </c>
      <c r="AK66" s="44">
        <v>19.548999999999999</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7.7444500000000002E-4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15.805</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0.71643870000000009</v>
      </c>
      <c r="I69" s="44" t="s">
        <v>423</v>
      </c>
      <c r="J69" s="44" t="s">
        <v>423</v>
      </c>
      <c r="K69" s="44">
        <v>7.9604299999999989E-2</v>
      </c>
      <c r="L69" s="44" t="s">
        <v>423</v>
      </c>
      <c r="M69" s="44">
        <v>7.1643869999999996</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796.04300000000001</v>
      </c>
      <c r="AL69" s="45" t="s">
        <v>192</v>
      </c>
    </row>
    <row r="70" spans="1:38" s="5" customFormat="1" ht="26.25" customHeight="1" thickBot="1" x14ac:dyDescent="0.25">
      <c r="A70" s="41" t="s">
        <v>73</v>
      </c>
      <c r="B70" s="41" t="s">
        <v>193</v>
      </c>
      <c r="C70" s="41" t="s">
        <v>194</v>
      </c>
      <c r="D70" s="48"/>
      <c r="E70" s="44" t="s">
        <v>423</v>
      </c>
      <c r="F70" s="44">
        <v>1.5138863600000001</v>
      </c>
      <c r="G70" s="44">
        <v>7.2605600000000008</v>
      </c>
      <c r="H70" s="44">
        <v>2.0157381999999999</v>
      </c>
      <c r="I70" s="44">
        <v>0.73728438000000007</v>
      </c>
      <c r="J70" s="44">
        <v>0.99569423999999995</v>
      </c>
      <c r="K70" s="44">
        <v>3.7984338440000003</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3890.83</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0.12479999999999999</v>
      </c>
      <c r="F72" s="44">
        <v>0.40102159999999998</v>
      </c>
      <c r="G72" s="44">
        <v>5.7599999999999998E-2</v>
      </c>
      <c r="H72" s="44" t="s">
        <v>423</v>
      </c>
      <c r="I72" s="44">
        <v>0.29667500000000002</v>
      </c>
      <c r="J72" s="44">
        <v>0.378776</v>
      </c>
      <c r="K72" s="44">
        <v>0.677122</v>
      </c>
      <c r="L72" s="44">
        <v>1.5089375999999997E-3</v>
      </c>
      <c r="M72" s="44">
        <v>1.6319999999999999</v>
      </c>
      <c r="N72" s="44">
        <v>14.390409642</v>
      </c>
      <c r="O72" s="44">
        <v>0.25488481606999996</v>
      </c>
      <c r="P72" s="44">
        <v>0.17333399199999999</v>
      </c>
      <c r="Q72" s="44">
        <v>0.37676208209999995</v>
      </c>
      <c r="R72" s="44">
        <v>0.41810402099999999</v>
      </c>
      <c r="S72" s="44">
        <v>0.16079459999999998</v>
      </c>
      <c r="T72" s="44">
        <v>1.002048</v>
      </c>
      <c r="U72" s="44">
        <v>4.9824E-2</v>
      </c>
      <c r="V72" s="44">
        <v>8.4855829999999983</v>
      </c>
      <c r="W72" s="44">
        <v>24.029973999999999</v>
      </c>
      <c r="X72" s="44" t="s">
        <v>423</v>
      </c>
      <c r="Y72" s="44" t="s">
        <v>423</v>
      </c>
      <c r="Z72" s="44" t="s">
        <v>423</v>
      </c>
      <c r="AA72" s="44" t="s">
        <v>423</v>
      </c>
      <c r="AB72" s="44">
        <v>5.4020599999999996</v>
      </c>
      <c r="AC72" s="44">
        <v>7.4735999999999997E-2</v>
      </c>
      <c r="AD72" s="44">
        <v>11.051707999999998</v>
      </c>
      <c r="AE72" s="196"/>
      <c r="AF72" s="44" t="s">
        <v>423</v>
      </c>
      <c r="AG72" s="44" t="s">
        <v>423</v>
      </c>
      <c r="AH72" s="44" t="s">
        <v>423</v>
      </c>
      <c r="AI72" s="44" t="s">
        <v>423</v>
      </c>
      <c r="AJ72" s="44" t="s">
        <v>423</v>
      </c>
      <c r="AK72" s="44">
        <v>8690.2000000000007</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1.0593E-2</v>
      </c>
      <c r="J73" s="44">
        <v>1.5006750000000001E-2</v>
      </c>
      <c r="K73" s="44">
        <v>1.7655000000000001E-2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17.655000000000001</v>
      </c>
      <c r="AL73" s="45" t="s">
        <v>200</v>
      </c>
    </row>
    <row r="74" spans="1:38" s="5" customFormat="1" ht="26.25" customHeight="1" thickBot="1" x14ac:dyDescent="0.25">
      <c r="A74" s="41" t="s">
        <v>73</v>
      </c>
      <c r="B74" s="41" t="s">
        <v>14</v>
      </c>
      <c r="C74" s="41" t="s">
        <v>201</v>
      </c>
      <c r="D74" s="42"/>
      <c r="E74" s="44">
        <v>1.0467299999999998E-3</v>
      </c>
      <c r="F74" s="44">
        <v>3.25335E-4</v>
      </c>
      <c r="G74" s="44">
        <v>9.4769999999999992E-6</v>
      </c>
      <c r="H74" s="44" t="s">
        <v>423</v>
      </c>
      <c r="I74" s="44">
        <v>1.75428E-3</v>
      </c>
      <c r="J74" s="44">
        <v>4.4654400000000002E-3</v>
      </c>
      <c r="K74" s="44">
        <v>6.3791999999999998E-3</v>
      </c>
      <c r="L74" s="44" t="s">
        <v>423</v>
      </c>
      <c r="M74" s="44">
        <v>4.1020500000000002E-4</v>
      </c>
      <c r="N74" s="44" t="s">
        <v>423</v>
      </c>
      <c r="O74" s="44" t="s">
        <v>423</v>
      </c>
      <c r="P74" s="44" t="s">
        <v>423</v>
      </c>
      <c r="Q74" s="44" t="s">
        <v>423</v>
      </c>
      <c r="R74" s="44" t="s">
        <v>423</v>
      </c>
      <c r="S74" s="44" t="s">
        <v>423</v>
      </c>
      <c r="T74" s="44" t="s">
        <v>423</v>
      </c>
      <c r="U74" s="44" t="s">
        <v>423</v>
      </c>
      <c r="V74" s="44" t="s">
        <v>423</v>
      </c>
      <c r="W74" s="44">
        <v>0.16700000000000001</v>
      </c>
      <c r="X74" s="44" t="s">
        <v>423</v>
      </c>
      <c r="Y74" s="44" t="s">
        <v>423</v>
      </c>
      <c r="Z74" s="44" t="s">
        <v>423</v>
      </c>
      <c r="AA74" s="44" t="s">
        <v>423</v>
      </c>
      <c r="AB74" s="44" t="s">
        <v>423</v>
      </c>
      <c r="AC74" s="44">
        <v>2.3843E-2</v>
      </c>
      <c r="AD74" s="44" t="s">
        <v>423</v>
      </c>
      <c r="AE74" s="196"/>
      <c r="AF74" s="44" t="s">
        <v>423</v>
      </c>
      <c r="AG74" s="44" t="s">
        <v>423</v>
      </c>
      <c r="AH74" s="44">
        <v>14.145</v>
      </c>
      <c r="AI74" s="44" t="s">
        <v>423</v>
      </c>
      <c r="AJ74" s="44" t="s">
        <v>423</v>
      </c>
      <c r="AK74" s="44">
        <v>4.7685000000000004</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0.31068843000000002</v>
      </c>
      <c r="F76" s="44">
        <v>0.15747264</v>
      </c>
      <c r="G76" s="44">
        <v>0.56350951399999993</v>
      </c>
      <c r="H76" s="44" t="s">
        <v>423</v>
      </c>
      <c r="I76" s="44">
        <v>0.32993526899999998</v>
      </c>
      <c r="J76" s="44">
        <v>0.44375922899999998</v>
      </c>
      <c r="K76" s="44">
        <v>0.55655220400000005</v>
      </c>
      <c r="L76" s="44" t="s">
        <v>423</v>
      </c>
      <c r="M76" s="44">
        <v>1.622634559</v>
      </c>
      <c r="N76" s="44">
        <v>217.68575200000001</v>
      </c>
      <c r="O76" s="44">
        <v>0.57410300000000003</v>
      </c>
      <c r="P76" s="44">
        <v>3.2989000000000004E-2</v>
      </c>
      <c r="Q76" s="44">
        <v>1.7633970000000001</v>
      </c>
      <c r="R76" s="44" t="s">
        <v>423</v>
      </c>
      <c r="S76" s="44" t="s">
        <v>423</v>
      </c>
      <c r="T76" s="44" t="s">
        <v>423</v>
      </c>
      <c r="U76" s="44" t="s">
        <v>423</v>
      </c>
      <c r="V76" s="44">
        <v>1.9631509999999999</v>
      </c>
      <c r="W76" s="44">
        <v>0.81600000000000006</v>
      </c>
      <c r="X76" s="44" t="s">
        <v>423</v>
      </c>
      <c r="Y76" s="44" t="s">
        <v>423</v>
      </c>
      <c r="Z76" s="44" t="s">
        <v>423</v>
      </c>
      <c r="AA76" s="44" t="s">
        <v>423</v>
      </c>
      <c r="AB76" s="44" t="s">
        <v>423</v>
      </c>
      <c r="AC76" s="44" t="s">
        <v>423</v>
      </c>
      <c r="AD76" s="44">
        <v>3.1700000000000001E-4</v>
      </c>
      <c r="AE76" s="196"/>
      <c r="AF76" s="44" t="s">
        <v>423</v>
      </c>
      <c r="AG76" s="44">
        <v>1738.7321899999997</v>
      </c>
      <c r="AH76" s="44">
        <v>133.61850000000001</v>
      </c>
      <c r="AI76" s="44" t="s">
        <v>423</v>
      </c>
      <c r="AJ76" s="44" t="s">
        <v>423</v>
      </c>
      <c r="AK76" s="44">
        <v>136.05600000000001</v>
      </c>
      <c r="AL76" s="45" t="s">
        <v>207</v>
      </c>
    </row>
    <row r="77" spans="1:38" s="5" customFormat="1" ht="26.25" customHeight="1" thickBot="1" x14ac:dyDescent="0.25">
      <c r="A77" s="41" t="s">
        <v>73</v>
      </c>
      <c r="B77" s="41" t="s">
        <v>208</v>
      </c>
      <c r="C77" s="41" t="s">
        <v>209</v>
      </c>
      <c r="D77" s="42"/>
      <c r="E77" s="44">
        <v>7.4809362000000004E-2</v>
      </c>
      <c r="F77" s="44">
        <v>3.8399256999999999E-2</v>
      </c>
      <c r="G77" s="44">
        <v>0.34969046000000004</v>
      </c>
      <c r="H77" s="44" t="s">
        <v>423</v>
      </c>
      <c r="I77" s="44">
        <v>2.5403999999999997E-4</v>
      </c>
      <c r="J77" s="44">
        <v>3.0769499999999997E-4</v>
      </c>
      <c r="K77" s="44">
        <v>3.6135000000000003E-4</v>
      </c>
      <c r="L77" s="44" t="s">
        <v>423</v>
      </c>
      <c r="M77" s="44">
        <v>0.40258679799999997</v>
      </c>
      <c r="N77" s="44">
        <v>3.3671E-2</v>
      </c>
      <c r="O77" s="44">
        <v>1.6589E-2</v>
      </c>
      <c r="P77" s="44">
        <v>1.1E-5</v>
      </c>
      <c r="Q77" s="44">
        <v>2.748E-3</v>
      </c>
      <c r="R77" s="44" t="s">
        <v>423</v>
      </c>
      <c r="S77" s="44" t="s">
        <v>423</v>
      </c>
      <c r="T77" s="44" t="s">
        <v>423</v>
      </c>
      <c r="U77" s="44" t="s">
        <v>423</v>
      </c>
      <c r="V77" s="44">
        <v>0.11497499999999999</v>
      </c>
      <c r="W77" s="44">
        <v>0.59199999999999997</v>
      </c>
      <c r="X77" s="44" t="s">
        <v>423</v>
      </c>
      <c r="Y77" s="44" t="s">
        <v>423</v>
      </c>
      <c r="Z77" s="44" t="s">
        <v>423</v>
      </c>
      <c r="AA77" s="44" t="s">
        <v>423</v>
      </c>
      <c r="AB77" s="44" t="s">
        <v>423</v>
      </c>
      <c r="AC77" s="44" t="s">
        <v>423</v>
      </c>
      <c r="AD77" s="44" t="s">
        <v>423</v>
      </c>
      <c r="AE77" s="196"/>
      <c r="AF77" s="44" t="s">
        <v>423</v>
      </c>
      <c r="AG77" s="44">
        <v>432.42406</v>
      </c>
      <c r="AH77" s="44" t="s">
        <v>423</v>
      </c>
      <c r="AI77" s="44" t="s">
        <v>423</v>
      </c>
      <c r="AJ77" s="44" t="s">
        <v>423</v>
      </c>
      <c r="AK77" s="44">
        <v>5.9130000000000003</v>
      </c>
      <c r="AL77" s="45" t="s">
        <v>210</v>
      </c>
    </row>
    <row r="78" spans="1:38" s="5" customFormat="1" ht="26.25" customHeight="1" thickBot="1" x14ac:dyDescent="0.25">
      <c r="A78" s="41" t="s">
        <v>73</v>
      </c>
      <c r="B78" s="41" t="s">
        <v>211</v>
      </c>
      <c r="C78" s="41" t="s">
        <v>212</v>
      </c>
      <c r="D78" s="42"/>
      <c r="E78" s="44">
        <v>0.137514199</v>
      </c>
      <c r="F78" s="44">
        <v>6.819632E-3</v>
      </c>
      <c r="G78" s="44">
        <v>2.3954152819999996</v>
      </c>
      <c r="H78" s="44" t="s">
        <v>423</v>
      </c>
      <c r="I78" s="44">
        <v>3.9990626000000001E-2</v>
      </c>
      <c r="J78" s="44">
        <v>5.1988562000000009E-2</v>
      </c>
      <c r="K78" s="44">
        <v>6.3988992000000008E-2</v>
      </c>
      <c r="L78" s="44" t="s">
        <v>423</v>
      </c>
      <c r="M78" s="44">
        <v>1.7810568000000002E-2</v>
      </c>
      <c r="N78" s="44">
        <v>3.2014450000000001</v>
      </c>
      <c r="O78" s="44">
        <v>2.9963159999999998</v>
      </c>
      <c r="P78" s="44">
        <v>6.1909999999999995E-3</v>
      </c>
      <c r="Q78" s="44">
        <v>1.398512</v>
      </c>
      <c r="R78" s="44">
        <v>4.1940390000000001</v>
      </c>
      <c r="S78" s="44">
        <v>11.390805</v>
      </c>
      <c r="T78" s="44">
        <v>3.7946400000000002</v>
      </c>
      <c r="U78" s="44" t="s">
        <v>423</v>
      </c>
      <c r="V78" s="44" t="s">
        <v>423</v>
      </c>
      <c r="W78" s="44">
        <v>0.16600000000000001</v>
      </c>
      <c r="X78" s="44" t="s">
        <v>423</v>
      </c>
      <c r="Y78" s="44" t="s">
        <v>423</v>
      </c>
      <c r="Z78" s="44" t="s">
        <v>423</v>
      </c>
      <c r="AA78" s="44" t="s">
        <v>423</v>
      </c>
      <c r="AB78" s="44" t="s">
        <v>423</v>
      </c>
      <c r="AC78" s="44" t="s">
        <v>423</v>
      </c>
      <c r="AD78" s="44">
        <v>1.2E-5</v>
      </c>
      <c r="AE78" s="196"/>
      <c r="AF78" s="44">
        <v>267.18</v>
      </c>
      <c r="AG78" s="44" t="s">
        <v>423</v>
      </c>
      <c r="AH78" s="44">
        <v>6.0927000000000007</v>
      </c>
      <c r="AI78" s="44" t="s">
        <v>423</v>
      </c>
      <c r="AJ78" s="44" t="s">
        <v>423</v>
      </c>
      <c r="AK78" s="44">
        <v>233.5994</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10.061658</v>
      </c>
      <c r="G82" s="44" t="s">
        <v>423</v>
      </c>
      <c r="H82" s="44" t="s">
        <v>423</v>
      </c>
      <c r="I82" s="44" t="s">
        <v>443</v>
      </c>
      <c r="J82" s="44" t="s">
        <v>423</v>
      </c>
      <c r="K82" s="44" t="s">
        <v>423</v>
      </c>
      <c r="L82" s="44" t="s">
        <v>423</v>
      </c>
      <c r="M82" s="44" t="s">
        <v>423</v>
      </c>
      <c r="N82" s="44" t="s">
        <v>423</v>
      </c>
      <c r="O82" s="44" t="s">
        <v>423</v>
      </c>
      <c r="P82" s="44">
        <v>4.6954403999999996E-5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8384.7150000000001</v>
      </c>
      <c r="AL82" s="153" t="s">
        <v>454</v>
      </c>
    </row>
    <row r="83" spans="1:38" s="5" customFormat="1" ht="24.75" customHeight="1" thickBot="1" x14ac:dyDescent="0.25">
      <c r="A83" s="148" t="s">
        <v>222</v>
      </c>
      <c r="B83" s="157" t="s">
        <v>226</v>
      </c>
      <c r="C83" s="154" t="s">
        <v>227</v>
      </c>
      <c r="D83" s="149"/>
      <c r="E83" s="44">
        <v>3.6976367000000003E-2</v>
      </c>
      <c r="F83" s="44">
        <v>1.5579930000000001E-2</v>
      </c>
      <c r="G83" s="44">
        <v>1.8384317000000001E-2</v>
      </c>
      <c r="H83" s="44" t="s">
        <v>423</v>
      </c>
      <c r="I83" s="44">
        <v>0.48983774000000002</v>
      </c>
      <c r="J83" s="44">
        <v>2.0993046</v>
      </c>
      <c r="K83" s="44">
        <v>9.0969865999999975</v>
      </c>
      <c r="L83" s="44" t="s">
        <v>423</v>
      </c>
      <c r="M83" s="44">
        <v>0.20773240000000001</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1258.662</v>
      </c>
      <c r="AL83" s="177" t="s">
        <v>455</v>
      </c>
    </row>
    <row r="84" spans="1:38" s="5" customFormat="1" ht="26.25" customHeight="1" thickBot="1" x14ac:dyDescent="0.25">
      <c r="A84" s="41" t="s">
        <v>73</v>
      </c>
      <c r="B84" s="174" t="s">
        <v>228</v>
      </c>
      <c r="C84" s="47" t="s">
        <v>229</v>
      </c>
      <c r="D84" s="42"/>
      <c r="E84" s="44" t="s">
        <v>423</v>
      </c>
      <c r="F84" s="44">
        <v>3.9545869999999997E-2</v>
      </c>
      <c r="G84" s="44" t="s">
        <v>423</v>
      </c>
      <c r="H84" s="44" t="s">
        <v>423</v>
      </c>
      <c r="I84" s="44">
        <v>2.433592E-2</v>
      </c>
      <c r="J84" s="44">
        <v>0.1216796</v>
      </c>
      <c r="K84" s="44">
        <v>0.4867184</v>
      </c>
      <c r="L84" s="44">
        <v>28.247050903905599</v>
      </c>
      <c r="M84" s="44">
        <v>2.8898904999999997E-3</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43.457000000000001</v>
      </c>
      <c r="AL84" s="45" t="s">
        <v>147</v>
      </c>
    </row>
    <row r="85" spans="1:38" s="5" customFormat="1" ht="24.75" customHeight="1" thickBot="1" x14ac:dyDescent="0.25">
      <c r="A85" s="148" t="s">
        <v>73</v>
      </c>
      <c r="B85" s="148" t="s">
        <v>230</v>
      </c>
      <c r="C85" s="154" t="s">
        <v>456</v>
      </c>
      <c r="D85" s="149"/>
      <c r="E85" s="44" t="s">
        <v>423</v>
      </c>
      <c r="F85" s="44">
        <v>3.9931800000000002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6.867</v>
      </c>
      <c r="AL85" s="153" t="s">
        <v>232</v>
      </c>
    </row>
    <row r="86" spans="1:38" s="5" customFormat="1" ht="24.75" customHeight="1" thickBot="1" x14ac:dyDescent="0.25">
      <c r="A86" s="148" t="s">
        <v>222</v>
      </c>
      <c r="B86" s="148" t="s">
        <v>233</v>
      </c>
      <c r="C86" s="154" t="s">
        <v>234</v>
      </c>
      <c r="D86" s="149"/>
      <c r="E86" s="44" t="s">
        <v>423</v>
      </c>
      <c r="F86" s="44">
        <v>1.2077440400000001</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1.7010460000000001</v>
      </c>
      <c r="AL86" s="153" t="s">
        <v>225</v>
      </c>
    </row>
    <row r="87" spans="1:38" s="5" customFormat="1" ht="24.75" customHeight="1" thickBot="1" x14ac:dyDescent="0.25">
      <c r="A87" s="148" t="s">
        <v>222</v>
      </c>
      <c r="B87" s="148" t="s">
        <v>235</v>
      </c>
      <c r="C87" s="154" t="s">
        <v>236</v>
      </c>
      <c r="D87" s="149"/>
      <c r="E87" s="44" t="s">
        <v>423</v>
      </c>
      <c r="F87" s="44">
        <v>0.215055</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1.2150000000000001</v>
      </c>
      <c r="AL87" s="153" t="s">
        <v>225</v>
      </c>
    </row>
    <row r="88" spans="1:38" s="5" customFormat="1" ht="24.75" customHeight="1" thickBot="1" x14ac:dyDescent="0.25">
      <c r="A88" s="148" t="s">
        <v>222</v>
      </c>
      <c r="B88" s="148" t="s">
        <v>237</v>
      </c>
      <c r="C88" s="154" t="s">
        <v>238</v>
      </c>
      <c r="D88" s="149"/>
      <c r="E88" s="44" t="s">
        <v>423</v>
      </c>
      <c r="F88" s="44">
        <v>3.6914470000000001</v>
      </c>
      <c r="G88" s="44" t="s">
        <v>423</v>
      </c>
      <c r="H88" s="44" t="s">
        <v>423</v>
      </c>
      <c r="I88" s="44" t="s">
        <v>443</v>
      </c>
      <c r="J88" s="44" t="s">
        <v>423</v>
      </c>
      <c r="K88" s="44">
        <v>0.20927999999999999</v>
      </c>
      <c r="L88" s="44" t="s">
        <v>423</v>
      </c>
      <c r="M88" s="44" t="s">
        <v>423</v>
      </c>
      <c r="N88" s="44" t="s">
        <v>423</v>
      </c>
      <c r="O88" s="44">
        <v>1.744E-9</v>
      </c>
      <c r="P88" s="44" t="s">
        <v>443</v>
      </c>
      <c r="Q88" s="44">
        <v>8.7200000000000013E-9</v>
      </c>
      <c r="R88" s="44">
        <v>1.0464E-7</v>
      </c>
      <c r="S88" s="44" t="s">
        <v>423</v>
      </c>
      <c r="T88" s="44">
        <v>8.7199999999999997E-7</v>
      </c>
      <c r="U88" s="44">
        <v>8.7200000000000013E-9</v>
      </c>
      <c r="V88" s="44" t="s">
        <v>423</v>
      </c>
      <c r="W88" s="44" t="s">
        <v>423</v>
      </c>
      <c r="X88" s="44">
        <v>6.9760000000000003E-2</v>
      </c>
      <c r="Y88" s="44" t="s">
        <v>423</v>
      </c>
      <c r="Z88" s="44" t="s">
        <v>423</v>
      </c>
      <c r="AA88" s="44" t="s">
        <v>423</v>
      </c>
      <c r="AB88" s="44">
        <v>6.9760000000000003E-2</v>
      </c>
      <c r="AC88" s="44" t="s">
        <v>423</v>
      </c>
      <c r="AD88" s="44" t="s">
        <v>423</v>
      </c>
      <c r="AE88" s="196"/>
      <c r="AF88" s="44" t="s">
        <v>423</v>
      </c>
      <c r="AG88" s="44" t="s">
        <v>423</v>
      </c>
      <c r="AH88" s="44" t="s">
        <v>423</v>
      </c>
      <c r="AI88" s="44" t="s">
        <v>423</v>
      </c>
      <c r="AJ88" s="44" t="s">
        <v>423</v>
      </c>
      <c r="AK88" s="44">
        <v>140.67400000000001</v>
      </c>
      <c r="AL88" s="153" t="s">
        <v>225</v>
      </c>
    </row>
    <row r="89" spans="1:38" s="5" customFormat="1" ht="24.75" customHeight="1" thickBot="1" x14ac:dyDescent="0.25">
      <c r="A89" s="148" t="s">
        <v>222</v>
      </c>
      <c r="B89" s="148" t="s">
        <v>239</v>
      </c>
      <c r="C89" s="154" t="s">
        <v>240</v>
      </c>
      <c r="D89" s="149"/>
      <c r="E89" s="44" t="s">
        <v>423</v>
      </c>
      <c r="F89" s="44">
        <v>0.12848000000000001</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0.17599999999999999</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7.9941167188632742E-5</v>
      </c>
      <c r="O90" s="44">
        <v>1.0979871156029074E-2</v>
      </c>
      <c r="P90" s="44">
        <v>0</v>
      </c>
      <c r="Q90" s="44">
        <v>0</v>
      </c>
      <c r="R90" s="44">
        <v>4.6231036446438202E-2</v>
      </c>
      <c r="S90" s="44">
        <v>1.8733201226733815</v>
      </c>
      <c r="T90" s="44">
        <v>7.678686209775594E-2</v>
      </c>
      <c r="U90" s="44">
        <v>1.093171382639737E-2</v>
      </c>
      <c r="V90" s="44">
        <v>1.0840214900097132</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4.3407987048689908E-2</v>
      </c>
      <c r="F91" s="44">
        <v>10.495320690166057</v>
      </c>
      <c r="G91" s="44">
        <v>3.2333655360855707E-3</v>
      </c>
      <c r="H91" s="44">
        <v>9.9437729997754659E-2</v>
      </c>
      <c r="I91" s="44">
        <v>0.64718407705988856</v>
      </c>
      <c r="J91" s="44">
        <v>0.64732754688718042</v>
      </c>
      <c r="K91" s="44">
        <v>0.64739955703700247</v>
      </c>
      <c r="L91" s="44">
        <v>2.6221094805093661E-4</v>
      </c>
      <c r="M91" s="44">
        <v>1.3279006770889548</v>
      </c>
      <c r="N91" s="44">
        <v>0.83939025837453218</v>
      </c>
      <c r="O91" s="44">
        <v>0.13097341673390414</v>
      </c>
      <c r="P91" s="44">
        <v>6.1027097866515744E-5</v>
      </c>
      <c r="Q91" s="44">
        <v>1.4239656168853674E-3</v>
      </c>
      <c r="R91" s="44">
        <v>1.6702153100309571E-2</v>
      </c>
      <c r="S91" s="44">
        <v>0.60475782634601893</v>
      </c>
      <c r="T91" s="44">
        <v>8.9625682300038229E-2</v>
      </c>
      <c r="U91" s="44" t="s">
        <v>443</v>
      </c>
      <c r="V91" s="44">
        <v>0.34306364508401993</v>
      </c>
      <c r="W91" s="44">
        <v>2.3960898794639679E-3</v>
      </c>
      <c r="X91" s="44">
        <v>6.5401597662050042E-3</v>
      </c>
      <c r="Y91" s="44">
        <v>3.0184904457587853E-3</v>
      </c>
      <c r="Z91" s="44">
        <v>3.0184904457587853E-3</v>
      </c>
      <c r="AA91" s="44">
        <v>3.0184904457587853E-3</v>
      </c>
      <c r="AB91" s="44">
        <v>1.5595631103481359E-2</v>
      </c>
      <c r="AC91" s="44" t="s">
        <v>443</v>
      </c>
      <c r="AD91" s="44" t="s">
        <v>443</v>
      </c>
      <c r="AE91" s="196"/>
      <c r="AF91" s="44" t="s">
        <v>423</v>
      </c>
      <c r="AG91" s="44" t="s">
        <v>423</v>
      </c>
      <c r="AH91" s="44" t="s">
        <v>423</v>
      </c>
      <c r="AI91" s="44" t="s">
        <v>423</v>
      </c>
      <c r="AJ91" s="44" t="s">
        <v>423</v>
      </c>
      <c r="AK91" s="44">
        <v>45.763549634403105</v>
      </c>
      <c r="AL91" s="45" t="s">
        <v>147</v>
      </c>
    </row>
    <row r="92" spans="1:38" s="5" customFormat="1" ht="26.25" customHeight="1" thickBot="1" x14ac:dyDescent="0.25">
      <c r="A92" s="41" t="s">
        <v>73</v>
      </c>
      <c r="B92" s="41" t="s">
        <v>245</v>
      </c>
      <c r="C92" s="41" t="s">
        <v>246</v>
      </c>
      <c r="D92" s="48"/>
      <c r="E92" s="44">
        <v>0.87313599999999991</v>
      </c>
      <c r="F92" s="44">
        <v>8.7571999999999997E-2</v>
      </c>
      <c r="G92" s="44">
        <v>1.7462719999999998</v>
      </c>
      <c r="H92" s="44" t="s">
        <v>423</v>
      </c>
      <c r="I92" s="44">
        <v>0.26198159999999998</v>
      </c>
      <c r="J92" s="44">
        <v>0.34930879999999997</v>
      </c>
      <c r="K92" s="44">
        <v>0.43663600000000002</v>
      </c>
      <c r="L92" s="44" t="s">
        <v>423</v>
      </c>
      <c r="M92" s="44">
        <v>7.4799999999999997E-4</v>
      </c>
      <c r="N92" s="44" t="s">
        <v>423</v>
      </c>
      <c r="O92" s="44" t="s">
        <v>423</v>
      </c>
      <c r="P92" s="44" t="s">
        <v>423</v>
      </c>
      <c r="Q92" s="44" t="s">
        <v>423</v>
      </c>
      <c r="R92" s="44" t="s">
        <v>423</v>
      </c>
      <c r="S92" s="44" t="s">
        <v>423</v>
      </c>
      <c r="T92" s="44" t="s">
        <v>423</v>
      </c>
      <c r="U92" s="44" t="s">
        <v>423</v>
      </c>
      <c r="V92" s="44" t="s">
        <v>423</v>
      </c>
      <c r="W92" s="44">
        <v>3.1E-2</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845.31299999999999</v>
      </c>
      <c r="AL92" s="45" t="s">
        <v>247</v>
      </c>
    </row>
    <row r="93" spans="1:38" s="5" customFormat="1" ht="26.25" customHeight="1" thickBot="1" x14ac:dyDescent="0.25">
      <c r="A93" s="41" t="s">
        <v>73</v>
      </c>
      <c r="B93" s="41" t="s">
        <v>248</v>
      </c>
      <c r="C93" s="41" t="s">
        <v>249</v>
      </c>
      <c r="D93" s="48"/>
      <c r="E93" s="44" t="s">
        <v>423</v>
      </c>
      <c r="F93" s="44">
        <v>23.112508419000001</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2617.3577</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2.0429209469330658E-2</v>
      </c>
      <c r="F99" s="44">
        <v>5.7996553509960309</v>
      </c>
      <c r="G99" s="44" t="s">
        <v>423</v>
      </c>
      <c r="H99" s="44">
        <v>3.1773166765896845</v>
      </c>
      <c r="I99" s="44">
        <v>0.12346847911999999</v>
      </c>
      <c r="J99" s="44">
        <v>0.18971985816</v>
      </c>
      <c r="K99" s="44">
        <v>0.41557683215999991</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384.1105</v>
      </c>
      <c r="AL99" s="45" t="s">
        <v>264</v>
      </c>
    </row>
    <row r="100" spans="1:38" s="5" customFormat="1" ht="26.25" customHeight="1" thickBot="1" x14ac:dyDescent="0.25">
      <c r="A100" s="41" t="s">
        <v>261</v>
      </c>
      <c r="B100" s="41" t="s">
        <v>265</v>
      </c>
      <c r="C100" s="41" t="s">
        <v>266</v>
      </c>
      <c r="D100" s="48"/>
      <c r="E100" s="44">
        <v>3.4206927797378418E-2</v>
      </c>
      <c r="F100" s="44">
        <v>2.3521554924119865</v>
      </c>
      <c r="G100" s="44" t="s">
        <v>423</v>
      </c>
      <c r="H100" s="44">
        <v>1.9621206847614681</v>
      </c>
      <c r="I100" s="44">
        <v>3.0840067296365063E-2</v>
      </c>
      <c r="J100" s="44">
        <v>4.7877126372501966E-2</v>
      </c>
      <c r="K100" s="44">
        <v>0.10306325166114085</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310.20600000000002</v>
      </c>
      <c r="AL100" s="45" t="s">
        <v>264</v>
      </c>
    </row>
    <row r="101" spans="1:38" s="5" customFormat="1" ht="26.25" customHeight="1" thickBot="1" x14ac:dyDescent="0.25">
      <c r="A101" s="41" t="s">
        <v>261</v>
      </c>
      <c r="B101" s="41" t="s">
        <v>267</v>
      </c>
      <c r="C101" s="41" t="s">
        <v>268</v>
      </c>
      <c r="D101" s="48"/>
      <c r="E101" s="44">
        <v>5.7596033521002234E-3</v>
      </c>
      <c r="F101" s="44">
        <v>0.605089459</v>
      </c>
      <c r="G101" s="44" t="s">
        <v>423</v>
      </c>
      <c r="H101" s="44">
        <v>0.74064110988191689</v>
      </c>
      <c r="I101" s="44">
        <v>2.5062876999999997E-2</v>
      </c>
      <c r="J101" s="44">
        <v>7.5188630999999992E-2</v>
      </c>
      <c r="K101" s="44">
        <v>0.17544013899999999</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3580.4110000000001</v>
      </c>
      <c r="AL101" s="45" t="s">
        <v>264</v>
      </c>
    </row>
    <row r="102" spans="1:38" s="5" customFormat="1" ht="26.25" customHeight="1" thickBot="1" x14ac:dyDescent="0.25">
      <c r="A102" s="41" t="s">
        <v>261</v>
      </c>
      <c r="B102" s="41" t="s">
        <v>269</v>
      </c>
      <c r="C102" s="41" t="s">
        <v>270</v>
      </c>
      <c r="D102" s="48"/>
      <c r="E102" s="44">
        <v>0.14517234884904015</v>
      </c>
      <c r="F102" s="44">
        <v>1.3589096661399016</v>
      </c>
      <c r="G102" s="44" t="s">
        <v>423</v>
      </c>
      <c r="H102" s="44">
        <v>7.8091978868984526</v>
      </c>
      <c r="I102" s="44">
        <v>3.6974213478323053E-3</v>
      </c>
      <c r="J102" s="44">
        <v>8.2418953615495824E-2</v>
      </c>
      <c r="K102" s="44">
        <v>0.56114611960255667</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2028.7589999999998</v>
      </c>
      <c r="AL102" s="45" t="s">
        <v>264</v>
      </c>
    </row>
    <row r="103" spans="1:38" s="5" customFormat="1" ht="26.25" customHeight="1" thickBot="1" x14ac:dyDescent="0.25">
      <c r="A103" s="41" t="s">
        <v>261</v>
      </c>
      <c r="B103" s="41" t="s">
        <v>271</v>
      </c>
      <c r="C103" s="41" t="s">
        <v>272</v>
      </c>
      <c r="D103" s="48"/>
      <c r="E103" s="44">
        <v>1.394121942802286E-5</v>
      </c>
      <c r="F103" s="44">
        <v>6.5745000499999998E-2</v>
      </c>
      <c r="G103" s="44" t="s">
        <v>423</v>
      </c>
      <c r="H103" s="44">
        <v>1.232581289142857E-2</v>
      </c>
      <c r="I103" s="44">
        <v>4.1925925359999998E-3</v>
      </c>
      <c r="J103" s="44">
        <v>6.3841749980000006E-3</v>
      </c>
      <c r="K103" s="44">
        <v>1.3816498129999999E-2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15.458500000000001</v>
      </c>
      <c r="AL103" s="45" t="s">
        <v>264</v>
      </c>
    </row>
    <row r="104" spans="1:38" s="5" customFormat="1" ht="26.25" customHeight="1" thickBot="1" x14ac:dyDescent="0.25">
      <c r="A104" s="41" t="s">
        <v>261</v>
      </c>
      <c r="B104" s="41" t="s">
        <v>273</v>
      </c>
      <c r="C104" s="41" t="s">
        <v>274</v>
      </c>
      <c r="D104" s="48"/>
      <c r="E104" s="44">
        <v>1.712286788030171E-3</v>
      </c>
      <c r="F104" s="44">
        <v>0.398876228</v>
      </c>
      <c r="G104" s="44" t="s">
        <v>423</v>
      </c>
      <c r="H104" s="44">
        <v>7.5848989432729594E-2</v>
      </c>
      <c r="I104" s="44">
        <v>1.209875496E-3</v>
      </c>
      <c r="J104" s="44">
        <v>3.6296264879999993E-3</v>
      </c>
      <c r="K104" s="44">
        <v>8.469128472000001E-3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735.93399999999997</v>
      </c>
      <c r="AL104" s="45" t="s">
        <v>264</v>
      </c>
    </row>
    <row r="105" spans="1:38" s="5" customFormat="1" ht="26.25" customHeight="1" thickBot="1" x14ac:dyDescent="0.25">
      <c r="A105" s="41" t="s">
        <v>261</v>
      </c>
      <c r="B105" s="41" t="s">
        <v>275</v>
      </c>
      <c r="C105" s="41" t="s">
        <v>276</v>
      </c>
      <c r="D105" s="48"/>
      <c r="E105" s="44">
        <v>3.9982300276799982E-3</v>
      </c>
      <c r="F105" s="44">
        <v>0.52630593749999999</v>
      </c>
      <c r="G105" s="44" t="s">
        <v>423</v>
      </c>
      <c r="H105" s="44">
        <v>0.21240742688759992</v>
      </c>
      <c r="I105" s="44">
        <v>8.5006719000000012E-3</v>
      </c>
      <c r="J105" s="44">
        <v>1.3358198700000001E-2</v>
      </c>
      <c r="K105" s="44">
        <v>2.91451608E-2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123.1125</v>
      </c>
      <c r="AL105" s="45" t="s">
        <v>264</v>
      </c>
    </row>
    <row r="106" spans="1:38" s="5" customFormat="1" ht="26.25" customHeight="1" thickBot="1" x14ac:dyDescent="0.25">
      <c r="A106" s="41" t="s">
        <v>261</v>
      </c>
      <c r="B106" s="41" t="s">
        <v>277</v>
      </c>
      <c r="C106" s="41" t="s">
        <v>278</v>
      </c>
      <c r="D106" s="48"/>
      <c r="E106" s="44">
        <v>7.6463749999999997E-2</v>
      </c>
      <c r="F106" s="44">
        <v>0.44960685</v>
      </c>
      <c r="G106" s="44" t="s">
        <v>423</v>
      </c>
      <c r="H106" s="44">
        <v>0.1363155257275428</v>
      </c>
      <c r="I106" s="44">
        <v>1.5084768600000003E-2</v>
      </c>
      <c r="J106" s="44">
        <v>2.4135629760000003E-2</v>
      </c>
      <c r="K106" s="44">
        <v>5.1288213240000012E-2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305.85500000000002</v>
      </c>
      <c r="AL106" s="45" t="s">
        <v>264</v>
      </c>
    </row>
    <row r="107" spans="1:38" s="5" customFormat="1" ht="26.25" customHeight="1" thickBot="1" x14ac:dyDescent="0.25">
      <c r="A107" s="41" t="s">
        <v>261</v>
      </c>
      <c r="B107" s="41" t="s">
        <v>279</v>
      </c>
      <c r="C107" s="41" t="s">
        <v>280</v>
      </c>
      <c r="D107" s="48"/>
      <c r="E107" s="44">
        <v>7.7510346626789989E-2</v>
      </c>
      <c r="F107" s="44">
        <v>2.2117181625</v>
      </c>
      <c r="G107" s="44" t="s">
        <v>423</v>
      </c>
      <c r="H107" s="44">
        <v>1.6614174298698896</v>
      </c>
      <c r="I107" s="44">
        <v>4.0213057500000003E-2</v>
      </c>
      <c r="J107" s="44">
        <v>0.53617409999999999</v>
      </c>
      <c r="K107" s="44">
        <v>2.5468269750000001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13404.352500000001</v>
      </c>
      <c r="AL107" s="45" t="s">
        <v>264</v>
      </c>
    </row>
    <row r="108" spans="1:38" s="5" customFormat="1" ht="26.25" customHeight="1" thickBot="1" x14ac:dyDescent="0.25">
      <c r="A108" s="41" t="s">
        <v>261</v>
      </c>
      <c r="B108" s="41" t="s">
        <v>281</v>
      </c>
      <c r="C108" s="41" t="s">
        <v>282</v>
      </c>
      <c r="D108" s="48"/>
      <c r="E108" s="44">
        <v>2.3680983174213757E-2</v>
      </c>
      <c r="F108" s="44">
        <v>0.33388254000000001</v>
      </c>
      <c r="G108" s="44" t="s">
        <v>423</v>
      </c>
      <c r="H108" s="44">
        <v>0.72782856651841865</v>
      </c>
      <c r="I108" s="44">
        <v>6.1830100000000001E-3</v>
      </c>
      <c r="J108" s="44">
        <v>6.1830099999999999E-2</v>
      </c>
      <c r="K108" s="44">
        <v>0.1236602</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3091.5050000000001</v>
      </c>
      <c r="AL108" s="45" t="s">
        <v>264</v>
      </c>
    </row>
    <row r="109" spans="1:38" s="5" customFormat="1" ht="26.25" customHeight="1" thickBot="1" x14ac:dyDescent="0.25">
      <c r="A109" s="41" t="s">
        <v>261</v>
      </c>
      <c r="B109" s="41" t="s">
        <v>283</v>
      </c>
      <c r="C109" s="41" t="s">
        <v>284</v>
      </c>
      <c r="D109" s="48"/>
      <c r="E109" s="44">
        <v>1.5459262563449245E-2</v>
      </c>
      <c r="F109" s="44">
        <v>0.36708080849999997</v>
      </c>
      <c r="G109" s="44" t="s">
        <v>423</v>
      </c>
      <c r="H109" s="44">
        <v>0.44475109221000136</v>
      </c>
      <c r="I109" s="44">
        <v>1.5013530000000001E-2</v>
      </c>
      <c r="J109" s="44">
        <v>8.2574414999999998E-2</v>
      </c>
      <c r="K109" s="44">
        <v>8.2574414999999998E-2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750.67650000000003</v>
      </c>
      <c r="AL109" s="45" t="s">
        <v>264</v>
      </c>
    </row>
    <row r="110" spans="1:38" s="5" customFormat="1" ht="26.25" customHeight="1" thickBot="1" x14ac:dyDescent="0.25">
      <c r="A110" s="41" t="s">
        <v>261</v>
      </c>
      <c r="B110" s="41" t="s">
        <v>285</v>
      </c>
      <c r="C110" s="41" t="s">
        <v>286</v>
      </c>
      <c r="D110" s="48"/>
      <c r="E110" s="44">
        <v>3.3805519646308194E-2</v>
      </c>
      <c r="F110" s="44">
        <v>0.69554650950000008</v>
      </c>
      <c r="G110" s="44" t="s">
        <v>423</v>
      </c>
      <c r="H110" s="44">
        <v>0.90075059612913888</v>
      </c>
      <c r="I110" s="44">
        <v>3.2378330000000004E-2</v>
      </c>
      <c r="J110" s="44">
        <v>0.23844017000000001</v>
      </c>
      <c r="K110" s="44">
        <v>0.23844017000000001</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1422.3855000000001</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5.1818</v>
      </c>
      <c r="F112" s="44" t="s">
        <v>423</v>
      </c>
      <c r="G112" s="44" t="s">
        <v>423</v>
      </c>
      <c r="H112" s="44">
        <v>6.0939930872741765</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129.54499999999999</v>
      </c>
      <c r="AL112" s="45" t="s">
        <v>292</v>
      </c>
    </row>
    <row r="113" spans="1:38" s="5" customFormat="1" ht="26.25" customHeight="1" thickBot="1" x14ac:dyDescent="0.25">
      <c r="A113" s="41" t="s">
        <v>289</v>
      </c>
      <c r="B113" s="180" t="s">
        <v>293</v>
      </c>
      <c r="C113" s="180" t="s">
        <v>294</v>
      </c>
      <c r="D113" s="42"/>
      <c r="E113" s="44">
        <v>2.5709375833619141</v>
      </c>
      <c r="F113" s="44" t="s">
        <v>423</v>
      </c>
      <c r="G113" s="44" t="s">
        <v>423</v>
      </c>
      <c r="H113" s="44">
        <v>14.71856548654247</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2.6795143973623663</v>
      </c>
      <c r="F116" s="44" t="s">
        <v>423</v>
      </c>
      <c r="G116" s="44" t="s">
        <v>423</v>
      </c>
      <c r="H116" s="44">
        <v>5.0907791833898113</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0.23784292548968006</v>
      </c>
      <c r="J119" s="44">
        <v>6.1839160627316812</v>
      </c>
      <c r="K119" s="44">
        <v>6.1839160627316812</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3964.0487581613343</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3.4241847399999998</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5917.1270000000004</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9.9875290275000007E-4</v>
      </c>
      <c r="F123" s="44">
        <v>2.1712019625000001E-4</v>
      </c>
      <c r="G123" s="44">
        <v>2.1712019625000001E-4</v>
      </c>
      <c r="H123" s="44">
        <v>1.042176942E-3</v>
      </c>
      <c r="I123" s="44">
        <v>2.3448981194999999E-3</v>
      </c>
      <c r="J123" s="44">
        <v>2.4751702372500005E-3</v>
      </c>
      <c r="K123" s="44">
        <v>2.5185942764999998E-3</v>
      </c>
      <c r="L123" s="44">
        <v>2.1712019624999998E-4</v>
      </c>
      <c r="M123" s="44">
        <v>2.896383417975E-2</v>
      </c>
      <c r="N123" s="44">
        <v>4.7766443174999997E-5</v>
      </c>
      <c r="O123" s="44">
        <v>3.8213154539999997E-4</v>
      </c>
      <c r="P123" s="44">
        <v>6.0793654950000015E-5</v>
      </c>
      <c r="Q123" s="44">
        <v>2.7791385120000006E-6</v>
      </c>
      <c r="R123" s="44">
        <v>3.4739231399999999E-5</v>
      </c>
      <c r="S123" s="44">
        <v>3.1699548652500001E-5</v>
      </c>
      <c r="T123" s="44">
        <v>2.2580500409999998E-5</v>
      </c>
      <c r="U123" s="44">
        <v>8.6848078499999997E-6</v>
      </c>
      <c r="V123" s="44">
        <v>2.4317461980000006E-4</v>
      </c>
      <c r="W123" s="44">
        <v>0.21712019625000001</v>
      </c>
      <c r="X123" s="44">
        <v>1.7065647425250002E-4</v>
      </c>
      <c r="Y123" s="44">
        <v>4.7636171057250005E-4</v>
      </c>
      <c r="Z123" s="44">
        <v>2.0322450369000001E-4</v>
      </c>
      <c r="AA123" s="44">
        <v>1.4590477188E-4</v>
      </c>
      <c r="AB123" s="44">
        <v>9.9614746039500008E-4</v>
      </c>
      <c r="AC123" s="44" t="s">
        <v>423</v>
      </c>
      <c r="AD123" s="44" t="s">
        <v>423</v>
      </c>
      <c r="AE123" s="196"/>
      <c r="AF123" s="44" t="s">
        <v>423</v>
      </c>
      <c r="AG123" s="44" t="s">
        <v>423</v>
      </c>
      <c r="AH123" s="44" t="s">
        <v>423</v>
      </c>
      <c r="AI123" s="44" t="s">
        <v>423</v>
      </c>
      <c r="AJ123" s="44" t="s">
        <v>423</v>
      </c>
      <c r="AK123" s="44">
        <v>100.79181</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1.3978192268267962</v>
      </c>
      <c r="G125" s="44" t="s">
        <v>423</v>
      </c>
      <c r="H125" s="44" t="s">
        <v>443</v>
      </c>
      <c r="I125" s="44">
        <v>1.4741100000000002E-4</v>
      </c>
      <c r="J125" s="44">
        <v>9.7827299999999999E-4</v>
      </c>
      <c r="K125" s="44">
        <v>2.0682209999999999E-3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4467</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3.3567575940921454E-2</v>
      </c>
      <c r="F129" s="44">
        <v>0.28551731260094104</v>
      </c>
      <c r="G129" s="44">
        <v>1.8134207692221934E-3</v>
      </c>
      <c r="H129" s="44" t="s">
        <v>443</v>
      </c>
      <c r="I129" s="44">
        <v>1.5433368248699516E-4</v>
      </c>
      <c r="J129" s="44">
        <v>2.7008394435224154E-4</v>
      </c>
      <c r="K129" s="44">
        <v>3.858342062174879E-4</v>
      </c>
      <c r="L129" s="44">
        <v>5.4016788870448305E-6</v>
      </c>
      <c r="M129" s="44">
        <v>2.7008394435224159E-3</v>
      </c>
      <c r="N129" s="44">
        <v>5.015844680827343E-2</v>
      </c>
      <c r="O129" s="44">
        <v>3.8583420621748792E-3</v>
      </c>
      <c r="P129" s="44">
        <v>2.1606715548179323E-3</v>
      </c>
      <c r="Q129" s="44">
        <v>6.1733472994798062E-4</v>
      </c>
      <c r="R129" s="44" t="s">
        <v>457</v>
      </c>
      <c r="S129" s="44" t="s">
        <v>457</v>
      </c>
      <c r="T129" s="44">
        <v>5.4016788870448317E-3</v>
      </c>
      <c r="U129" s="44" t="s">
        <v>443</v>
      </c>
      <c r="V129" s="44" t="s">
        <v>443</v>
      </c>
      <c r="W129" s="44">
        <v>13.504197217612077</v>
      </c>
      <c r="X129" s="44" t="s">
        <v>443</v>
      </c>
      <c r="Y129" s="44" t="s">
        <v>443</v>
      </c>
      <c r="Z129" s="44" t="s">
        <v>443</v>
      </c>
      <c r="AA129" s="44" t="s">
        <v>443</v>
      </c>
      <c r="AB129" s="44">
        <v>7.7166841243497581E-4</v>
      </c>
      <c r="AC129" s="44">
        <v>7.7166841243497583E-2</v>
      </c>
      <c r="AD129" s="44" t="s">
        <v>423</v>
      </c>
      <c r="AE129" s="196"/>
      <c r="AF129" s="44" t="s">
        <v>423</v>
      </c>
      <c r="AG129" s="44" t="s">
        <v>423</v>
      </c>
      <c r="AH129" s="44" t="s">
        <v>423</v>
      </c>
      <c r="AI129" s="44" t="s">
        <v>423</v>
      </c>
      <c r="AJ129" s="44" t="s">
        <v>423</v>
      </c>
      <c r="AK129" s="44">
        <v>38.583420621748793</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1.9635039930682688E-3</v>
      </c>
      <c r="F131" s="44">
        <v>5.9758817180338621E-4</v>
      </c>
      <c r="G131" s="44">
        <v>4.60996589676898E-4</v>
      </c>
      <c r="H131" s="44" t="s">
        <v>443</v>
      </c>
      <c r="I131" s="44" t="s">
        <v>443</v>
      </c>
      <c r="J131" s="44" t="s">
        <v>443</v>
      </c>
      <c r="K131" s="44">
        <v>1.451285560093938E-2</v>
      </c>
      <c r="L131" s="44">
        <v>3.3379567882160576E-4</v>
      </c>
      <c r="M131" s="44">
        <v>1.6220250377520484E-4</v>
      </c>
      <c r="N131" s="44">
        <v>5.2929238074014208E-2</v>
      </c>
      <c r="O131" s="44">
        <v>6.8295791063244142E-3</v>
      </c>
      <c r="P131" s="44">
        <v>3.6708987696493729E-2</v>
      </c>
      <c r="Q131" s="44">
        <v>1.7073947765811035E-4</v>
      </c>
      <c r="R131" s="44">
        <v>1.7073947765811036E-3</v>
      </c>
      <c r="S131" s="44">
        <v>8.3662344052474066E-2</v>
      </c>
      <c r="T131" s="44">
        <v>1.7073947765811036E-3</v>
      </c>
      <c r="U131" s="44" t="s">
        <v>443</v>
      </c>
      <c r="V131" s="44" t="s">
        <v>443</v>
      </c>
      <c r="W131" s="44">
        <v>34.147895531622069</v>
      </c>
      <c r="X131" s="44" t="s">
        <v>443</v>
      </c>
      <c r="Y131" s="44" t="s">
        <v>443</v>
      </c>
      <c r="Z131" s="44" t="s">
        <v>443</v>
      </c>
      <c r="AA131" s="44" t="s">
        <v>443</v>
      </c>
      <c r="AB131" s="44">
        <v>3.414789553162207E-8</v>
      </c>
      <c r="AC131" s="44">
        <v>8.5369738829055175E-5</v>
      </c>
      <c r="AD131" s="44">
        <v>1.7073947765811034E-5</v>
      </c>
      <c r="AE131" s="196"/>
      <c r="AF131" s="44" t="s">
        <v>423</v>
      </c>
      <c r="AG131" s="44" t="s">
        <v>423</v>
      </c>
      <c r="AH131" s="44" t="s">
        <v>423</v>
      </c>
      <c r="AI131" s="44" t="s">
        <v>423</v>
      </c>
      <c r="AJ131" s="44" t="s">
        <v>423</v>
      </c>
      <c r="AK131" s="44">
        <v>0.85369738829055175</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3.141000000000001E-4</v>
      </c>
      <c r="G136" s="44" t="s">
        <v>423</v>
      </c>
      <c r="H136" s="44">
        <v>4.2138224000000006</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402835.03467119567</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0.33705463666666668</v>
      </c>
      <c r="J139" s="44">
        <v>0.33705463666666668</v>
      </c>
      <c r="K139" s="44">
        <v>0.33705463666666668</v>
      </c>
      <c r="L139" s="44" t="s">
        <v>423</v>
      </c>
      <c r="M139" s="44" t="s">
        <v>423</v>
      </c>
      <c r="N139" s="44">
        <v>9.7508666666666654E-4</v>
      </c>
      <c r="O139" s="44">
        <v>1.9621399999999998E-3</v>
      </c>
      <c r="P139" s="44">
        <v>1.9621399999999998E-3</v>
      </c>
      <c r="Q139" s="44">
        <v>3.1174500000000003E-3</v>
      </c>
      <c r="R139" s="44">
        <v>2.9731266666666667E-3</v>
      </c>
      <c r="S139" s="44">
        <v>6.9220633333333332E-3</v>
      </c>
      <c r="T139" s="44" t="s">
        <v>423</v>
      </c>
      <c r="U139" s="44" t="s">
        <v>423</v>
      </c>
      <c r="V139" s="44" t="s">
        <v>423</v>
      </c>
      <c r="W139" s="44">
        <v>3.4233366666666671</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6714</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206.80487900006136</v>
      </c>
      <c r="F141" s="54">
        <f t="shared" ref="F141:AK141" si="0">SUM(F14:F140)</f>
        <v>158.25129647891745</v>
      </c>
      <c r="G141" s="54">
        <f t="shared" si="0"/>
        <v>1687.6337380111825</v>
      </c>
      <c r="H141" s="54">
        <f t="shared" si="0"/>
        <v>51.46013459101443</v>
      </c>
      <c r="I141" s="54">
        <f t="shared" si="0"/>
        <v>31.324871132958627</v>
      </c>
      <c r="J141" s="54">
        <f t="shared" si="0"/>
        <v>54.235502506784833</v>
      </c>
      <c r="K141" s="54">
        <f t="shared" si="0"/>
        <v>91.252646343653439</v>
      </c>
      <c r="L141" s="54">
        <f t="shared" si="0"/>
        <v>29.81648411546157</v>
      </c>
      <c r="M141" s="54">
        <f t="shared" si="0"/>
        <v>592.67430598750002</v>
      </c>
      <c r="N141" s="54">
        <f t="shared" si="0"/>
        <v>478.20744139006615</v>
      </c>
      <c r="O141" s="54">
        <f t="shared" si="0"/>
        <v>5.5821605190675676</v>
      </c>
      <c r="P141" s="54">
        <f t="shared" si="0"/>
        <v>2.6130813871326786</v>
      </c>
      <c r="Q141" s="54">
        <f t="shared" si="0"/>
        <v>14.510638349804205</v>
      </c>
      <c r="R141" s="54">
        <f t="shared" si="0"/>
        <v>13.24168422486748</v>
      </c>
      <c r="S141" s="54">
        <f t="shared" si="0"/>
        <v>22.842735197371983</v>
      </c>
      <c r="T141" s="54">
        <f t="shared" si="0"/>
        <v>36.329380754487659</v>
      </c>
      <c r="U141" s="54">
        <f t="shared" si="0"/>
        <v>33.491146245790162</v>
      </c>
      <c r="V141" s="54">
        <f t="shared" si="0"/>
        <v>36.445962610010781</v>
      </c>
      <c r="W141" s="54">
        <f t="shared" si="0"/>
        <v>121.99055825703029</v>
      </c>
      <c r="X141" s="54">
        <f t="shared" si="0"/>
        <v>7.268246672711129</v>
      </c>
      <c r="Y141" s="54">
        <f t="shared" si="0"/>
        <v>8.3299855136911223</v>
      </c>
      <c r="Z141" s="54">
        <f t="shared" si="0"/>
        <v>3.7003891218324374</v>
      </c>
      <c r="AA141" s="54">
        <f t="shared" si="0"/>
        <v>4.203250658189341</v>
      </c>
      <c r="AB141" s="54">
        <f t="shared" si="0"/>
        <v>28.904702041368555</v>
      </c>
      <c r="AC141" s="54">
        <f t="shared" si="0"/>
        <v>0.34172876334232666</v>
      </c>
      <c r="AD141" s="54">
        <f t="shared" si="0"/>
        <v>16.011291042147764</v>
      </c>
      <c r="AE141" s="38"/>
      <c r="AF141" s="54">
        <f t="shared" si="0"/>
        <v>172583.2040132824</v>
      </c>
      <c r="AG141" s="54">
        <f t="shared" si="0"/>
        <v>299612.70659296622</v>
      </c>
      <c r="AH141" s="54">
        <f t="shared" si="0"/>
        <v>151310.84083541899</v>
      </c>
      <c r="AI141" s="54">
        <f t="shared" si="0"/>
        <v>8889.5037200000006</v>
      </c>
      <c r="AJ141" s="54">
        <f t="shared" si="0"/>
        <v>0</v>
      </c>
      <c r="AK141" s="54">
        <f t="shared" si="0"/>
        <v>569590.92153919837</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206.80487900006136</v>
      </c>
      <c r="F152" s="85">
        <f t="shared" ref="F152:AD152" si="1">SUM(F$141, F$151, IF(AND(ISNUMBER(SEARCH($B$4,"AT|BE|CH|GB|IE|LT|LU|NL")),SUM(F$143:F$149)&gt;0),SUM(F$143:F$149)-SUM(F$27:F$33),0))</f>
        <v>158.25129647891745</v>
      </c>
      <c r="G152" s="85">
        <f t="shared" si="1"/>
        <v>1687.6337380111825</v>
      </c>
      <c r="H152" s="85">
        <f t="shared" si="1"/>
        <v>51.46013459101443</v>
      </c>
      <c r="I152" s="85">
        <f t="shared" si="1"/>
        <v>31.324871132958627</v>
      </c>
      <c r="J152" s="85">
        <f t="shared" si="1"/>
        <v>54.235502506784833</v>
      </c>
      <c r="K152" s="85">
        <f t="shared" si="1"/>
        <v>91.252646343653439</v>
      </c>
      <c r="L152" s="85">
        <f t="shared" si="1"/>
        <v>29.81648411546157</v>
      </c>
      <c r="M152" s="85">
        <f t="shared" si="1"/>
        <v>592.67430598750002</v>
      </c>
      <c r="N152" s="85">
        <f t="shared" si="1"/>
        <v>478.20744139006615</v>
      </c>
      <c r="O152" s="85">
        <f t="shared" si="1"/>
        <v>5.5821605190675676</v>
      </c>
      <c r="P152" s="85">
        <f t="shared" si="1"/>
        <v>2.6130813871326786</v>
      </c>
      <c r="Q152" s="85">
        <f t="shared" si="1"/>
        <v>14.510638349804205</v>
      </c>
      <c r="R152" s="85">
        <f t="shared" si="1"/>
        <v>13.24168422486748</v>
      </c>
      <c r="S152" s="85">
        <f t="shared" si="1"/>
        <v>22.842735197371983</v>
      </c>
      <c r="T152" s="85">
        <f t="shared" si="1"/>
        <v>36.329380754487659</v>
      </c>
      <c r="U152" s="85">
        <f t="shared" si="1"/>
        <v>33.491146245790162</v>
      </c>
      <c r="V152" s="85">
        <f t="shared" si="1"/>
        <v>36.445962610010781</v>
      </c>
      <c r="W152" s="85">
        <f t="shared" si="1"/>
        <v>121.99055825703029</v>
      </c>
      <c r="X152" s="85">
        <f t="shared" si="1"/>
        <v>7.268246672711129</v>
      </c>
      <c r="Y152" s="85">
        <f t="shared" si="1"/>
        <v>8.3299855136911223</v>
      </c>
      <c r="Z152" s="85">
        <f t="shared" si="1"/>
        <v>3.7003891218324374</v>
      </c>
      <c r="AA152" s="85">
        <f t="shared" si="1"/>
        <v>4.203250658189341</v>
      </c>
      <c r="AB152" s="85">
        <f t="shared" si="1"/>
        <v>28.904702041368555</v>
      </c>
      <c r="AC152" s="85">
        <f t="shared" si="1"/>
        <v>0.34172876334232666</v>
      </c>
      <c r="AD152" s="85">
        <f t="shared" si="1"/>
        <v>16.011291042147764</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206.80487900006136</v>
      </c>
      <c r="F154" s="85">
        <f>SUM(F$141, F$153, -1 * IF(OR($B$6=2005,$B$6&gt;=2020),SUM(F$99:F$122),0), IF(AND(ISNUMBER(SEARCH($B$4,"AT|BE|CH|GB|IE|LT|LU|NL")),SUM(F$143:F$149)&gt;0),SUM(F$143:F$149)-SUM(F$27:F$33),0))</f>
        <v>158.25129647891745</v>
      </c>
      <c r="G154" s="85">
        <f>SUM(G$141, G$153, IF(AND(ISNUMBER(SEARCH($B$4,"AT|BE|CH|GB|IE|LT|LU|NL")),SUM(G$143:G$149)&gt;0),SUM(G$143:G$149)-SUM(G$27:G$33),0))</f>
        <v>1687.6337380111825</v>
      </c>
      <c r="H154" s="85">
        <f>SUM(H$141, H$153, IF(AND(ISNUMBER(SEARCH($B$4,"AT|BE|CH|GB|IE|LT|LU|NL")),SUM(H$143:H$149)&gt;0),SUM(H$143:H$149)-SUM(H$27:H$33),0))</f>
        <v>51.46013459101443</v>
      </c>
      <c r="I154" s="85">
        <f t="shared" ref="I154:AD154" si="2">SUM(I$141, I$153, IF(AND(ISNUMBER(SEARCH($B$4,"AT|BE|CH|GB|IE|LT|LU|NL")),SUM(I$143:I$149)&gt;0),SUM(I$143:I$149)-SUM(I$27:I$33),0))</f>
        <v>31.324871132958627</v>
      </c>
      <c r="J154" s="85">
        <f t="shared" si="2"/>
        <v>54.235502506784833</v>
      </c>
      <c r="K154" s="85">
        <f t="shared" si="2"/>
        <v>91.252646343653439</v>
      </c>
      <c r="L154" s="85">
        <f t="shared" si="2"/>
        <v>29.81648411546157</v>
      </c>
      <c r="M154" s="85">
        <f t="shared" si="2"/>
        <v>592.67430598750002</v>
      </c>
      <c r="N154" s="85">
        <f t="shared" si="2"/>
        <v>478.20744139006615</v>
      </c>
      <c r="O154" s="85">
        <f t="shared" si="2"/>
        <v>5.5821605190675676</v>
      </c>
      <c r="P154" s="85">
        <f t="shared" si="2"/>
        <v>2.6130813871326786</v>
      </c>
      <c r="Q154" s="85">
        <f t="shared" si="2"/>
        <v>14.510638349804205</v>
      </c>
      <c r="R154" s="85">
        <f t="shared" si="2"/>
        <v>13.24168422486748</v>
      </c>
      <c r="S154" s="85">
        <f t="shared" si="2"/>
        <v>22.842735197371983</v>
      </c>
      <c r="T154" s="85">
        <f t="shared" si="2"/>
        <v>36.329380754487659</v>
      </c>
      <c r="U154" s="85">
        <f t="shared" si="2"/>
        <v>33.491146245790162</v>
      </c>
      <c r="V154" s="85">
        <f t="shared" si="2"/>
        <v>36.445962610010781</v>
      </c>
      <c r="W154" s="85">
        <f t="shared" si="2"/>
        <v>121.99055825703029</v>
      </c>
      <c r="X154" s="85">
        <f t="shared" si="2"/>
        <v>7.268246672711129</v>
      </c>
      <c r="Y154" s="85">
        <f t="shared" si="2"/>
        <v>8.3299855136911223</v>
      </c>
      <c r="Z154" s="85">
        <f t="shared" si="2"/>
        <v>3.7003891218324374</v>
      </c>
      <c r="AA154" s="85">
        <f t="shared" si="2"/>
        <v>4.203250658189341</v>
      </c>
      <c r="AB154" s="85">
        <f t="shared" si="2"/>
        <v>28.904702041368555</v>
      </c>
      <c r="AC154" s="85">
        <f t="shared" si="2"/>
        <v>0.34172876334232666</v>
      </c>
      <c r="AD154" s="85">
        <f t="shared" si="2"/>
        <v>16.011291042147764</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1.0241142857142855</v>
      </c>
      <c r="F157" s="95">
        <v>4.8645428571428564</v>
      </c>
      <c r="G157" s="95">
        <v>0.25602857142857138</v>
      </c>
      <c r="H157" s="95" t="s">
        <v>423</v>
      </c>
      <c r="I157" s="95">
        <v>2.5602857142857142E-3</v>
      </c>
      <c r="J157" s="95" t="s">
        <v>423</v>
      </c>
      <c r="K157" s="95" t="s">
        <v>443</v>
      </c>
      <c r="L157" s="95" t="s">
        <v>443</v>
      </c>
      <c r="M157" s="95">
        <v>307.2342857142857</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11009.22857142857</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7.4274285714285723E-2</v>
      </c>
      <c r="F158" s="95">
        <v>0.3528028571428572</v>
      </c>
      <c r="G158" s="95">
        <v>1.8568571428571431E-2</v>
      </c>
      <c r="H158" s="95" t="s">
        <v>443</v>
      </c>
      <c r="I158" s="95">
        <v>1.8568571428571431E-4</v>
      </c>
      <c r="J158" s="95" t="s">
        <v>423</v>
      </c>
      <c r="K158" s="95" t="s">
        <v>443</v>
      </c>
      <c r="L158" s="95" t="s">
        <v>443</v>
      </c>
      <c r="M158" s="95">
        <v>22.282285714285717</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798.44857142857154</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1996</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411</v>
      </c>
      <c r="F10" s="126"/>
      <c r="G10" s="126"/>
      <c r="H10" s="127"/>
      <c r="I10" s="125" t="s">
        <v>412</v>
      </c>
      <c r="J10" s="126"/>
      <c r="K10" s="126"/>
      <c r="L10" s="127"/>
      <c r="M10" s="142" t="s">
        <v>413</v>
      </c>
      <c r="N10" s="125" t="s">
        <v>414</v>
      </c>
      <c r="O10" s="126"/>
      <c r="P10" s="127"/>
      <c r="Q10" s="125" t="s">
        <v>415</v>
      </c>
      <c r="R10" s="126"/>
      <c r="S10" s="126"/>
      <c r="T10" s="126"/>
      <c r="U10" s="126"/>
      <c r="V10" s="127"/>
      <c r="W10" s="125" t="s">
        <v>416</v>
      </c>
      <c r="X10" s="126"/>
      <c r="Y10" s="126"/>
      <c r="Z10" s="126"/>
      <c r="AA10" s="126"/>
      <c r="AB10" s="126"/>
      <c r="AC10" s="126"/>
      <c r="AD10" s="127"/>
      <c r="AE10" s="24"/>
      <c r="AF10" s="125" t="s">
        <v>417</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56.683125171999997</v>
      </c>
      <c r="F14" s="44">
        <v>0.47274357399999989</v>
      </c>
      <c r="G14" s="44">
        <v>1440.8422728529999</v>
      </c>
      <c r="H14" s="44" t="s">
        <v>423</v>
      </c>
      <c r="I14" s="44">
        <v>8.66</v>
      </c>
      <c r="J14" s="44">
        <v>17.048952027999999</v>
      </c>
      <c r="K14" s="44">
        <v>33.479051348999988</v>
      </c>
      <c r="L14" s="44" t="s">
        <v>423</v>
      </c>
      <c r="M14" s="44">
        <v>4.2790786420000009</v>
      </c>
      <c r="N14" s="44">
        <v>10.412599000000002</v>
      </c>
      <c r="O14" s="44">
        <v>1.2433609999999999</v>
      </c>
      <c r="P14" s="44">
        <v>1.9952700000000003</v>
      </c>
      <c r="Q14" s="44">
        <v>9.8184939999999976</v>
      </c>
      <c r="R14" s="44">
        <v>6.3231749999999991</v>
      </c>
      <c r="S14" s="44">
        <v>1.3670320000000005</v>
      </c>
      <c r="T14" s="44">
        <v>9.7500410000000013</v>
      </c>
      <c r="U14" s="44">
        <v>30.813061000000005</v>
      </c>
      <c r="V14" s="44">
        <v>8.2382959999999983</v>
      </c>
      <c r="W14" s="44">
        <v>2.2570000000000001</v>
      </c>
      <c r="X14" s="44">
        <v>1.6985777000000001E-2</v>
      </c>
      <c r="Y14" s="44">
        <v>3.2012184999999999E-2</v>
      </c>
      <c r="Z14" s="44">
        <v>1.8732899000000001E-2</v>
      </c>
      <c r="AA14" s="44">
        <v>1.0109105E-2</v>
      </c>
      <c r="AB14" s="44">
        <v>7.7839965999999983E-2</v>
      </c>
      <c r="AC14" s="44" t="s">
        <v>423</v>
      </c>
      <c r="AD14" s="44">
        <v>0.17341799999999999</v>
      </c>
      <c r="AE14" s="196"/>
      <c r="AF14" s="44">
        <v>12939.6159169516</v>
      </c>
      <c r="AG14" s="44">
        <v>208242.48803230701</v>
      </c>
      <c r="AH14" s="44">
        <v>51496.673284087999</v>
      </c>
      <c r="AI14" s="44" t="s">
        <v>423</v>
      </c>
      <c r="AJ14" s="44" t="s">
        <v>423</v>
      </c>
      <c r="AK14" s="44" t="s">
        <v>423</v>
      </c>
      <c r="AL14" s="45" t="s">
        <v>70</v>
      </c>
    </row>
    <row r="15" spans="1:38" s="5" customFormat="1" ht="26.25" customHeight="1" thickBot="1" x14ac:dyDescent="0.25">
      <c r="A15" s="41" t="s">
        <v>73</v>
      </c>
      <c r="B15" s="41" t="s">
        <v>21</v>
      </c>
      <c r="C15" s="41" t="s">
        <v>74</v>
      </c>
      <c r="D15" s="42"/>
      <c r="E15" s="44" t="s">
        <v>423</v>
      </c>
      <c r="F15" s="44" t="s">
        <v>423</v>
      </c>
      <c r="G15" s="44" t="s">
        <v>423</v>
      </c>
      <c r="H15" s="44" t="s">
        <v>423</v>
      </c>
      <c r="I15" s="44" t="s">
        <v>423</v>
      </c>
      <c r="J15" s="44" t="s">
        <v>423</v>
      </c>
      <c r="K15" s="44" t="s">
        <v>423</v>
      </c>
      <c r="L15" s="44" t="s">
        <v>423</v>
      </c>
      <c r="M15" s="44" t="s">
        <v>423</v>
      </c>
      <c r="N15" s="44" t="s">
        <v>423</v>
      </c>
      <c r="O15" s="44" t="s">
        <v>423</v>
      </c>
      <c r="P15" s="44" t="s">
        <v>423</v>
      </c>
      <c r="Q15" s="44" t="s">
        <v>423</v>
      </c>
      <c r="R15" s="44" t="s">
        <v>423</v>
      </c>
      <c r="S15" s="44" t="s">
        <v>423</v>
      </c>
      <c r="T15" s="44" t="s">
        <v>423</v>
      </c>
      <c r="U15" s="44" t="s">
        <v>423</v>
      </c>
      <c r="V15" s="44" t="s">
        <v>423</v>
      </c>
      <c r="W15" s="44" t="s">
        <v>423</v>
      </c>
      <c r="X15" s="44" t="s">
        <v>423</v>
      </c>
      <c r="Y15" s="44" t="s">
        <v>423</v>
      </c>
      <c r="Z15" s="44" t="s">
        <v>423</v>
      </c>
      <c r="AA15" s="44" t="s">
        <v>423</v>
      </c>
      <c r="AB15" s="44" t="s">
        <v>423</v>
      </c>
      <c r="AC15" s="44" t="s">
        <v>423</v>
      </c>
      <c r="AD15" s="44" t="s">
        <v>423</v>
      </c>
      <c r="AE15" s="196"/>
      <c r="AF15" s="44" t="s">
        <v>423</v>
      </c>
      <c r="AG15" s="44" t="s">
        <v>423</v>
      </c>
      <c r="AH15" s="44" t="s">
        <v>423</v>
      </c>
      <c r="AI15" s="44" t="s">
        <v>423</v>
      </c>
      <c r="AJ15" s="44" t="s">
        <v>423</v>
      </c>
      <c r="AK15" s="44" t="s">
        <v>423</v>
      </c>
      <c r="AL15" s="45" t="s">
        <v>70</v>
      </c>
    </row>
    <row r="16" spans="1:38" s="5" customFormat="1" ht="26.25" customHeight="1" thickBot="1" x14ac:dyDescent="0.25">
      <c r="A16" s="41" t="s">
        <v>73</v>
      </c>
      <c r="B16" s="41" t="s">
        <v>1</v>
      </c>
      <c r="C16" s="41" t="s">
        <v>75</v>
      </c>
      <c r="D16" s="42"/>
      <c r="E16" s="44">
        <v>1.2006254839999999</v>
      </c>
      <c r="F16" s="44">
        <v>0.14713928300000001</v>
      </c>
      <c r="G16" s="44">
        <v>0.45752524899999997</v>
      </c>
      <c r="H16" s="44">
        <v>8.5594120000000006E-3</v>
      </c>
      <c r="I16" s="44">
        <v>1.282015632</v>
      </c>
      <c r="J16" s="44">
        <v>2.0301330719999999</v>
      </c>
      <c r="K16" s="44">
        <v>2.0845020720000003</v>
      </c>
      <c r="L16" s="44" t="s">
        <v>423</v>
      </c>
      <c r="M16" s="44">
        <v>0.49079356000000002</v>
      </c>
      <c r="N16" s="44">
        <v>2.4380000000000001E-3</v>
      </c>
      <c r="O16" s="44">
        <v>1.13E-4</v>
      </c>
      <c r="P16" s="44">
        <v>2.2550000000000001E-3</v>
      </c>
      <c r="Q16" s="44">
        <v>2.1570000000000001E-3</v>
      </c>
      <c r="R16" s="44">
        <v>3.9690000000000003E-3</v>
      </c>
      <c r="S16" s="44">
        <v>1.861E-3</v>
      </c>
      <c r="T16" s="44">
        <v>1.0330000000000001E-3</v>
      </c>
      <c r="U16" s="44">
        <v>2.199E-3</v>
      </c>
      <c r="V16" s="44">
        <v>1.1311999999999999E-2</v>
      </c>
      <c r="W16" s="44">
        <v>0.80500000000000005</v>
      </c>
      <c r="X16" s="44">
        <v>8.9195219999999992E-3</v>
      </c>
      <c r="Y16" s="44">
        <v>1.20846E-4</v>
      </c>
      <c r="Z16" s="44">
        <v>3.7214E-5</v>
      </c>
      <c r="AA16" s="44">
        <v>2.6256999999999999E-5</v>
      </c>
      <c r="AB16" s="44">
        <v>9.1038390000000007E-3</v>
      </c>
      <c r="AC16" s="44" t="s">
        <v>423</v>
      </c>
      <c r="AD16" s="44" t="s">
        <v>423</v>
      </c>
      <c r="AE16" s="196"/>
      <c r="AF16" s="44" t="s">
        <v>423</v>
      </c>
      <c r="AG16" s="44" t="s">
        <v>423</v>
      </c>
      <c r="AH16" s="44">
        <v>4175.3226000000004</v>
      </c>
      <c r="AI16" s="44" t="s">
        <v>423</v>
      </c>
      <c r="AJ16" s="44" t="s">
        <v>423</v>
      </c>
      <c r="AK16" s="44">
        <v>1087.3800000000001</v>
      </c>
      <c r="AL16" s="45" t="s">
        <v>70</v>
      </c>
    </row>
    <row r="17" spans="1:38" s="5" customFormat="1" ht="26.25" customHeight="1" thickBot="1" x14ac:dyDescent="0.25">
      <c r="A17" s="41" t="s">
        <v>73</v>
      </c>
      <c r="B17" s="41" t="s">
        <v>2</v>
      </c>
      <c r="C17" s="41" t="s">
        <v>76</v>
      </c>
      <c r="D17" s="42"/>
      <c r="E17" s="44">
        <v>16.205048192</v>
      </c>
      <c r="F17" s="44">
        <v>0.90224004599999996</v>
      </c>
      <c r="G17" s="44">
        <v>127.10972197099997</v>
      </c>
      <c r="H17" s="44" t="s">
        <v>423</v>
      </c>
      <c r="I17" s="44">
        <v>2.3172744130000003</v>
      </c>
      <c r="J17" s="44">
        <v>3.866520201999998</v>
      </c>
      <c r="K17" s="44">
        <v>5.7027204050000035</v>
      </c>
      <c r="L17" s="44" t="s">
        <v>423</v>
      </c>
      <c r="M17" s="44">
        <v>9.6126706899999981</v>
      </c>
      <c r="N17" s="44">
        <v>9.1433490000000006</v>
      </c>
      <c r="O17" s="44">
        <v>0.11488800000000003</v>
      </c>
      <c r="P17" s="44">
        <v>0.15132800000000002</v>
      </c>
      <c r="Q17" s="44">
        <v>0.71909099999999981</v>
      </c>
      <c r="R17" s="44">
        <v>1.0159369999999999</v>
      </c>
      <c r="S17" s="44">
        <v>1.4458899999999999</v>
      </c>
      <c r="T17" s="44">
        <v>11.501132000000004</v>
      </c>
      <c r="U17" s="44">
        <v>1.8498549999999989</v>
      </c>
      <c r="V17" s="44">
        <v>5.0294920000000021</v>
      </c>
      <c r="W17" s="44">
        <v>18.964000000000002</v>
      </c>
      <c r="X17" s="44">
        <v>0.29891410400000001</v>
      </c>
      <c r="Y17" s="44">
        <v>0.407162527</v>
      </c>
      <c r="Z17" s="44">
        <v>0.17552350499999997</v>
      </c>
      <c r="AA17" s="44">
        <v>0.13968160399999999</v>
      </c>
      <c r="AB17" s="44">
        <v>1.0212817399999998</v>
      </c>
      <c r="AC17" s="44">
        <v>6.7988000000000007E-2</v>
      </c>
      <c r="AD17" s="44">
        <v>0.68275799999999998</v>
      </c>
      <c r="AE17" s="196"/>
      <c r="AF17" s="44">
        <v>48512.111153198195</v>
      </c>
      <c r="AG17" s="44">
        <v>54660.812293720002</v>
      </c>
      <c r="AH17" s="44">
        <v>76768.962094171482</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2" t="s">
        <v>423</v>
      </c>
      <c r="AJ19" s="42" t="s">
        <v>423</v>
      </c>
      <c r="AK19" s="42" t="s">
        <v>423</v>
      </c>
      <c r="AL19" s="151" t="s">
        <v>70</v>
      </c>
    </row>
    <row r="20" spans="1:38" s="5" customFormat="1" ht="26.25" customHeight="1" thickBot="1" x14ac:dyDescent="0.25">
      <c r="A20" s="41" t="s">
        <v>73</v>
      </c>
      <c r="B20" s="41" t="s">
        <v>5</v>
      </c>
      <c r="C20" s="41" t="s">
        <v>80</v>
      </c>
      <c r="D20" s="42"/>
      <c r="E20" s="44">
        <v>0.23888648900000001</v>
      </c>
      <c r="F20" s="44">
        <v>0.78753787499999994</v>
      </c>
      <c r="G20" s="44">
        <v>7.4804131999999995E-2</v>
      </c>
      <c r="H20" s="44">
        <v>5.2502529999999999E-3</v>
      </c>
      <c r="I20" s="44">
        <v>3.6597330000000001E-3</v>
      </c>
      <c r="J20" s="44">
        <v>4.182552E-3</v>
      </c>
      <c r="K20" s="44">
        <v>5.2281899999999997E-3</v>
      </c>
      <c r="L20" s="44" t="s">
        <v>423</v>
      </c>
      <c r="M20" s="44">
        <v>1.4963219630000002</v>
      </c>
      <c r="N20" s="44">
        <v>4.5300000000000001E-4</v>
      </c>
      <c r="O20" s="44">
        <v>3.4999999999999997E-5</v>
      </c>
      <c r="P20" s="44">
        <v>9.0000000000000002E-6</v>
      </c>
      <c r="Q20" s="44">
        <v>3.0000000000000001E-6</v>
      </c>
      <c r="R20" s="44">
        <v>1.7E-5</v>
      </c>
      <c r="S20" s="44">
        <v>3.0000000000000001E-6</v>
      </c>
      <c r="T20" s="44">
        <v>1.22E-4</v>
      </c>
      <c r="U20" s="44" t="s">
        <v>423</v>
      </c>
      <c r="V20" s="44">
        <v>6.2699999999999995E-4</v>
      </c>
      <c r="W20" s="44">
        <v>0.26300000000000001</v>
      </c>
      <c r="X20" s="44">
        <v>2.6251263E-2</v>
      </c>
      <c r="Y20" s="44">
        <v>4.2002020000000001E-2</v>
      </c>
      <c r="Z20" s="44">
        <v>1.3125631E-2</v>
      </c>
      <c r="AA20" s="44">
        <v>1.0500505E-2</v>
      </c>
      <c r="AB20" s="44">
        <v>9.187941899999999E-2</v>
      </c>
      <c r="AC20" s="44">
        <v>8.7100000000000003E-4</v>
      </c>
      <c r="AD20" s="44">
        <v>1.5800000000000002E-4</v>
      </c>
      <c r="AE20" s="196"/>
      <c r="AF20" s="44" t="s">
        <v>423</v>
      </c>
      <c r="AG20" s="44" t="s">
        <v>423</v>
      </c>
      <c r="AH20" s="44" t="s">
        <v>423</v>
      </c>
      <c r="AI20" s="44">
        <v>2625.1262099999999</v>
      </c>
      <c r="AJ20" s="44" t="s">
        <v>423</v>
      </c>
      <c r="AK20" s="44">
        <v>174.273</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2" t="s">
        <v>423</v>
      </c>
      <c r="AJ21" s="42" t="s">
        <v>423</v>
      </c>
      <c r="AK21" s="42" t="s">
        <v>423</v>
      </c>
      <c r="AL21" s="151" t="s">
        <v>70</v>
      </c>
    </row>
    <row r="22" spans="1:38" s="5" customFormat="1" ht="26.25" customHeight="1" thickBot="1" x14ac:dyDescent="0.25">
      <c r="A22" s="41" t="s">
        <v>73</v>
      </c>
      <c r="B22" s="41" t="s">
        <v>3</v>
      </c>
      <c r="C22" s="41" t="s">
        <v>83</v>
      </c>
      <c r="D22" s="42"/>
      <c r="E22" s="44">
        <v>0.62121273299999991</v>
      </c>
      <c r="F22" s="44">
        <v>0.18080102199999998</v>
      </c>
      <c r="G22" s="44">
        <v>3.2507754999999999E-2</v>
      </c>
      <c r="H22" s="44" t="s">
        <v>423</v>
      </c>
      <c r="I22" s="44">
        <v>8.4188170000000003E-3</v>
      </c>
      <c r="J22" s="44">
        <v>2.2617217000000002E-2</v>
      </c>
      <c r="K22" s="44">
        <v>3.9321216999999999E-2</v>
      </c>
      <c r="L22" s="44" t="s">
        <v>423</v>
      </c>
      <c r="M22" s="44">
        <v>0.23111531899999999</v>
      </c>
      <c r="N22" s="44">
        <v>9.2999999999999997E-5</v>
      </c>
      <c r="O22" s="44">
        <v>9.0000000000000002E-6</v>
      </c>
      <c r="P22" s="44">
        <v>4.202E-3</v>
      </c>
      <c r="Q22" s="44">
        <v>7.7900000000000007E-4</v>
      </c>
      <c r="R22" s="44">
        <v>1.18E-4</v>
      </c>
      <c r="S22" s="44">
        <v>4.3000000000000002E-5</v>
      </c>
      <c r="T22" s="44">
        <v>1.0099999999999999E-4</v>
      </c>
      <c r="U22" s="44">
        <v>4.6000000000000001E-4</v>
      </c>
      <c r="V22" s="44">
        <v>8.3140000000000002E-3</v>
      </c>
      <c r="W22" s="44">
        <v>4.0000000000000001E-3</v>
      </c>
      <c r="X22" s="44">
        <v>1.79111E-4</v>
      </c>
      <c r="Y22" s="44">
        <v>1.3924219999999999E-3</v>
      </c>
      <c r="Z22" s="44">
        <v>1.6379400000000001E-4</v>
      </c>
      <c r="AA22" s="44">
        <v>1.4537399999999998E-4</v>
      </c>
      <c r="AB22" s="44">
        <v>1.8807009999999998E-3</v>
      </c>
      <c r="AC22" s="44" t="s">
        <v>423</v>
      </c>
      <c r="AD22" s="44" t="s">
        <v>423</v>
      </c>
      <c r="AE22" s="196"/>
      <c r="AF22" s="44">
        <v>91.327500000000001</v>
      </c>
      <c r="AG22" s="44">
        <v>5035.3415100000002</v>
      </c>
      <c r="AH22" s="44">
        <v>12436.249560000002</v>
      </c>
      <c r="AI22" s="44" t="s">
        <v>423</v>
      </c>
      <c r="AJ22" s="44" t="s">
        <v>423</v>
      </c>
      <c r="AK22" s="44" t="s">
        <v>423</v>
      </c>
      <c r="AL22" s="45" t="s">
        <v>70</v>
      </c>
    </row>
    <row r="23" spans="1:38" s="5" customFormat="1" ht="24.75" customHeight="1" thickBot="1" x14ac:dyDescent="0.25">
      <c r="A23" s="148" t="s">
        <v>84</v>
      </c>
      <c r="B23" s="148" t="s">
        <v>445</v>
      </c>
      <c r="C23" s="148" t="s">
        <v>446</v>
      </c>
      <c r="D23" s="152"/>
      <c r="E23" s="44">
        <v>1.4220623765332538</v>
      </c>
      <c r="F23" s="44">
        <v>0.14717903231949486</v>
      </c>
      <c r="G23" s="44">
        <v>4.3582775338908752E-2</v>
      </c>
      <c r="H23" s="44">
        <v>3.4866220271127004E-4</v>
      </c>
      <c r="I23" s="44">
        <v>9.1698159313064007E-2</v>
      </c>
      <c r="J23" s="44">
        <v>9.1698159313064007E-2</v>
      </c>
      <c r="K23" s="44">
        <v>9.1698159313064007E-2</v>
      </c>
      <c r="L23" s="44" t="s">
        <v>423</v>
      </c>
      <c r="M23" s="44">
        <v>0.46956082150140288</v>
      </c>
      <c r="N23" s="44" t="s">
        <v>423</v>
      </c>
      <c r="O23" s="44">
        <v>4.3582775338908751E-4</v>
      </c>
      <c r="P23" s="44" t="s">
        <v>423</v>
      </c>
      <c r="Q23" s="44" t="s">
        <v>423</v>
      </c>
      <c r="R23" s="44">
        <v>2.1791387669454379E-3</v>
      </c>
      <c r="S23" s="44">
        <v>7.4090718076144882E-2</v>
      </c>
      <c r="T23" s="44">
        <v>3.0507942737236127E-3</v>
      </c>
      <c r="U23" s="44">
        <v>4.3582775338908751E-4</v>
      </c>
      <c r="V23" s="44">
        <v>4.3582775338908752E-2</v>
      </c>
      <c r="W23" s="44" t="s">
        <v>423</v>
      </c>
      <c r="X23" s="44">
        <v>1.3074832601672626E-3</v>
      </c>
      <c r="Y23" s="44">
        <v>2.1791387669454374E-3</v>
      </c>
      <c r="Z23" s="44" t="s">
        <v>423</v>
      </c>
      <c r="AA23" s="44" t="s">
        <v>423</v>
      </c>
      <c r="AB23" s="44">
        <v>3.4866220271127001E-3</v>
      </c>
      <c r="AC23" s="44" t="s">
        <v>423</v>
      </c>
      <c r="AD23" s="44" t="s">
        <v>423</v>
      </c>
      <c r="AE23" s="196"/>
      <c r="AF23" s="44">
        <v>1824.7236378894318</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0.10043428571428573</v>
      </c>
      <c r="F25" s="44">
        <v>0.47706285714285718</v>
      </c>
      <c r="G25" s="44">
        <v>2.5108571428571431E-2</v>
      </c>
      <c r="H25" s="44" t="s">
        <v>423</v>
      </c>
      <c r="I25" s="44">
        <v>2.510857142857143E-4</v>
      </c>
      <c r="J25" s="44" t="s">
        <v>423</v>
      </c>
      <c r="K25" s="44" t="s">
        <v>443</v>
      </c>
      <c r="L25" s="44" t="s">
        <v>443</v>
      </c>
      <c r="M25" s="44">
        <v>30.130285714285716</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1079.6685714285716</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3.813142857142858E-2</v>
      </c>
      <c r="F26" s="44">
        <v>0.18112428571428574</v>
      </c>
      <c r="G26" s="44">
        <v>9.532857142857145E-3</v>
      </c>
      <c r="H26" s="44" t="s">
        <v>443</v>
      </c>
      <c r="I26" s="44">
        <v>9.5328571428571446E-5</v>
      </c>
      <c r="J26" s="44" t="s">
        <v>443</v>
      </c>
      <c r="K26" s="44" t="s">
        <v>443</v>
      </c>
      <c r="L26" s="44" t="s">
        <v>443</v>
      </c>
      <c r="M26" s="44">
        <v>11.439428571428575</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410.91285714285721</v>
      </c>
      <c r="AG26" s="44" t="s">
        <v>423</v>
      </c>
      <c r="AH26" s="44" t="s">
        <v>423</v>
      </c>
      <c r="AI26" s="44" t="s">
        <v>423</v>
      </c>
      <c r="AJ26" s="44" t="s">
        <v>423</v>
      </c>
      <c r="AK26" s="44" t="s">
        <v>423</v>
      </c>
      <c r="AL26" s="151" t="s">
        <v>70</v>
      </c>
    </row>
    <row r="27" spans="1:38" s="147" customFormat="1" ht="24.75" customHeight="1" thickBot="1" x14ac:dyDescent="0.25">
      <c r="A27" s="146" t="s">
        <v>94</v>
      </c>
      <c r="B27" s="146" t="s">
        <v>95</v>
      </c>
      <c r="C27" s="146" t="s">
        <v>96</v>
      </c>
      <c r="D27" s="42"/>
      <c r="E27" s="44">
        <v>21.173500440918964</v>
      </c>
      <c r="F27" s="44">
        <v>18.640039554543169</v>
      </c>
      <c r="G27" s="44">
        <v>0.69993597359736437</v>
      </c>
      <c r="H27" s="44">
        <v>0.11725689770587081</v>
      </c>
      <c r="I27" s="44">
        <v>0.19569004195304252</v>
      </c>
      <c r="J27" s="44">
        <v>0.19569004195304252</v>
      </c>
      <c r="K27" s="44">
        <v>0.19569004195304252</v>
      </c>
      <c r="L27" s="44">
        <v>0.10524566171732025</v>
      </c>
      <c r="M27" s="44">
        <v>221.75604745252053</v>
      </c>
      <c r="N27" s="44">
        <v>130.3876371224284</v>
      </c>
      <c r="O27" s="44">
        <v>1.3278750852247404E-4</v>
      </c>
      <c r="P27" s="44">
        <v>5.9262500831650947E-3</v>
      </c>
      <c r="Q27" s="44">
        <v>2.0038121048321085E-4</v>
      </c>
      <c r="R27" s="44">
        <v>4.515192031219379E-3</v>
      </c>
      <c r="S27" s="44">
        <v>3.2073093707641288E-3</v>
      </c>
      <c r="T27" s="44">
        <v>1.5090571325159536E-3</v>
      </c>
      <c r="U27" s="44">
        <v>1.3518740392147365E-4</v>
      </c>
      <c r="V27" s="44">
        <v>2.237791850901313E-2</v>
      </c>
      <c r="W27" s="44">
        <v>0.32024629999999998</v>
      </c>
      <c r="X27" s="44">
        <v>6.0613618224E-3</v>
      </c>
      <c r="Y27" s="44">
        <v>9.6923812840000005E-3</v>
      </c>
      <c r="Z27" s="44">
        <v>4.2642490294000001E-3</v>
      </c>
      <c r="AA27" s="44">
        <v>1.07185195867E-2</v>
      </c>
      <c r="AB27" s="44">
        <v>3.0736511722500002E-2</v>
      </c>
      <c r="AC27" s="44">
        <v>3.2024659999999998E-4</v>
      </c>
      <c r="AD27" s="44">
        <v>6.58492E-5</v>
      </c>
      <c r="AE27" s="196"/>
      <c r="AF27" s="44">
        <v>30715.586394718001</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7.7875109516856087</v>
      </c>
      <c r="F28" s="44">
        <v>4.1365991109559772</v>
      </c>
      <c r="G28" s="44">
        <v>0.27276969400135981</v>
      </c>
      <c r="H28" s="44">
        <v>3.4132698687384791E-2</v>
      </c>
      <c r="I28" s="44">
        <v>0.25588023355958306</v>
      </c>
      <c r="J28" s="44">
        <v>0.25588023355958306</v>
      </c>
      <c r="K28" s="44">
        <v>0.25588023355958306</v>
      </c>
      <c r="L28" s="44">
        <v>0.14084937821412075</v>
      </c>
      <c r="M28" s="44">
        <v>47.677897388487459</v>
      </c>
      <c r="N28" s="44">
        <v>42.375916036990247</v>
      </c>
      <c r="O28" s="44">
        <v>4.5420398893960915E-5</v>
      </c>
      <c r="P28" s="44">
        <v>2.1660694332687799E-3</v>
      </c>
      <c r="Q28" s="44">
        <v>6.965285499199321E-5</v>
      </c>
      <c r="R28" s="44">
        <v>1.8524076575011292E-3</v>
      </c>
      <c r="S28" s="44">
        <v>1.3005319422566075E-3</v>
      </c>
      <c r="T28" s="44">
        <v>4.9950073751477294E-4</v>
      </c>
      <c r="U28" s="44">
        <v>4.846491219606459E-5</v>
      </c>
      <c r="V28" s="44">
        <v>8.0880459114137711E-3</v>
      </c>
      <c r="W28" s="44">
        <v>9.0248900000000007E-2</v>
      </c>
      <c r="X28" s="44">
        <v>2.4600461764000001E-3</v>
      </c>
      <c r="Y28" s="44">
        <v>3.4895952142999999E-3</v>
      </c>
      <c r="Z28" s="44">
        <v>1.8924692988000001E-3</v>
      </c>
      <c r="AA28" s="44">
        <v>3.5789146538000001E-3</v>
      </c>
      <c r="AB28" s="44">
        <v>1.1421025343300001E-2</v>
      </c>
      <c r="AC28" s="44">
        <v>9.0248799999999996E-5</v>
      </c>
      <c r="AD28" s="44">
        <v>7.2716E-5</v>
      </c>
      <c r="AE28" s="196"/>
      <c r="AF28" s="44">
        <v>11898.353083788301</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9.7247154313915356</v>
      </c>
      <c r="F29" s="44">
        <v>0.92830570686096836</v>
      </c>
      <c r="G29" s="44">
        <v>0.25287689795688278</v>
      </c>
      <c r="H29" s="44">
        <v>2.8411411736882319E-3</v>
      </c>
      <c r="I29" s="44">
        <v>0.39964851781570532</v>
      </c>
      <c r="J29" s="44">
        <v>0.39964851781570532</v>
      </c>
      <c r="K29" s="44">
        <v>0.39964851781570532</v>
      </c>
      <c r="L29" s="44">
        <v>0.20664177343147619</v>
      </c>
      <c r="M29" s="44">
        <v>2.6343692104873693</v>
      </c>
      <c r="N29" s="44">
        <v>1.9531359517027418</v>
      </c>
      <c r="O29" s="44">
        <v>1.4108605694686455E-5</v>
      </c>
      <c r="P29" s="44">
        <v>1.3734488038999047E-3</v>
      </c>
      <c r="Q29" s="44">
        <v>2.7240704191478041E-5</v>
      </c>
      <c r="R29" s="44">
        <v>2.1279704742798167E-3</v>
      </c>
      <c r="S29" s="44">
        <v>1.4296802319794942E-3</v>
      </c>
      <c r="T29" s="44">
        <v>7.1082030747168979E-5</v>
      </c>
      <c r="U29" s="44">
        <v>2.6264196993583163E-5</v>
      </c>
      <c r="V29" s="44">
        <v>4.6982602429081217E-3</v>
      </c>
      <c r="W29" s="44">
        <v>6.3043399999999999E-2</v>
      </c>
      <c r="X29" s="44">
        <v>9.0061379500000005E-4</v>
      </c>
      <c r="Y29" s="44">
        <v>5.4537168679999999E-3</v>
      </c>
      <c r="Z29" s="44">
        <v>6.0941533442000007E-3</v>
      </c>
      <c r="AA29" s="44">
        <v>1.4009547920000001E-3</v>
      </c>
      <c r="AB29" s="44">
        <v>1.38494387992E-2</v>
      </c>
      <c r="AC29" s="44">
        <v>1.95417E-5</v>
      </c>
      <c r="AD29" s="44">
        <v>1.11892E-5</v>
      </c>
      <c r="AE29" s="196"/>
      <c r="AF29" s="44">
        <v>10713.2934059404</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0.35954355315284603</v>
      </c>
      <c r="F30" s="44">
        <v>6.6851142237973535</v>
      </c>
      <c r="G30" s="44">
        <v>5.2434510351916874E-2</v>
      </c>
      <c r="H30" s="44">
        <v>2.780431330226265E-3</v>
      </c>
      <c r="I30" s="44">
        <v>0.13805750575889864</v>
      </c>
      <c r="J30" s="44">
        <v>0.13805750575889864</v>
      </c>
      <c r="K30" s="44">
        <v>0.13805750575889864</v>
      </c>
      <c r="L30" s="44">
        <v>2.3346217757610584E-2</v>
      </c>
      <c r="M30" s="44">
        <v>29.466315768901477</v>
      </c>
      <c r="N30" s="44">
        <v>10.486924093323269</v>
      </c>
      <c r="O30" s="44">
        <v>3.0353244299401614E-3</v>
      </c>
      <c r="P30" s="44">
        <v>4.5618024006167669E-4</v>
      </c>
      <c r="Q30" s="44">
        <v>1.5730353105575056E-5</v>
      </c>
      <c r="R30" s="44">
        <v>1.3066495427300352E-2</v>
      </c>
      <c r="S30" s="44">
        <v>0.51631569141120803</v>
      </c>
      <c r="T30" s="44">
        <v>2.127456182200398E-2</v>
      </c>
      <c r="U30" s="44">
        <v>3.0220575986775744E-3</v>
      </c>
      <c r="V30" s="44">
        <v>0.30036671056244096</v>
      </c>
      <c r="W30" s="44">
        <v>3.6612199999999998E-2</v>
      </c>
      <c r="X30" s="44">
        <v>5.5790029470000003E-4</v>
      </c>
      <c r="Y30" s="44">
        <v>1.0228172068000002E-3</v>
      </c>
      <c r="Z30" s="44">
        <v>3.4868768430000005E-4</v>
      </c>
      <c r="AA30" s="44">
        <v>1.1971610491000001E-3</v>
      </c>
      <c r="AB30" s="44">
        <v>3.1265662349000004E-3</v>
      </c>
      <c r="AC30" s="44">
        <v>3.6612200000000002E-5</v>
      </c>
      <c r="AD30" s="44">
        <v>3.6612200000000002E-5</v>
      </c>
      <c r="AE30" s="196"/>
      <c r="AF30" s="44">
        <v>2307.1184554843999</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5.4431714827657895</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253.8695179563</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0.17340465711895217</v>
      </c>
      <c r="J32" s="44">
        <v>0.322039730047673</v>
      </c>
      <c r="K32" s="44">
        <v>0.42542208111842328</v>
      </c>
      <c r="L32" s="44">
        <v>1.7832676355488509E-2</v>
      </c>
      <c r="M32" s="44" t="s">
        <v>423</v>
      </c>
      <c r="N32" s="44">
        <v>0.43465476369675798</v>
      </c>
      <c r="O32" s="44">
        <v>2.0282310488348664E-3</v>
      </c>
      <c r="P32" s="44">
        <v>0</v>
      </c>
      <c r="Q32" s="44">
        <v>5.0251917939976576E-3</v>
      </c>
      <c r="R32" s="44">
        <v>0.16090091420731278</v>
      </c>
      <c r="S32" s="44">
        <v>3.5216677194472847</v>
      </c>
      <c r="T32" s="44">
        <v>2.5549227696876266E-2</v>
      </c>
      <c r="U32" s="44">
        <v>3.4680931423790432E-3</v>
      </c>
      <c r="V32" s="44">
        <v>1.3742218943096769</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16781.631918799812</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8.0477860054063391E-2</v>
      </c>
      <c r="J33" s="44">
        <v>0.14903307417419148</v>
      </c>
      <c r="K33" s="44">
        <v>0.29806614834838296</v>
      </c>
      <c r="L33" s="44">
        <v>3.1595011724928597E-3</v>
      </c>
      <c r="M33" s="44" t="s">
        <v>423</v>
      </c>
      <c r="N33" s="44" t="s">
        <v>443</v>
      </c>
      <c r="O33" s="44" t="s">
        <v>443</v>
      </c>
      <c r="P33" s="44" t="s">
        <v>443</v>
      </c>
      <c r="Q33" s="44" t="s">
        <v>443</v>
      </c>
      <c r="R33" s="44" t="s">
        <v>443</v>
      </c>
      <c r="S33" s="44" t="s">
        <v>443</v>
      </c>
      <c r="T33" s="44" t="s">
        <v>443</v>
      </c>
      <c r="U33" s="44" t="s">
        <v>443</v>
      </c>
      <c r="V33" s="44" t="s">
        <v>443</v>
      </c>
      <c r="W33" s="44" t="s">
        <v>443</v>
      </c>
      <c r="X33" s="44">
        <f>(3.9+0.74)/10^6*K33</f>
        <v>1.3830269283364967E-6</v>
      </c>
      <c r="Y33" s="44">
        <f>0.42/10^6*K33</f>
        <v>1.2518778230632084E-7</v>
      </c>
      <c r="Z33" s="44">
        <f>0.62/10^6*K33</f>
        <v>1.8480101197599745E-7</v>
      </c>
      <c r="AA33" s="44" t="s">
        <v>443</v>
      </c>
      <c r="AB33" s="44" t="s">
        <v>443</v>
      </c>
      <c r="AC33" s="44" t="s">
        <v>443</v>
      </c>
      <c r="AD33" s="44" t="s">
        <v>443</v>
      </c>
      <c r="AE33" s="196"/>
      <c r="AF33" s="44" t="s">
        <v>423</v>
      </c>
      <c r="AG33" s="44" t="s">
        <v>423</v>
      </c>
      <c r="AH33" s="44" t="s">
        <v>423</v>
      </c>
      <c r="AI33" s="44" t="s">
        <v>423</v>
      </c>
      <c r="AJ33" s="44" t="s">
        <v>423</v>
      </c>
      <c r="AK33" s="44">
        <v>16781.631918799812</v>
      </c>
      <c r="AL33" s="45" t="s">
        <v>107</v>
      </c>
    </row>
    <row r="34" spans="1:38" s="5" customFormat="1" ht="24.75" customHeight="1" thickBot="1" x14ac:dyDescent="0.25">
      <c r="A34" s="148" t="s">
        <v>84</v>
      </c>
      <c r="B34" s="148" t="s">
        <v>110</v>
      </c>
      <c r="C34" s="148" t="s">
        <v>111</v>
      </c>
      <c r="D34" s="149"/>
      <c r="E34" s="44">
        <v>2.1484000000000001</v>
      </c>
      <c r="F34" s="44">
        <v>0.19065000000000004</v>
      </c>
      <c r="G34" s="44">
        <v>4.1000000000000002E-2</v>
      </c>
      <c r="H34" s="44">
        <v>2.8699999999999998E-4</v>
      </c>
      <c r="I34" s="44">
        <v>5.6170000000000005E-2</v>
      </c>
      <c r="J34" s="44">
        <v>5.9040000000000002E-2</v>
      </c>
      <c r="K34" s="44">
        <v>6.232E-2</v>
      </c>
      <c r="L34" s="44" t="s">
        <v>423</v>
      </c>
      <c r="M34" s="44">
        <v>0.43869999999999992</v>
      </c>
      <c r="N34" s="44" t="s">
        <v>423</v>
      </c>
      <c r="O34" s="44">
        <v>4.0999999999999999E-4</v>
      </c>
      <c r="P34" s="44" t="s">
        <v>423</v>
      </c>
      <c r="Q34" s="44" t="s">
        <v>423</v>
      </c>
      <c r="R34" s="44">
        <v>2.0500000000000002E-3</v>
      </c>
      <c r="S34" s="44">
        <v>6.9699999999999998E-2</v>
      </c>
      <c r="T34" s="44">
        <v>2.8700000000000006E-3</v>
      </c>
      <c r="U34" s="44">
        <v>4.0999999999999999E-4</v>
      </c>
      <c r="V34" s="44">
        <v>4.1000000000000002E-2</v>
      </c>
      <c r="W34" s="44" t="s">
        <v>423</v>
      </c>
      <c r="X34" s="44">
        <v>1.23E-3</v>
      </c>
      <c r="Y34" s="44">
        <v>2.0500000000000002E-3</v>
      </c>
      <c r="Z34" s="44" t="s">
        <v>423</v>
      </c>
      <c r="AA34" s="44" t="s">
        <v>423</v>
      </c>
      <c r="AB34" s="44">
        <v>3.2799999999999999E-3</v>
      </c>
      <c r="AC34" s="44" t="s">
        <v>423</v>
      </c>
      <c r="AD34" s="44" t="s">
        <v>423</v>
      </c>
      <c r="AE34" s="196"/>
      <c r="AF34" s="44">
        <v>1734.3</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18.9087</v>
      </c>
      <c r="F35" s="44">
        <v>0.65080000000000005</v>
      </c>
      <c r="G35" s="44">
        <v>4.78</v>
      </c>
      <c r="H35" s="44" t="s">
        <v>423</v>
      </c>
      <c r="I35" s="44">
        <v>1.1073999999999999</v>
      </c>
      <c r="J35" s="44">
        <v>1.2233000000000001</v>
      </c>
      <c r="K35" s="44">
        <v>1.2233000000000001</v>
      </c>
      <c r="L35" s="44" t="s">
        <v>423</v>
      </c>
      <c r="M35" s="44">
        <v>1.7685999999999999</v>
      </c>
      <c r="N35" s="44">
        <v>4.027E-2</v>
      </c>
      <c r="O35" s="44">
        <v>4.2300000000000003E-3</v>
      </c>
      <c r="P35" s="44">
        <v>5.3299999999999997E-3</v>
      </c>
      <c r="Q35" s="44">
        <v>0.12732000000000002</v>
      </c>
      <c r="R35" s="44">
        <v>0.13522999999999999</v>
      </c>
      <c r="S35" s="44">
        <v>0.27839999999999998</v>
      </c>
      <c r="T35" s="44">
        <v>5.9429999999999996</v>
      </c>
      <c r="U35" s="44">
        <v>4.4139999999999999E-2</v>
      </c>
      <c r="V35" s="44">
        <v>0.2868</v>
      </c>
      <c r="W35" s="44">
        <v>9.3630000000000005E-2</v>
      </c>
      <c r="X35" s="44" t="s">
        <v>423</v>
      </c>
      <c r="Y35" s="44" t="s">
        <v>423</v>
      </c>
      <c r="Z35" s="44" t="s">
        <v>423</v>
      </c>
      <c r="AA35" s="44" t="s">
        <v>423</v>
      </c>
      <c r="AB35" s="44" t="s">
        <v>423</v>
      </c>
      <c r="AC35" s="44">
        <v>3.0160000000000003E-2</v>
      </c>
      <c r="AD35" s="44">
        <v>0.10696999999999998</v>
      </c>
      <c r="AE35" s="196"/>
      <c r="AF35" s="44">
        <v>9686.5</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0.94679999999999997</v>
      </c>
      <c r="F36" s="44">
        <v>3.3000000000000002E-2</v>
      </c>
      <c r="G36" s="44">
        <v>0.24</v>
      </c>
      <c r="H36" s="44" t="s">
        <v>423</v>
      </c>
      <c r="I36" s="44">
        <v>4.2000000000000003E-2</v>
      </c>
      <c r="J36" s="44">
        <v>4.6199999999999998E-2</v>
      </c>
      <c r="K36" s="44">
        <v>4.6199999999999998E-2</v>
      </c>
      <c r="L36" s="44" t="s">
        <v>423</v>
      </c>
      <c r="M36" s="44">
        <v>8.8800000000000004E-2</v>
      </c>
      <c r="N36" s="44">
        <v>1.8600000000000001E-3</v>
      </c>
      <c r="O36" s="44">
        <v>1.8000000000000001E-4</v>
      </c>
      <c r="P36" s="44">
        <v>2.9999999999999997E-4</v>
      </c>
      <c r="Q36" s="44">
        <v>4.3200000000000001E-3</v>
      </c>
      <c r="R36" s="44">
        <v>4.62E-3</v>
      </c>
      <c r="S36" s="44">
        <v>1.278E-2</v>
      </c>
      <c r="T36" s="44">
        <v>0.19800000000000001</v>
      </c>
      <c r="U36" s="44">
        <v>1.8600000000000001E-3</v>
      </c>
      <c r="V36" s="44">
        <v>1.44E-2</v>
      </c>
      <c r="W36" s="44">
        <v>3.5999999999999999E-3</v>
      </c>
      <c r="X36" s="44" t="s">
        <v>423</v>
      </c>
      <c r="Y36" s="44" t="s">
        <v>423</v>
      </c>
      <c r="Z36" s="44" t="s">
        <v>423</v>
      </c>
      <c r="AA36" s="44" t="s">
        <v>423</v>
      </c>
      <c r="AB36" s="44" t="s">
        <v>423</v>
      </c>
      <c r="AC36" s="44">
        <v>1.32E-3</v>
      </c>
      <c r="AD36" s="44">
        <v>3.6479999999999993E-3</v>
      </c>
      <c r="AE36" s="196"/>
      <c r="AF36" s="44">
        <v>493.8</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0.46988559500000016</v>
      </c>
      <c r="F39" s="44">
        <v>2.5511845999999994E-2</v>
      </c>
      <c r="G39" s="44">
        <v>15.285155845999999</v>
      </c>
      <c r="H39" s="44" t="s">
        <v>423</v>
      </c>
      <c r="I39" s="44">
        <v>8.0229767000000007E-2</v>
      </c>
      <c r="J39" s="44">
        <v>0.10320431600000002</v>
      </c>
      <c r="K39" s="44">
        <v>0.10392344800000002</v>
      </c>
      <c r="L39" s="44" t="s">
        <v>423</v>
      </c>
      <c r="M39" s="44">
        <v>0.20766889899999999</v>
      </c>
      <c r="N39" s="44">
        <v>5.9730999999999999E-2</v>
      </c>
      <c r="O39" s="44">
        <v>1.4299999999999996E-3</v>
      </c>
      <c r="P39" s="44">
        <v>2.0460000000000001E-3</v>
      </c>
      <c r="Q39" s="44">
        <v>4.9069999999999999E-3</v>
      </c>
      <c r="R39" s="44">
        <v>8.619300000000002E-2</v>
      </c>
      <c r="S39" s="44">
        <v>1.4326999999999998E-2</v>
      </c>
      <c r="T39" s="44">
        <v>0.83673300000000006</v>
      </c>
      <c r="U39" s="44">
        <v>3.6400000000000007E-4</v>
      </c>
      <c r="V39" s="44">
        <v>4.8843999999999985E-2</v>
      </c>
      <c r="W39" s="44">
        <v>5.8999999999999997E-2</v>
      </c>
      <c r="X39" s="44">
        <v>6.5123710000000012E-3</v>
      </c>
      <c r="Y39" s="44">
        <v>1.1406561000000003E-2</v>
      </c>
      <c r="Z39" s="44">
        <v>5.7931290000000028E-3</v>
      </c>
      <c r="AA39" s="44">
        <v>5.2536760000000014E-3</v>
      </c>
      <c r="AB39" s="44">
        <v>2.8965736999999998E-2</v>
      </c>
      <c r="AC39" s="44" t="s">
        <v>423</v>
      </c>
      <c r="AD39" s="44">
        <v>3.0567999999999994E-2</v>
      </c>
      <c r="AE39" s="196"/>
      <c r="AF39" s="44">
        <v>4191.9663393459005</v>
      </c>
      <c r="AG39" s="44">
        <v>179.81650352700001</v>
      </c>
      <c r="AH39" s="44">
        <v>93.364000000000004</v>
      </c>
      <c r="AI39" s="44" t="s">
        <v>423</v>
      </c>
      <c r="AJ39" s="44" t="s">
        <v>423</v>
      </c>
      <c r="AK39" s="44" t="s">
        <v>423</v>
      </c>
      <c r="AL39" s="45" t="s">
        <v>70</v>
      </c>
    </row>
    <row r="40" spans="1:38" s="5" customFormat="1" ht="24.75" customHeight="1" thickBot="1" x14ac:dyDescent="0.25">
      <c r="A40" s="148" t="s">
        <v>84</v>
      </c>
      <c r="B40" s="148" t="s">
        <v>124</v>
      </c>
      <c r="C40" s="148" t="s">
        <v>448</v>
      </c>
      <c r="D40" s="149"/>
      <c r="E40" s="44">
        <v>0.32343545659696576</v>
      </c>
      <c r="F40" s="44">
        <v>3.3474563637498955E-2</v>
      </c>
      <c r="G40" s="44">
        <v>9.9125151428779857E-3</v>
      </c>
      <c r="H40" s="44">
        <v>7.9300121143023892E-5</v>
      </c>
      <c r="I40" s="44">
        <v>2.0855931860615282E-2</v>
      </c>
      <c r="J40" s="44">
        <v>2.0855931860615282E-2</v>
      </c>
      <c r="K40" s="44">
        <v>2.0855931860615282E-2</v>
      </c>
      <c r="L40" s="44" t="s">
        <v>423</v>
      </c>
      <c r="M40" s="44">
        <v>0.10679743814936742</v>
      </c>
      <c r="N40" s="44" t="s">
        <v>423</v>
      </c>
      <c r="O40" s="44">
        <v>9.9125151428779872E-5</v>
      </c>
      <c r="P40" s="44" t="s">
        <v>423</v>
      </c>
      <c r="Q40" s="44" t="s">
        <v>423</v>
      </c>
      <c r="R40" s="44">
        <v>4.9562575714389931E-4</v>
      </c>
      <c r="S40" s="44">
        <v>1.6851275742892576E-2</v>
      </c>
      <c r="T40" s="44">
        <v>6.9387606000145905E-4</v>
      </c>
      <c r="U40" s="44">
        <v>9.9125151428779872E-5</v>
      </c>
      <c r="V40" s="44">
        <v>9.9125151428779857E-3</v>
      </c>
      <c r="W40" s="44" t="s">
        <v>423</v>
      </c>
      <c r="X40" s="44">
        <v>2.9737545428633956E-4</v>
      </c>
      <c r="Y40" s="44">
        <v>4.9562575714389931E-4</v>
      </c>
      <c r="Z40" s="44" t="s">
        <v>423</v>
      </c>
      <c r="AA40" s="44" t="s">
        <v>423</v>
      </c>
      <c r="AB40" s="44">
        <v>7.9300121143023887E-4</v>
      </c>
      <c r="AC40" s="44" t="s">
        <v>423</v>
      </c>
      <c r="AD40" s="44" t="s">
        <v>423</v>
      </c>
      <c r="AE40" s="196"/>
      <c r="AF40" s="44">
        <v>415.01718400201548</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4.2270318780000009</v>
      </c>
      <c r="F41" s="44">
        <v>14.314917198000002</v>
      </c>
      <c r="G41" s="44">
        <v>23.989703400000003</v>
      </c>
      <c r="H41" s="44">
        <v>0.5045205599999999</v>
      </c>
      <c r="I41" s="44">
        <v>13.723836680999998</v>
      </c>
      <c r="J41" s="44">
        <v>14.176787265</v>
      </c>
      <c r="K41" s="44">
        <v>15.576699491000001</v>
      </c>
      <c r="L41" s="44">
        <v>1.0754682072240001</v>
      </c>
      <c r="M41" s="44">
        <v>156.480729217</v>
      </c>
      <c r="N41" s="44">
        <v>4.0942569637200004</v>
      </c>
      <c r="O41" s="44">
        <v>0.1454920951</v>
      </c>
      <c r="P41" s="44">
        <v>0.149686193</v>
      </c>
      <c r="Q41" s="44">
        <v>8.6197372699999997E-2</v>
      </c>
      <c r="R41" s="44">
        <v>0.49185738771999998</v>
      </c>
      <c r="S41" s="44">
        <v>0.69410657727199998</v>
      </c>
      <c r="T41" s="44">
        <v>0.40442844521999999</v>
      </c>
      <c r="U41" s="44">
        <v>5.5640057200000002E-2</v>
      </c>
      <c r="V41" s="44">
        <v>10.184997184999999</v>
      </c>
      <c r="W41" s="44">
        <v>25.228185540000002</v>
      </c>
      <c r="X41" s="44">
        <v>8.213778640000001</v>
      </c>
      <c r="Y41" s="44">
        <v>9.54161663</v>
      </c>
      <c r="Z41" s="44">
        <v>4.0635892299999998</v>
      </c>
      <c r="AA41" s="44">
        <v>4.4069205899999995</v>
      </c>
      <c r="AB41" s="44">
        <v>26.225905089999998</v>
      </c>
      <c r="AC41" s="44">
        <v>5.2075360839999994E-2</v>
      </c>
      <c r="AD41" s="44">
        <v>4.4205304000000005</v>
      </c>
      <c r="AE41" s="196"/>
      <c r="AF41" s="44">
        <v>7275.5999999999995</v>
      </c>
      <c r="AG41" s="44">
        <v>26000.582000000002</v>
      </c>
      <c r="AH41" s="44">
        <v>2622</v>
      </c>
      <c r="AI41" s="44">
        <v>7191</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0.17608637699999999</v>
      </c>
      <c r="F43" s="44">
        <v>8.8462519999999972E-3</v>
      </c>
      <c r="G43" s="44">
        <v>2.5992245200000004</v>
      </c>
      <c r="H43" s="44" t="s">
        <v>423</v>
      </c>
      <c r="I43" s="44">
        <v>4.5913086999999998E-2</v>
      </c>
      <c r="J43" s="44">
        <v>6.1067760999999991E-2</v>
      </c>
      <c r="K43" s="44">
        <v>6.1082486999999991E-2</v>
      </c>
      <c r="L43" s="44" t="s">
        <v>423</v>
      </c>
      <c r="M43" s="44">
        <v>7.7423354E-2</v>
      </c>
      <c r="N43" s="44">
        <v>1.5968999999999997E-2</v>
      </c>
      <c r="O43" s="44">
        <v>4.7200000000000003E-4</v>
      </c>
      <c r="P43" s="44">
        <v>2.3599999999999999E-4</v>
      </c>
      <c r="Q43" s="44">
        <v>1.632E-3</v>
      </c>
      <c r="R43" s="44">
        <v>3.1252000000000002E-2</v>
      </c>
      <c r="S43" s="44">
        <v>4.7169999999999998E-3</v>
      </c>
      <c r="T43" s="44">
        <v>0.31201299999999998</v>
      </c>
      <c r="U43" s="44">
        <v>1.2E-5</v>
      </c>
      <c r="V43" s="44">
        <v>8.3819999999999988E-3</v>
      </c>
      <c r="W43" s="44">
        <v>1.6E-2</v>
      </c>
      <c r="X43" s="44">
        <v>1.6079959999999998E-3</v>
      </c>
      <c r="Y43" s="44">
        <v>3.1827269999999989E-3</v>
      </c>
      <c r="Z43" s="44">
        <v>1.5934009999999997E-3</v>
      </c>
      <c r="AA43" s="44">
        <v>1.5823569999999997E-3</v>
      </c>
      <c r="AB43" s="44">
        <v>7.9664809999999992E-3</v>
      </c>
      <c r="AC43" s="44" t="s">
        <v>423</v>
      </c>
      <c r="AD43" s="44">
        <v>6.2600000000000004E-4</v>
      </c>
      <c r="AE43" s="196"/>
      <c r="AF43" s="44">
        <v>1560.3626026679999</v>
      </c>
      <c r="AG43" s="44">
        <v>3.6816</v>
      </c>
      <c r="AH43" s="44">
        <v>474.26600000000002</v>
      </c>
      <c r="AI43" s="44" t="s">
        <v>423</v>
      </c>
      <c r="AJ43" s="44" t="s">
        <v>423</v>
      </c>
      <c r="AK43" s="44" t="s">
        <v>423</v>
      </c>
      <c r="AL43" s="45" t="s">
        <v>70</v>
      </c>
    </row>
    <row r="44" spans="1:38" s="5" customFormat="1" ht="24.75" customHeight="1" thickBot="1" x14ac:dyDescent="0.25">
      <c r="A44" s="148" t="s">
        <v>84</v>
      </c>
      <c r="B44" s="148" t="s">
        <v>132</v>
      </c>
      <c r="C44" s="148" t="s">
        <v>133</v>
      </c>
      <c r="D44" s="149"/>
      <c r="E44" s="44">
        <v>11.959796751857548</v>
      </c>
      <c r="F44" s="44">
        <v>1.2294047681190885</v>
      </c>
      <c r="G44" s="44">
        <v>0.34709338456213679</v>
      </c>
      <c r="H44" s="44">
        <v>2.7767470764970942E-3</v>
      </c>
      <c r="I44" s="44">
        <v>0.66398964466736765</v>
      </c>
      <c r="J44" s="44">
        <v>0.66398964466736765</v>
      </c>
      <c r="K44" s="44">
        <v>0.66398964466736765</v>
      </c>
      <c r="L44" s="44">
        <v>0.38562075024853398</v>
      </c>
      <c r="M44" s="44">
        <v>3.9808140275431469</v>
      </c>
      <c r="N44" s="44" t="s">
        <v>423</v>
      </c>
      <c r="O44" s="44">
        <v>3.4709338456213679E-3</v>
      </c>
      <c r="P44" s="44" t="s">
        <v>423</v>
      </c>
      <c r="Q44" s="44" t="s">
        <v>423</v>
      </c>
      <c r="R44" s="44">
        <v>1.7354669228106839E-2</v>
      </c>
      <c r="S44" s="44">
        <v>0.59005875375563255</v>
      </c>
      <c r="T44" s="44">
        <v>2.4296536919349576E-2</v>
      </c>
      <c r="U44" s="44">
        <v>3.4709338456213679E-3</v>
      </c>
      <c r="V44" s="44">
        <v>0.34709338456213679</v>
      </c>
      <c r="W44" s="44" t="s">
        <v>423</v>
      </c>
      <c r="X44" s="44">
        <v>1.0412801536864105E-2</v>
      </c>
      <c r="Y44" s="44">
        <v>1.7354669228106839E-2</v>
      </c>
      <c r="Z44" s="44" t="s">
        <v>423</v>
      </c>
      <c r="AA44" s="44" t="s">
        <v>423</v>
      </c>
      <c r="AB44" s="44">
        <v>2.7767470764970943E-2</v>
      </c>
      <c r="AC44" s="44" t="s">
        <v>423</v>
      </c>
      <c r="AD44" s="44" t="s">
        <v>423</v>
      </c>
      <c r="AE44" s="196"/>
      <c r="AF44" s="44">
        <v>14532.105824847544</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15.214799999999999</v>
      </c>
      <c r="G48" s="44" t="s">
        <v>423</v>
      </c>
      <c r="H48" s="44" t="s">
        <v>423</v>
      </c>
      <c r="I48" s="44">
        <v>0.168624</v>
      </c>
      <c r="J48" s="44">
        <v>1.0960560000000001</v>
      </c>
      <c r="K48" s="44">
        <v>2.3045280000000004</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31.302</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2.4443999999999998E-3</v>
      </c>
      <c r="G51" s="44">
        <v>2.4439999999999998E-6</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t="s">
        <v>423</v>
      </c>
      <c r="AL51" s="45" t="s">
        <v>150</v>
      </c>
    </row>
    <row r="52" spans="1:38" s="5" customFormat="1" ht="24.75" customHeight="1" thickBot="1" x14ac:dyDescent="0.25">
      <c r="A52" s="148" t="s">
        <v>140</v>
      </c>
      <c r="B52" s="148" t="s">
        <v>151</v>
      </c>
      <c r="C52" s="148" t="s">
        <v>450</v>
      </c>
      <c r="D52" s="149"/>
      <c r="E52" s="44">
        <v>1.6689599999999998</v>
      </c>
      <c r="F52" s="44">
        <v>1.3908</v>
      </c>
      <c r="G52" s="44">
        <v>4.3114800000000004</v>
      </c>
      <c r="H52" s="44">
        <v>7.6494000000000006E-3</v>
      </c>
      <c r="I52" s="44">
        <v>2.9902200000000004E-2</v>
      </c>
      <c r="J52" s="44">
        <v>6.8844600000000006E-2</v>
      </c>
      <c r="K52" s="44">
        <v>0.111264</v>
      </c>
      <c r="L52" s="44" t="s">
        <v>423</v>
      </c>
      <c r="M52" s="44">
        <v>0.62585999999999997</v>
      </c>
      <c r="N52" s="44">
        <v>3.5465400000000001E-2</v>
      </c>
      <c r="O52" s="44">
        <v>3.5465400000000001E-2</v>
      </c>
      <c r="P52" s="44">
        <v>3.5465400000000001E-2</v>
      </c>
      <c r="Q52" s="44">
        <v>3.5465400000000001E-2</v>
      </c>
      <c r="R52" s="44">
        <v>3.5465400000000001E-2</v>
      </c>
      <c r="S52" s="44">
        <v>3.5465400000000001E-2</v>
      </c>
      <c r="T52" s="44">
        <v>3.5465400000000001E-2</v>
      </c>
      <c r="U52" s="44">
        <v>3.5465400000000001E-2</v>
      </c>
      <c r="V52" s="44">
        <v>3.5465400000000001E-2</v>
      </c>
      <c r="W52" s="44">
        <v>3.9637800000000001E-2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6954</v>
      </c>
      <c r="AL52" s="153" t="s">
        <v>153</v>
      </c>
    </row>
    <row r="53" spans="1:38" s="5" customFormat="1" ht="26.25" customHeight="1" thickBot="1" x14ac:dyDescent="0.25">
      <c r="A53" s="41" t="s">
        <v>140</v>
      </c>
      <c r="B53" s="41" t="s">
        <v>154</v>
      </c>
      <c r="C53" s="41" t="s">
        <v>155</v>
      </c>
      <c r="D53" s="42"/>
      <c r="E53" s="44" t="s">
        <v>423</v>
      </c>
      <c r="F53" s="44">
        <v>3.10718761</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9368.2909999999993</v>
      </c>
      <c r="AL53" s="45" t="s">
        <v>156</v>
      </c>
    </row>
    <row r="54" spans="1:38" s="5" customFormat="1" ht="26.25" customHeight="1" thickBot="1" x14ac:dyDescent="0.25">
      <c r="A54" s="41" t="s">
        <v>140</v>
      </c>
      <c r="B54" s="41" t="s">
        <v>12</v>
      </c>
      <c r="C54" s="41" t="s">
        <v>157</v>
      </c>
      <c r="D54" s="42"/>
      <c r="E54" s="44" t="s">
        <v>423</v>
      </c>
      <c r="F54" s="44">
        <v>1.1679583</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11679.583000000001</v>
      </c>
      <c r="AL54" s="45" t="s">
        <v>158</v>
      </c>
    </row>
    <row r="55" spans="1:38" s="5" customFormat="1" ht="26.25" customHeight="1" thickBot="1" x14ac:dyDescent="0.25">
      <c r="A55" s="41" t="s">
        <v>140</v>
      </c>
      <c r="B55" s="41" t="s">
        <v>13</v>
      </c>
      <c r="C55" s="41" t="s">
        <v>159</v>
      </c>
      <c r="D55" s="42"/>
      <c r="E55" s="44">
        <v>0.37546399800000002</v>
      </c>
      <c r="F55" s="44">
        <v>1.3906074000000001E-2</v>
      </c>
      <c r="G55" s="44">
        <v>0.53538384900000002</v>
      </c>
      <c r="H55" s="44" t="s">
        <v>423</v>
      </c>
      <c r="I55" s="44" t="s">
        <v>423</v>
      </c>
      <c r="J55" s="44" t="s">
        <v>423</v>
      </c>
      <c r="K55" s="44" t="s">
        <v>423</v>
      </c>
      <c r="L55" s="44" t="s">
        <v>423</v>
      </c>
      <c r="M55" s="44">
        <v>8.3436443999999998E-2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6953.0370000000003</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3.1126476570000001</v>
      </c>
      <c r="F57" s="44">
        <v>4.5147185999999999E-2</v>
      </c>
      <c r="G57" s="44">
        <v>0.9380581979999999</v>
      </c>
      <c r="H57" s="44" t="s">
        <v>423</v>
      </c>
      <c r="I57" s="44">
        <v>2.4454726E-2</v>
      </c>
      <c r="J57" s="44">
        <v>4.4018505999999999E-2</v>
      </c>
      <c r="K57" s="44">
        <v>4.8909451999999999E-2</v>
      </c>
      <c r="L57" s="44" t="s">
        <v>423</v>
      </c>
      <c r="M57" s="44">
        <v>3.6493975349999999</v>
      </c>
      <c r="N57" s="44">
        <v>2.4600000000000002E-4</v>
      </c>
      <c r="O57" s="44">
        <v>2.0000000000000002E-5</v>
      </c>
      <c r="P57" s="44">
        <v>1.2300000000000001E-4</v>
      </c>
      <c r="Q57" s="44">
        <v>6.7999999999999999E-5</v>
      </c>
      <c r="R57" s="44">
        <v>1.03E-4</v>
      </c>
      <c r="S57" s="44">
        <v>1.63E-4</v>
      </c>
      <c r="T57" s="44">
        <v>1.2300000000000001E-4</v>
      </c>
      <c r="U57" s="44">
        <v>6.3E-5</v>
      </c>
      <c r="V57" s="44">
        <v>1.0629999999999999E-3</v>
      </c>
      <c r="W57" s="44">
        <v>0.01</v>
      </c>
      <c r="X57" s="44">
        <v>1.6303199999999999E-4</v>
      </c>
      <c r="Y57" s="44">
        <v>7.0229000000000005E-4</v>
      </c>
      <c r="Z57" s="44">
        <v>1.9312999999999999E-4</v>
      </c>
      <c r="AA57" s="44">
        <v>1.07852E-4</v>
      </c>
      <c r="AB57" s="44">
        <v>1.1663040000000002E-3</v>
      </c>
      <c r="AC57" s="44">
        <v>1.1538E-2</v>
      </c>
      <c r="AD57" s="44">
        <v>0.25834200000000002</v>
      </c>
      <c r="AE57" s="196"/>
      <c r="AF57" s="44" t="s">
        <v>423</v>
      </c>
      <c r="AG57" s="44" t="s">
        <v>423</v>
      </c>
      <c r="AH57" s="44">
        <v>256.57522</v>
      </c>
      <c r="AI57" s="44" t="s">
        <v>423</v>
      </c>
      <c r="AJ57" s="44" t="s">
        <v>423</v>
      </c>
      <c r="AK57" s="44">
        <v>2508.1770000000001</v>
      </c>
      <c r="AL57" s="45" t="s">
        <v>164</v>
      </c>
    </row>
    <row r="58" spans="1:38" s="5" customFormat="1" ht="26.25" customHeight="1" thickBot="1" x14ac:dyDescent="0.25">
      <c r="A58" s="41" t="s">
        <v>73</v>
      </c>
      <c r="B58" s="41" t="s">
        <v>20</v>
      </c>
      <c r="C58" s="41" t="s">
        <v>165</v>
      </c>
      <c r="D58" s="42"/>
      <c r="E58" s="44">
        <v>1.6785692320000001</v>
      </c>
      <c r="F58" s="44">
        <v>0.447138325</v>
      </c>
      <c r="G58" s="44">
        <v>0.38745644800000001</v>
      </c>
      <c r="H58" s="44" t="s">
        <v>423</v>
      </c>
      <c r="I58" s="44">
        <v>0.24271236000000002</v>
      </c>
      <c r="J58" s="44">
        <v>1.2595004000000001</v>
      </c>
      <c r="K58" s="44">
        <v>3.1337128000000001</v>
      </c>
      <c r="L58" s="44" t="s">
        <v>423</v>
      </c>
      <c r="M58" s="44">
        <v>2.3786883200000002</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5035.3415100000002</v>
      </c>
      <c r="AH58" s="44" t="s">
        <v>423</v>
      </c>
      <c r="AI58" s="44" t="s">
        <v>423</v>
      </c>
      <c r="AJ58" s="44" t="s">
        <v>423</v>
      </c>
      <c r="AK58" s="44">
        <v>1226.1279999999999</v>
      </c>
      <c r="AL58" s="45" t="s">
        <v>166</v>
      </c>
    </row>
    <row r="59" spans="1:38" s="5" customFormat="1" ht="26.25" customHeight="1" thickBot="1" x14ac:dyDescent="0.25">
      <c r="A59" s="41" t="s">
        <v>73</v>
      </c>
      <c r="B59" s="174" t="s">
        <v>22</v>
      </c>
      <c r="C59" s="41" t="s">
        <v>167</v>
      </c>
      <c r="D59" s="42"/>
      <c r="E59" s="44">
        <v>0.32693417599999997</v>
      </c>
      <c r="F59" s="44">
        <v>0.101614677</v>
      </c>
      <c r="G59" s="44">
        <v>2.960079E-3</v>
      </c>
      <c r="H59" s="44">
        <v>5.1702000000000007E-3</v>
      </c>
      <c r="I59" s="44">
        <v>9.0053043999999985E-2</v>
      </c>
      <c r="J59" s="44">
        <v>0.102719222</v>
      </c>
      <c r="K59" s="44">
        <v>0.11480552000000001</v>
      </c>
      <c r="L59" s="44" t="s">
        <v>423</v>
      </c>
      <c r="M59" s="44">
        <v>0.12812285400000001</v>
      </c>
      <c r="N59" s="44">
        <v>1.1017030000000001</v>
      </c>
      <c r="O59" s="44">
        <v>4.8760999999999999E-2</v>
      </c>
      <c r="P59" s="44">
        <v>1.85E-4</v>
      </c>
      <c r="Q59" s="44">
        <v>0.10770299999999999</v>
      </c>
      <c r="R59" s="44">
        <v>0.142348</v>
      </c>
      <c r="S59" s="44">
        <v>4.3199999999999998E-4</v>
      </c>
      <c r="T59" s="44">
        <v>0.13477800000000001</v>
      </c>
      <c r="U59" s="44">
        <v>0.55801000000000001</v>
      </c>
      <c r="V59" s="44">
        <v>2.2821999999999999E-2</v>
      </c>
      <c r="W59" s="44">
        <v>2E-3</v>
      </c>
      <c r="X59" s="44">
        <v>3.1809999999999997E-6</v>
      </c>
      <c r="Y59" s="44">
        <v>1.2811999999999999E-5</v>
      </c>
      <c r="Z59" s="44">
        <v>4.8600000000000001E-6</v>
      </c>
      <c r="AA59" s="44">
        <v>4.7709999999999997E-6</v>
      </c>
      <c r="AB59" s="44">
        <v>2.5623999999999997E-5</v>
      </c>
      <c r="AC59" s="44" t="s">
        <v>423</v>
      </c>
      <c r="AD59" s="44" t="s">
        <v>423</v>
      </c>
      <c r="AE59" s="196"/>
      <c r="AF59" s="44" t="s">
        <v>423</v>
      </c>
      <c r="AG59" s="44" t="s">
        <v>423</v>
      </c>
      <c r="AH59" s="44">
        <v>4418.0294800000001</v>
      </c>
      <c r="AI59" s="44" t="s">
        <v>423</v>
      </c>
      <c r="AJ59" s="44" t="s">
        <v>423</v>
      </c>
      <c r="AK59" s="44">
        <v>469.11200000000002</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1.1944049999999999</v>
      </c>
      <c r="F64" s="44">
        <v>0.10749644999999999</v>
      </c>
      <c r="G64" s="44" t="s">
        <v>423</v>
      </c>
      <c r="H64" s="44">
        <v>5.9720250000000002E-2</v>
      </c>
      <c r="I64" s="44" t="s">
        <v>423</v>
      </c>
      <c r="J64" s="44" t="s">
        <v>423</v>
      </c>
      <c r="K64" s="44" t="s">
        <v>423</v>
      </c>
      <c r="L64" s="44" t="s">
        <v>423</v>
      </c>
      <c r="M64" s="44">
        <v>7.1664299999999997E-3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1194.405</v>
      </c>
      <c r="AL64" s="153" t="s">
        <v>180</v>
      </c>
    </row>
    <row r="65" spans="1:38" s="5" customFormat="1" ht="24.75" customHeight="1" thickBot="1" x14ac:dyDescent="0.25">
      <c r="A65" s="148" t="s">
        <v>73</v>
      </c>
      <c r="B65" s="148" t="s">
        <v>9</v>
      </c>
      <c r="C65" s="148" t="s">
        <v>181</v>
      </c>
      <c r="D65" s="149"/>
      <c r="E65" s="44">
        <v>25.82237344</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1054.982</v>
      </c>
      <c r="AL65" s="151" t="s">
        <v>182</v>
      </c>
    </row>
    <row r="66" spans="1:38" s="5" customFormat="1" ht="24.75" customHeight="1" thickBot="1" x14ac:dyDescent="0.25">
      <c r="A66" s="148" t="s">
        <v>73</v>
      </c>
      <c r="B66" s="148" t="s">
        <v>16</v>
      </c>
      <c r="C66" s="148" t="s">
        <v>183</v>
      </c>
      <c r="D66" s="149"/>
      <c r="E66" s="44" t="s">
        <v>423</v>
      </c>
      <c r="F66" s="44" t="s">
        <v>423</v>
      </c>
      <c r="G66" s="44" t="s">
        <v>423</v>
      </c>
      <c r="H66" s="44" t="s">
        <v>423</v>
      </c>
      <c r="I66" s="44" t="s">
        <v>423</v>
      </c>
      <c r="J66" s="44" t="s">
        <v>423</v>
      </c>
      <c r="K66" s="44" t="s">
        <v>423</v>
      </c>
      <c r="L66" s="44" t="s">
        <v>423</v>
      </c>
      <c r="M66" s="44" t="s">
        <v>423</v>
      </c>
      <c r="N66" s="44" t="s">
        <v>423</v>
      </c>
      <c r="O66" s="44" t="s">
        <v>423</v>
      </c>
      <c r="P66" s="44" t="s">
        <v>423</v>
      </c>
      <c r="Q66" s="44" t="s">
        <v>423</v>
      </c>
      <c r="R66" s="44" t="s">
        <v>423</v>
      </c>
      <c r="S66" s="44" t="s">
        <v>423</v>
      </c>
      <c r="T66" s="44" t="s">
        <v>423</v>
      </c>
      <c r="U66" s="44" t="s">
        <v>423</v>
      </c>
      <c r="V66" s="44" t="s">
        <v>423</v>
      </c>
      <c r="W66" s="44" t="s">
        <v>423</v>
      </c>
      <c r="X66" s="44" t="s">
        <v>423</v>
      </c>
      <c r="Y66" s="44" t="s">
        <v>423</v>
      </c>
      <c r="Z66" s="44" t="s">
        <v>423</v>
      </c>
      <c r="AA66" s="44" t="s">
        <v>423</v>
      </c>
      <c r="AB66" s="44" t="s">
        <v>423</v>
      </c>
      <c r="AC66" s="44" t="s">
        <v>423</v>
      </c>
      <c r="AD66" s="44" t="s">
        <v>423</v>
      </c>
      <c r="AE66" s="196"/>
      <c r="AF66" s="44" t="s">
        <v>423</v>
      </c>
      <c r="AG66" s="44" t="s">
        <v>423</v>
      </c>
      <c r="AH66" s="44" t="s">
        <v>423</v>
      </c>
      <c r="AI66" s="44" t="s">
        <v>423</v>
      </c>
      <c r="AJ66" s="44" t="s">
        <v>423</v>
      </c>
      <c r="AK66" s="44">
        <v>137.16999999999999</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7.4622100000000004E-4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15.228999999999999</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0.77947469999999996</v>
      </c>
      <c r="I69" s="44" t="s">
        <v>423</v>
      </c>
      <c r="J69" s="44" t="s">
        <v>423</v>
      </c>
      <c r="K69" s="44">
        <v>8.6608299999999999E-2</v>
      </c>
      <c r="L69" s="44" t="s">
        <v>423</v>
      </c>
      <c r="M69" s="44">
        <v>7.7947470000000001</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866.08299999999997</v>
      </c>
      <c r="AL69" s="45" t="s">
        <v>192</v>
      </c>
    </row>
    <row r="70" spans="1:38" s="5" customFormat="1" ht="26.25" customHeight="1" thickBot="1" x14ac:dyDescent="0.25">
      <c r="A70" s="41" t="s">
        <v>73</v>
      </c>
      <c r="B70" s="41" t="s">
        <v>193</v>
      </c>
      <c r="C70" s="41" t="s">
        <v>194</v>
      </c>
      <c r="D70" s="48"/>
      <c r="E70" s="44" t="s">
        <v>423</v>
      </c>
      <c r="F70" s="44">
        <v>1.460695955</v>
      </c>
      <c r="G70" s="44">
        <v>8.394736</v>
      </c>
      <c r="H70" s="44">
        <v>2.0159132400000002</v>
      </c>
      <c r="I70" s="44">
        <v>0.74953197000000005</v>
      </c>
      <c r="J70" s="44">
        <v>1.0186725599999999</v>
      </c>
      <c r="K70" s="44">
        <v>3.9770142190000004</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4202.6000000000004</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0.10205</v>
      </c>
      <c r="F72" s="44">
        <v>0.36011632799999999</v>
      </c>
      <c r="G72" s="44">
        <v>4.7100000000000003E-2</v>
      </c>
      <c r="H72" s="44" t="s">
        <v>423</v>
      </c>
      <c r="I72" s="44">
        <v>0.27049747999999996</v>
      </c>
      <c r="J72" s="44">
        <v>0.34575359999999999</v>
      </c>
      <c r="K72" s="44">
        <v>0.61664219999999992</v>
      </c>
      <c r="L72" s="44">
        <v>1.3963600160000001E-3</v>
      </c>
      <c r="M72" s="44">
        <v>1.3345</v>
      </c>
      <c r="N72" s="44">
        <v>12.982505024</v>
      </c>
      <c r="O72" s="44">
        <v>0.21622503903999998</v>
      </c>
      <c r="P72" s="44">
        <v>0.153390368</v>
      </c>
      <c r="Q72" s="44">
        <v>0.35352805919999991</v>
      </c>
      <c r="R72" s="44">
        <v>0.38228460799999991</v>
      </c>
      <c r="S72" s="44">
        <v>0.14648644799999999</v>
      </c>
      <c r="T72" s="44">
        <v>0.85378303999999994</v>
      </c>
      <c r="U72" s="44">
        <v>4.5325119999999997E-2</v>
      </c>
      <c r="V72" s="44">
        <v>7.586167360000001</v>
      </c>
      <c r="W72" s="44">
        <v>21.641736000000002</v>
      </c>
      <c r="X72" s="44" t="s">
        <v>423</v>
      </c>
      <c r="Y72" s="44" t="s">
        <v>423</v>
      </c>
      <c r="Z72" s="44" t="s">
        <v>423</v>
      </c>
      <c r="AA72" s="44" t="s">
        <v>423</v>
      </c>
      <c r="AB72" s="44">
        <v>4.9838768</v>
      </c>
      <c r="AC72" s="44">
        <v>6.7987679999999995E-2</v>
      </c>
      <c r="AD72" s="44">
        <v>10.10646304</v>
      </c>
      <c r="AE72" s="196"/>
      <c r="AF72" s="44" t="s">
        <v>423</v>
      </c>
      <c r="AG72" s="44" t="s">
        <v>423</v>
      </c>
      <c r="AH72" s="44" t="s">
        <v>423</v>
      </c>
      <c r="AI72" s="44" t="s">
        <v>423</v>
      </c>
      <c r="AJ72" s="44" t="s">
        <v>423</v>
      </c>
      <c r="AK72" s="44">
        <v>7836.2559999999994</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1.1406000000000001E-2</v>
      </c>
      <c r="J73" s="44">
        <v>1.6158499999999999E-2</v>
      </c>
      <c r="K73" s="44">
        <v>1.9009999999999999E-2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19.010000000000002</v>
      </c>
      <c r="AL73" s="45" t="s">
        <v>200</v>
      </c>
    </row>
    <row r="74" spans="1:38" s="5" customFormat="1" ht="26.25" customHeight="1" thickBot="1" x14ac:dyDescent="0.25">
      <c r="A74" s="41" t="s">
        <v>73</v>
      </c>
      <c r="B74" s="41" t="s">
        <v>14</v>
      </c>
      <c r="C74" s="41" t="s">
        <v>201</v>
      </c>
      <c r="D74" s="42"/>
      <c r="E74" s="44">
        <v>1.0306459999999999E-3</v>
      </c>
      <c r="F74" s="44">
        <v>3.20336E-4</v>
      </c>
      <c r="G74" s="44">
        <v>9.3319999999999998E-6</v>
      </c>
      <c r="H74" s="44" t="s">
        <v>423</v>
      </c>
      <c r="I74" s="44">
        <v>2.2655379999999997E-3</v>
      </c>
      <c r="J74" s="44">
        <v>5.7668239999999994E-3</v>
      </c>
      <c r="K74" s="44">
        <v>8.2383200000000004E-3</v>
      </c>
      <c r="L74" s="44" t="s">
        <v>423</v>
      </c>
      <c r="M74" s="44">
        <v>4.0390200000000004E-4</v>
      </c>
      <c r="N74" s="44" t="s">
        <v>423</v>
      </c>
      <c r="O74" s="44" t="s">
        <v>423</v>
      </c>
      <c r="P74" s="44" t="s">
        <v>423</v>
      </c>
      <c r="Q74" s="44" t="s">
        <v>423</v>
      </c>
      <c r="R74" s="44" t="s">
        <v>423</v>
      </c>
      <c r="S74" s="44" t="s">
        <v>423</v>
      </c>
      <c r="T74" s="44" t="s">
        <v>423</v>
      </c>
      <c r="U74" s="44" t="s">
        <v>423</v>
      </c>
      <c r="V74" s="44" t="s">
        <v>423</v>
      </c>
      <c r="W74" s="44">
        <v>0.16399999999999998</v>
      </c>
      <c r="X74" s="44" t="s">
        <v>423</v>
      </c>
      <c r="Y74" s="44" t="s">
        <v>423</v>
      </c>
      <c r="Z74" s="44" t="s">
        <v>423</v>
      </c>
      <c r="AA74" s="44" t="s">
        <v>423</v>
      </c>
      <c r="AB74" s="44" t="s">
        <v>423</v>
      </c>
      <c r="AC74" s="44">
        <v>2.3465E-2</v>
      </c>
      <c r="AD74" s="44" t="s">
        <v>423</v>
      </c>
      <c r="AE74" s="196"/>
      <c r="AF74" s="44" t="s">
        <v>423</v>
      </c>
      <c r="AG74" s="44" t="s">
        <v>423</v>
      </c>
      <c r="AH74" s="44">
        <v>13.92765</v>
      </c>
      <c r="AI74" s="44" t="s">
        <v>423</v>
      </c>
      <c r="AJ74" s="44" t="s">
        <v>423</v>
      </c>
      <c r="AK74" s="44">
        <v>4.6929600000000002</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0.31066120000000003</v>
      </c>
      <c r="F76" s="44">
        <v>0.157074678</v>
      </c>
      <c r="G76" s="44">
        <v>0.55992410499999989</v>
      </c>
      <c r="H76" s="44" t="s">
        <v>423</v>
      </c>
      <c r="I76" s="44">
        <v>0.381233971</v>
      </c>
      <c r="J76" s="44">
        <v>0.51295990300000005</v>
      </c>
      <c r="K76" s="44">
        <v>0.64333374700000001</v>
      </c>
      <c r="L76" s="44" t="s">
        <v>423</v>
      </c>
      <c r="M76" s="44">
        <v>1.6130258839999998</v>
      </c>
      <c r="N76" s="44">
        <v>251.479052</v>
      </c>
      <c r="O76" s="44">
        <v>0.66245999999999994</v>
      </c>
      <c r="P76" s="44">
        <v>3.4715000000000003E-2</v>
      </c>
      <c r="Q76" s="44">
        <v>2.0350470000000001</v>
      </c>
      <c r="R76" s="44" t="s">
        <v>423</v>
      </c>
      <c r="S76" s="44" t="s">
        <v>423</v>
      </c>
      <c r="T76" s="44" t="s">
        <v>423</v>
      </c>
      <c r="U76" s="44" t="s">
        <v>423</v>
      </c>
      <c r="V76" s="44">
        <v>2.3664719999999999</v>
      </c>
      <c r="W76" s="44">
        <v>0.88100000000000001</v>
      </c>
      <c r="X76" s="44" t="s">
        <v>423</v>
      </c>
      <c r="Y76" s="44" t="s">
        <v>423</v>
      </c>
      <c r="Z76" s="44" t="s">
        <v>423</v>
      </c>
      <c r="AA76" s="44" t="s">
        <v>423</v>
      </c>
      <c r="AB76" s="44" t="s">
        <v>423</v>
      </c>
      <c r="AC76" s="44" t="s">
        <v>423</v>
      </c>
      <c r="AD76" s="44">
        <v>3.4399999999999996E-4</v>
      </c>
      <c r="AE76" s="196"/>
      <c r="AF76" s="44" t="s">
        <v>423</v>
      </c>
      <c r="AG76" s="44">
        <v>1727.61312</v>
      </c>
      <c r="AH76" s="44">
        <v>159.24509999999998</v>
      </c>
      <c r="AI76" s="44" t="s">
        <v>423</v>
      </c>
      <c r="AJ76" s="44" t="s">
        <v>423</v>
      </c>
      <c r="AK76" s="44">
        <v>144.11099999999999</v>
      </c>
      <c r="AL76" s="45" t="s">
        <v>207</v>
      </c>
    </row>
    <row r="77" spans="1:38" s="5" customFormat="1" ht="26.25" customHeight="1" thickBot="1" x14ac:dyDescent="0.25">
      <c r="A77" s="41" t="s">
        <v>73</v>
      </c>
      <c r="B77" s="41" t="s">
        <v>208</v>
      </c>
      <c r="C77" s="41" t="s">
        <v>209</v>
      </c>
      <c r="D77" s="42"/>
      <c r="E77" s="44">
        <v>0.37644935200000001</v>
      </c>
      <c r="F77" s="44">
        <v>5.2328980000000004E-2</v>
      </c>
      <c r="G77" s="44">
        <v>1.5485204640000001</v>
      </c>
      <c r="H77" s="44" t="s">
        <v>423</v>
      </c>
      <c r="I77" s="44">
        <v>1.4808249999999998E-3</v>
      </c>
      <c r="J77" s="44">
        <v>1.6388050000000001E-3</v>
      </c>
      <c r="K77" s="44">
        <v>1.898633E-3</v>
      </c>
      <c r="L77" s="44" t="s">
        <v>423</v>
      </c>
      <c r="M77" s="44">
        <v>0.43268689500000002</v>
      </c>
      <c r="N77" s="44">
        <v>5.3104000000000005E-2</v>
      </c>
      <c r="O77" s="44">
        <v>2.1850000000000001E-2</v>
      </c>
      <c r="P77" s="44">
        <v>6.1120000000000001E-2</v>
      </c>
      <c r="Q77" s="44">
        <v>2.9499999999999999E-3</v>
      </c>
      <c r="R77" s="44" t="s">
        <v>423</v>
      </c>
      <c r="S77" s="44" t="s">
        <v>423</v>
      </c>
      <c r="T77" s="44" t="s">
        <v>423</v>
      </c>
      <c r="U77" s="44" t="s">
        <v>423</v>
      </c>
      <c r="V77" s="44">
        <v>0.62797099999999995</v>
      </c>
      <c r="W77" s="44">
        <v>1.087</v>
      </c>
      <c r="X77" s="44" t="s">
        <v>423</v>
      </c>
      <c r="Y77" s="44" t="s">
        <v>423</v>
      </c>
      <c r="Z77" s="44" t="s">
        <v>423</v>
      </c>
      <c r="AA77" s="44" t="s">
        <v>423</v>
      </c>
      <c r="AB77" s="44" t="s">
        <v>423</v>
      </c>
      <c r="AC77" s="44" t="s">
        <v>423</v>
      </c>
      <c r="AD77" s="44">
        <v>9.0999999999999989E-5</v>
      </c>
      <c r="AE77" s="196"/>
      <c r="AF77" s="44">
        <v>591.22349999999994</v>
      </c>
      <c r="AG77" s="44">
        <v>422.84227999999996</v>
      </c>
      <c r="AH77" s="44" t="s">
        <v>423</v>
      </c>
      <c r="AI77" s="44" t="s">
        <v>423</v>
      </c>
      <c r="AJ77" s="44" t="s">
        <v>423</v>
      </c>
      <c r="AK77" s="44">
        <v>107.63</v>
      </c>
      <c r="AL77" s="45" t="s">
        <v>210</v>
      </c>
    </row>
    <row r="78" spans="1:38" s="5" customFormat="1" ht="26.25" customHeight="1" thickBot="1" x14ac:dyDescent="0.25">
      <c r="A78" s="41" t="s">
        <v>73</v>
      </c>
      <c r="B78" s="41" t="s">
        <v>211</v>
      </c>
      <c r="C78" s="41" t="s">
        <v>212</v>
      </c>
      <c r="D78" s="42"/>
      <c r="E78" s="44">
        <v>0.19418908900000001</v>
      </c>
      <c r="F78" s="44">
        <v>9.5424919999999996E-3</v>
      </c>
      <c r="G78" s="44">
        <v>3.3884787319999998</v>
      </c>
      <c r="H78" s="44" t="s">
        <v>423</v>
      </c>
      <c r="I78" s="44">
        <v>5.9753672000000001E-2</v>
      </c>
      <c r="J78" s="44">
        <v>7.7680732999999988E-2</v>
      </c>
      <c r="K78" s="44">
        <v>9.5610991999999992E-2</v>
      </c>
      <c r="L78" s="44" t="s">
        <v>423</v>
      </c>
      <c r="M78" s="44">
        <v>2.5062826999999996E-2</v>
      </c>
      <c r="N78" s="44">
        <v>4.7831079999999995</v>
      </c>
      <c r="O78" s="44">
        <v>4.477703</v>
      </c>
      <c r="P78" s="44">
        <v>9.2529999999999991E-3</v>
      </c>
      <c r="Q78" s="44">
        <v>2.0898920000000003</v>
      </c>
      <c r="R78" s="44">
        <v>6.2677550000000002</v>
      </c>
      <c r="S78" s="44">
        <v>17.021432999999998</v>
      </c>
      <c r="T78" s="44">
        <v>5.6708679999999996</v>
      </c>
      <c r="U78" s="44" t="s">
        <v>423</v>
      </c>
      <c r="V78" s="44" t="s">
        <v>423</v>
      </c>
      <c r="W78" s="44">
        <v>0.112</v>
      </c>
      <c r="X78" s="44" t="s">
        <v>423</v>
      </c>
      <c r="Y78" s="44" t="s">
        <v>423</v>
      </c>
      <c r="Z78" s="44" t="s">
        <v>423</v>
      </c>
      <c r="AA78" s="44" t="s">
        <v>423</v>
      </c>
      <c r="AB78" s="44" t="s">
        <v>423</v>
      </c>
      <c r="AC78" s="44" t="s">
        <v>423</v>
      </c>
      <c r="AD78" s="44">
        <v>8.0000000000000013E-6</v>
      </c>
      <c r="AE78" s="196"/>
      <c r="AF78" s="44">
        <v>377.94800000000004</v>
      </c>
      <c r="AG78" s="44" t="s">
        <v>423</v>
      </c>
      <c r="AH78" s="44">
        <v>4.0778999999999996</v>
      </c>
      <c r="AI78" s="44" t="s">
        <v>423</v>
      </c>
      <c r="AJ78" s="44" t="s">
        <v>423</v>
      </c>
      <c r="AK78" s="44">
        <v>328.00349999999997</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10.009123199999999</v>
      </c>
      <c r="G82" s="44" t="s">
        <v>423</v>
      </c>
      <c r="H82" s="44" t="s">
        <v>423</v>
      </c>
      <c r="I82" s="44" t="s">
        <v>443</v>
      </c>
      <c r="J82" s="44" t="s">
        <v>423</v>
      </c>
      <c r="K82" s="44" t="s">
        <v>423</v>
      </c>
      <c r="L82" s="44" t="s">
        <v>423</v>
      </c>
      <c r="M82" s="44" t="s">
        <v>423</v>
      </c>
      <c r="N82" s="44" t="s">
        <v>423</v>
      </c>
      <c r="O82" s="44" t="s">
        <v>423</v>
      </c>
      <c r="P82" s="44">
        <v>4.6709241599999992E-5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8340.9359999999997</v>
      </c>
      <c r="AL82" s="153" t="s">
        <v>454</v>
      </c>
    </row>
    <row r="83" spans="1:38" s="5" customFormat="1" ht="24.75" customHeight="1" thickBot="1" x14ac:dyDescent="0.25">
      <c r="A83" s="148" t="s">
        <v>222</v>
      </c>
      <c r="B83" s="157" t="s">
        <v>226</v>
      </c>
      <c r="C83" s="154" t="s">
        <v>227</v>
      </c>
      <c r="D83" s="149"/>
      <c r="E83" s="44">
        <v>3.4306195999999997E-2</v>
      </c>
      <c r="F83" s="44">
        <v>1.4454858000000001E-2</v>
      </c>
      <c r="G83" s="44">
        <v>1.7056732000000002E-2</v>
      </c>
      <c r="H83" s="44" t="s">
        <v>423</v>
      </c>
      <c r="I83" s="44">
        <v>0.50241313300000001</v>
      </c>
      <c r="J83" s="44">
        <v>2.1531991429999997</v>
      </c>
      <c r="K83" s="44">
        <v>9.3305296179999999</v>
      </c>
      <c r="L83" s="44" t="s">
        <v>423</v>
      </c>
      <c r="M83" s="44">
        <v>0.192731438</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1113.6571999999999</v>
      </c>
      <c r="AL83" s="177" t="s">
        <v>455</v>
      </c>
    </row>
    <row r="84" spans="1:38" s="5" customFormat="1" ht="26.25" customHeight="1" thickBot="1" x14ac:dyDescent="0.25">
      <c r="A84" s="41" t="s">
        <v>73</v>
      </c>
      <c r="B84" s="174" t="s">
        <v>228</v>
      </c>
      <c r="C84" s="47" t="s">
        <v>229</v>
      </c>
      <c r="D84" s="42"/>
      <c r="E84" s="44" t="s">
        <v>423</v>
      </c>
      <c r="F84" s="44">
        <v>1.508052E-2</v>
      </c>
      <c r="G84" s="44" t="s">
        <v>423</v>
      </c>
      <c r="H84" s="44" t="s">
        <v>423</v>
      </c>
      <c r="I84" s="44">
        <v>9.2803199999999999E-3</v>
      </c>
      <c r="J84" s="44">
        <v>4.6401600000000001E-2</v>
      </c>
      <c r="K84" s="44">
        <v>0.1856064</v>
      </c>
      <c r="L84" s="44">
        <v>10.771800344697601</v>
      </c>
      <c r="M84" s="44">
        <v>1.1020380000000001E-3</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16.571999999999999</v>
      </c>
      <c r="AL84" s="45" t="s">
        <v>147</v>
      </c>
    </row>
    <row r="85" spans="1:38" s="5" customFormat="1" ht="24.75" customHeight="1" thickBot="1" x14ac:dyDescent="0.25">
      <c r="A85" s="148" t="s">
        <v>73</v>
      </c>
      <c r="B85" s="148" t="s">
        <v>230</v>
      </c>
      <c r="C85" s="154" t="s">
        <v>456</v>
      </c>
      <c r="D85" s="149"/>
      <c r="E85" s="44" t="s">
        <v>423</v>
      </c>
      <c r="F85" s="44">
        <v>4.2838200000000004</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7.532</v>
      </c>
      <c r="AL85" s="153" t="s">
        <v>232</v>
      </c>
    </row>
    <row r="86" spans="1:38" s="5" customFormat="1" ht="24.75" customHeight="1" thickBot="1" x14ac:dyDescent="0.25">
      <c r="A86" s="148" t="s">
        <v>222</v>
      </c>
      <c r="B86" s="148" t="s">
        <v>233</v>
      </c>
      <c r="C86" s="154" t="s">
        <v>234</v>
      </c>
      <c r="D86" s="149"/>
      <c r="E86" s="44" t="s">
        <v>423</v>
      </c>
      <c r="F86" s="44">
        <v>1.1154440400000001</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1.5710459999999999</v>
      </c>
      <c r="AL86" s="153" t="s">
        <v>225</v>
      </c>
    </row>
    <row r="87" spans="1:38" s="5" customFormat="1" ht="24.75" customHeight="1" thickBot="1" x14ac:dyDescent="0.25">
      <c r="A87" s="148" t="s">
        <v>222</v>
      </c>
      <c r="B87" s="148" t="s">
        <v>235</v>
      </c>
      <c r="C87" s="154" t="s">
        <v>236</v>
      </c>
      <c r="D87" s="149"/>
      <c r="E87" s="44" t="s">
        <v>423</v>
      </c>
      <c r="F87" s="44">
        <v>0.27010200000000001</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1.526</v>
      </c>
      <c r="AL87" s="153" t="s">
        <v>225</v>
      </c>
    </row>
    <row r="88" spans="1:38" s="5" customFormat="1" ht="24.75" customHeight="1" thickBot="1" x14ac:dyDescent="0.25">
      <c r="A88" s="148" t="s">
        <v>222</v>
      </c>
      <c r="B88" s="148" t="s">
        <v>237</v>
      </c>
      <c r="C88" s="154" t="s">
        <v>238</v>
      </c>
      <c r="D88" s="149"/>
      <c r="E88" s="44" t="s">
        <v>423</v>
      </c>
      <c r="F88" s="44">
        <v>0.82725139999999986</v>
      </c>
      <c r="G88" s="44" t="s">
        <v>423</v>
      </c>
      <c r="H88" s="44" t="s">
        <v>423</v>
      </c>
      <c r="I88" s="44" t="s">
        <v>443</v>
      </c>
      <c r="J88" s="44" t="s">
        <v>423</v>
      </c>
      <c r="K88" s="44">
        <v>0.16142400000000001</v>
      </c>
      <c r="L88" s="44" t="s">
        <v>423</v>
      </c>
      <c r="M88" s="44" t="s">
        <v>423</v>
      </c>
      <c r="N88" s="44" t="s">
        <v>423</v>
      </c>
      <c r="O88" s="44">
        <v>1.3452000000000003E-9</v>
      </c>
      <c r="P88" s="44" t="s">
        <v>443</v>
      </c>
      <c r="Q88" s="44">
        <v>6.7260000000000001E-9</v>
      </c>
      <c r="R88" s="44">
        <v>8.0712000000000002E-8</v>
      </c>
      <c r="S88" s="44" t="s">
        <v>423</v>
      </c>
      <c r="T88" s="44">
        <v>6.7260000000000003E-7</v>
      </c>
      <c r="U88" s="44">
        <v>6.7260000000000001E-9</v>
      </c>
      <c r="V88" s="44" t="s">
        <v>423</v>
      </c>
      <c r="W88" s="44" t="s">
        <v>423</v>
      </c>
      <c r="X88" s="44">
        <v>5.3808000000000002E-2</v>
      </c>
      <c r="Y88" s="44" t="s">
        <v>423</v>
      </c>
      <c r="Z88" s="44" t="s">
        <v>423</v>
      </c>
      <c r="AA88" s="44" t="s">
        <v>423</v>
      </c>
      <c r="AB88" s="44">
        <v>5.3808000000000002E-2</v>
      </c>
      <c r="AC88" s="44" t="s">
        <v>423</v>
      </c>
      <c r="AD88" s="44" t="s">
        <v>423</v>
      </c>
      <c r="AE88" s="196"/>
      <c r="AF88" s="44" t="s">
        <v>423</v>
      </c>
      <c r="AG88" s="44" t="s">
        <v>423</v>
      </c>
      <c r="AH88" s="44" t="s">
        <v>423</v>
      </c>
      <c r="AI88" s="44" t="s">
        <v>423</v>
      </c>
      <c r="AJ88" s="44" t="s">
        <v>423</v>
      </c>
      <c r="AK88" s="44">
        <v>79.319000000000003</v>
      </c>
      <c r="AL88" s="153" t="s">
        <v>225</v>
      </c>
    </row>
    <row r="89" spans="1:38" s="5" customFormat="1" ht="24.75" customHeight="1" thickBot="1" x14ac:dyDescent="0.25">
      <c r="A89" s="148" t="s">
        <v>222</v>
      </c>
      <c r="B89" s="148" t="s">
        <v>239</v>
      </c>
      <c r="C89" s="154" t="s">
        <v>240</v>
      </c>
      <c r="D89" s="149"/>
      <c r="E89" s="44" t="s">
        <v>423</v>
      </c>
      <c r="F89" s="44">
        <v>6.2050000000000001E-2</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8.5000000000000006E-2</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7.8209085984505983E-5</v>
      </c>
      <c r="O90" s="44">
        <v>1.0741970846064666E-2</v>
      </c>
      <c r="P90" s="44">
        <v>0</v>
      </c>
      <c r="Q90" s="44">
        <v>0</v>
      </c>
      <c r="R90" s="44">
        <v>4.5229350930798592E-2</v>
      </c>
      <c r="S90" s="44">
        <v>1.8327309908417355</v>
      </c>
      <c r="T90" s="44">
        <v>7.5123125061623372E-2</v>
      </c>
      <c r="U90" s="44">
        <v>1.0694856938845095E-2</v>
      </c>
      <c r="V90" s="44">
        <v>1.0605340515127886</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4.4317424275485975E-2</v>
      </c>
      <c r="F91" s="44">
        <v>10.777504216473698</v>
      </c>
      <c r="G91" s="44">
        <v>3.2164832079677641E-3</v>
      </c>
      <c r="H91" s="44">
        <v>0.10153783904769473</v>
      </c>
      <c r="I91" s="44">
        <v>0.68427954679015301</v>
      </c>
      <c r="J91" s="44">
        <v>0.69613894840085444</v>
      </c>
      <c r="K91" s="44">
        <v>0.70402170315204349</v>
      </c>
      <c r="L91" s="44">
        <v>1.7321855230673853E-4</v>
      </c>
      <c r="M91" s="44">
        <v>1.3557440829173317</v>
      </c>
      <c r="N91" s="44">
        <v>0.83500756127375064</v>
      </c>
      <c r="O91" s="44">
        <v>0.13369781529188093</v>
      </c>
      <c r="P91" s="44">
        <v>6.0708457898729319E-5</v>
      </c>
      <c r="Q91" s="44">
        <v>1.4165306843036843E-3</v>
      </c>
      <c r="R91" s="44">
        <v>1.6614946372283813E-2</v>
      </c>
      <c r="S91" s="44">
        <v>0.6050084607189985</v>
      </c>
      <c r="T91" s="44">
        <v>9.067249795018574E-2</v>
      </c>
      <c r="U91" s="44" t="s">
        <v>443</v>
      </c>
      <c r="V91" s="44">
        <v>0.34297653562531877</v>
      </c>
      <c r="W91" s="44">
        <v>2.4466949168119212E-3</v>
      </c>
      <c r="X91" s="44">
        <v>5.5267063576612324E-3</v>
      </c>
      <c r="Y91" s="44">
        <v>2.5064502125653641E-3</v>
      </c>
      <c r="Z91" s="44">
        <v>2.5064502125653641E-3</v>
      </c>
      <c r="AA91" s="44">
        <v>2.5064502125653641E-3</v>
      </c>
      <c r="AB91" s="44">
        <v>1.3046056995357326E-2</v>
      </c>
      <c r="AC91" s="44" t="s">
        <v>443</v>
      </c>
      <c r="AD91" s="44" t="s">
        <v>443</v>
      </c>
      <c r="AE91" s="196"/>
      <c r="AF91" s="44" t="s">
        <v>423</v>
      </c>
      <c r="AG91" s="44" t="s">
        <v>423</v>
      </c>
      <c r="AH91" s="44" t="s">
        <v>423</v>
      </c>
      <c r="AI91" s="44" t="s">
        <v>423</v>
      </c>
      <c r="AJ91" s="44" t="s">
        <v>423</v>
      </c>
      <c r="AK91" s="44">
        <v>85.587009833009205</v>
      </c>
      <c r="AL91" s="45" t="s">
        <v>147</v>
      </c>
    </row>
    <row r="92" spans="1:38" s="5" customFormat="1" ht="26.25" customHeight="1" thickBot="1" x14ac:dyDescent="0.25">
      <c r="A92" s="41" t="s">
        <v>73</v>
      </c>
      <c r="B92" s="41" t="s">
        <v>245</v>
      </c>
      <c r="C92" s="41" t="s">
        <v>246</v>
      </c>
      <c r="D92" s="48"/>
      <c r="E92" s="44">
        <v>0.79894500000000002</v>
      </c>
      <c r="F92" s="44">
        <v>9.6890000000000004E-2</v>
      </c>
      <c r="G92" s="44">
        <v>1.59789</v>
      </c>
      <c r="H92" s="44" t="s">
        <v>423</v>
      </c>
      <c r="I92" s="44">
        <v>0.242367</v>
      </c>
      <c r="J92" s="44">
        <v>0.323156</v>
      </c>
      <c r="K92" s="44">
        <v>0.403945</v>
      </c>
      <c r="L92" s="44" t="s">
        <v>423</v>
      </c>
      <c r="M92" s="44">
        <v>4.9197499999999998E-2</v>
      </c>
      <c r="N92" s="44" t="s">
        <v>423</v>
      </c>
      <c r="O92" s="44" t="s">
        <v>423</v>
      </c>
      <c r="P92" s="44" t="s">
        <v>423</v>
      </c>
      <c r="Q92" s="44" t="s">
        <v>423</v>
      </c>
      <c r="R92" s="44" t="s">
        <v>423</v>
      </c>
      <c r="S92" s="44" t="s">
        <v>423</v>
      </c>
      <c r="T92" s="44" t="s">
        <v>423</v>
      </c>
      <c r="U92" s="44" t="s">
        <v>423</v>
      </c>
      <c r="V92" s="44" t="s">
        <v>423</v>
      </c>
      <c r="W92" s="44">
        <v>2.8000000000000001E-2</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1207.0048000000002</v>
      </c>
      <c r="AL92" s="45" t="s">
        <v>247</v>
      </c>
    </row>
    <row r="93" spans="1:38" s="5" customFormat="1" ht="26.25" customHeight="1" thickBot="1" x14ac:dyDescent="0.25">
      <c r="A93" s="41" t="s">
        <v>73</v>
      </c>
      <c r="B93" s="41" t="s">
        <v>248</v>
      </c>
      <c r="C93" s="41" t="s">
        <v>249</v>
      </c>
      <c r="D93" s="48"/>
      <c r="E93" s="44" t="s">
        <v>423</v>
      </c>
      <c r="F93" s="44">
        <v>79.087011962999995</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2577.8424500000001</v>
      </c>
      <c r="AL93" s="45" t="s">
        <v>250</v>
      </c>
    </row>
    <row r="94" spans="1:38" s="5" customFormat="1" ht="24.75" customHeight="1" thickBot="1" x14ac:dyDescent="0.25">
      <c r="A94" s="148" t="s">
        <v>73</v>
      </c>
      <c r="B94" s="160" t="s">
        <v>452</v>
      </c>
      <c r="C94" s="148" t="s">
        <v>252</v>
      </c>
      <c r="D94" s="149"/>
      <c r="E94" s="44">
        <v>3.5277203735798415E-2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v>3.5071972500000007E-2</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v>3.9341826939999998E-2</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v>3.7921355699999999E-2</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v>3.970302178E-2</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1.969484404687041E-2</v>
      </c>
      <c r="F99" s="44">
        <v>5.5233409524672981</v>
      </c>
      <c r="G99" s="44" t="s">
        <v>423</v>
      </c>
      <c r="H99" s="44">
        <v>2.960497948437169</v>
      </c>
      <c r="I99" s="44">
        <v>0.11453371996499999</v>
      </c>
      <c r="J99" s="44">
        <v>0.17599083799499998</v>
      </c>
      <c r="K99" s="44">
        <v>0.38550374036999996</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359.52449999999999</v>
      </c>
      <c r="AL99" s="45" t="s">
        <v>264</v>
      </c>
    </row>
    <row r="100" spans="1:38" s="5" customFormat="1" ht="26.25" customHeight="1" thickBot="1" x14ac:dyDescent="0.25">
      <c r="A100" s="41" t="s">
        <v>261</v>
      </c>
      <c r="B100" s="41" t="s">
        <v>265</v>
      </c>
      <c r="C100" s="41" t="s">
        <v>266</v>
      </c>
      <c r="D100" s="48"/>
      <c r="E100" s="44">
        <v>3.134682784921046E-2</v>
      </c>
      <c r="F100" s="44">
        <v>2.0748525314015613</v>
      </c>
      <c r="G100" s="44" t="s">
        <v>423</v>
      </c>
      <c r="H100" s="44">
        <v>1.7536346086309926</v>
      </c>
      <c r="I100" s="44">
        <v>2.7141567707299336E-2</v>
      </c>
      <c r="J100" s="44">
        <v>4.2135454977536582E-2</v>
      </c>
      <c r="K100" s="44">
        <v>9.0703376105310429E-2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275.464</v>
      </c>
      <c r="AL100" s="45" t="s">
        <v>264</v>
      </c>
    </row>
    <row r="101" spans="1:38" s="5" customFormat="1" ht="26.25" customHeight="1" thickBot="1" x14ac:dyDescent="0.25">
      <c r="A101" s="41" t="s">
        <v>261</v>
      </c>
      <c r="B101" s="41" t="s">
        <v>267</v>
      </c>
      <c r="C101" s="41" t="s">
        <v>268</v>
      </c>
      <c r="D101" s="48"/>
      <c r="E101" s="44">
        <v>5.4538179990786346E-3</v>
      </c>
      <c r="F101" s="44">
        <v>0.57296441800000009</v>
      </c>
      <c r="G101" s="44" t="s">
        <v>423</v>
      </c>
      <c r="H101" s="44">
        <v>0.70131944319718598</v>
      </c>
      <c r="I101" s="44">
        <v>2.3732254000000001E-2</v>
      </c>
      <c r="J101" s="44">
        <v>7.1196761999999983E-2</v>
      </c>
      <c r="K101" s="44">
        <v>0.16612577800000003</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3390.3220000000001</v>
      </c>
      <c r="AL101" s="45" t="s">
        <v>264</v>
      </c>
    </row>
    <row r="102" spans="1:38" s="5" customFormat="1" ht="26.25" customHeight="1" thickBot="1" x14ac:dyDescent="0.25">
      <c r="A102" s="41" t="s">
        <v>261</v>
      </c>
      <c r="B102" s="41" t="s">
        <v>269</v>
      </c>
      <c r="C102" s="41" t="s">
        <v>270</v>
      </c>
      <c r="D102" s="48"/>
      <c r="E102" s="44">
        <v>0.18476604427093285</v>
      </c>
      <c r="F102" s="44">
        <v>1.3819097172357089</v>
      </c>
      <c r="G102" s="44" t="s">
        <v>423</v>
      </c>
      <c r="H102" s="44">
        <v>8.339378931399489</v>
      </c>
      <c r="I102" s="44">
        <v>4.7058404844869525E-3</v>
      </c>
      <c r="J102" s="44">
        <v>0.10489755213866507</v>
      </c>
      <c r="K102" s="44">
        <v>0.71419075050416314</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2063.0964999999997</v>
      </c>
      <c r="AL102" s="45" t="s">
        <v>264</v>
      </c>
    </row>
    <row r="103" spans="1:38" s="5" customFormat="1" ht="26.25" customHeight="1" thickBot="1" x14ac:dyDescent="0.25">
      <c r="A103" s="41" t="s">
        <v>261</v>
      </c>
      <c r="B103" s="41" t="s">
        <v>271</v>
      </c>
      <c r="C103" s="41" t="s">
        <v>272</v>
      </c>
      <c r="D103" s="48"/>
      <c r="E103" s="44">
        <v>1.2343144529005712E-5</v>
      </c>
      <c r="F103" s="44">
        <v>5.8208684500000003E-2</v>
      </c>
      <c r="G103" s="44" t="s">
        <v>423</v>
      </c>
      <c r="H103" s="44">
        <v>1.091291122285714E-2</v>
      </c>
      <c r="I103" s="44">
        <v>3.7119977839999998E-3</v>
      </c>
      <c r="J103" s="44">
        <v>5.6523602620000002E-3</v>
      </c>
      <c r="K103" s="44">
        <v>1.2232719969999998E-2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13.686500000000001</v>
      </c>
      <c r="AL103" s="45" t="s">
        <v>264</v>
      </c>
    </row>
    <row r="104" spans="1:38" s="5" customFormat="1" ht="26.25" customHeight="1" thickBot="1" x14ac:dyDescent="0.25">
      <c r="A104" s="41" t="s">
        <v>261</v>
      </c>
      <c r="B104" s="41" t="s">
        <v>273</v>
      </c>
      <c r="C104" s="41" t="s">
        <v>274</v>
      </c>
      <c r="D104" s="48"/>
      <c r="E104" s="44">
        <v>1.8948071030546276E-3</v>
      </c>
      <c r="F104" s="44">
        <v>0.44139423100000003</v>
      </c>
      <c r="G104" s="44" t="s">
        <v>423</v>
      </c>
      <c r="H104" s="44">
        <v>8.3934072809139171E-2</v>
      </c>
      <c r="I104" s="44">
        <v>1.3388415419999999E-3</v>
      </c>
      <c r="J104" s="44">
        <v>4.0165246259999997E-3</v>
      </c>
      <c r="K104" s="44">
        <v>9.3718907940000002E-3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814.38049999999998</v>
      </c>
      <c r="AL104" s="45" t="s">
        <v>264</v>
      </c>
    </row>
    <row r="105" spans="1:38" s="5" customFormat="1" ht="26.25" customHeight="1" thickBot="1" x14ac:dyDescent="0.25">
      <c r="A105" s="41" t="s">
        <v>261</v>
      </c>
      <c r="B105" s="41" t="s">
        <v>275</v>
      </c>
      <c r="C105" s="41" t="s">
        <v>276</v>
      </c>
      <c r="D105" s="48"/>
      <c r="E105" s="44">
        <v>4.6045775044333695E-3</v>
      </c>
      <c r="F105" s="44">
        <v>0.60612232500000007</v>
      </c>
      <c r="G105" s="44" t="s">
        <v>423</v>
      </c>
      <c r="H105" s="44">
        <v>0.24461985749947876</v>
      </c>
      <c r="I105" s="44">
        <v>9.7898325840000012E-3</v>
      </c>
      <c r="J105" s="44">
        <v>1.5384022632E-2</v>
      </c>
      <c r="K105" s="44">
        <v>3.3565140287999992E-2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141.78299999999999</v>
      </c>
      <c r="AL105" s="45" t="s">
        <v>264</v>
      </c>
    </row>
    <row r="106" spans="1:38" s="5" customFormat="1" ht="26.25" customHeight="1" thickBot="1" x14ac:dyDescent="0.25">
      <c r="A106" s="41" t="s">
        <v>261</v>
      </c>
      <c r="B106" s="41" t="s">
        <v>277</v>
      </c>
      <c r="C106" s="41" t="s">
        <v>278</v>
      </c>
      <c r="D106" s="48"/>
      <c r="E106" s="44">
        <v>7.3672500000000002E-2</v>
      </c>
      <c r="F106" s="44">
        <v>0.43319429999999998</v>
      </c>
      <c r="G106" s="44" t="s">
        <v>423</v>
      </c>
      <c r="H106" s="44">
        <v>0.13133943298834283</v>
      </c>
      <c r="I106" s="44">
        <v>1.4534110800000001E-2</v>
      </c>
      <c r="J106" s="44">
        <v>2.3254577280000001E-2</v>
      </c>
      <c r="K106" s="44">
        <v>4.9415976720000004E-2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294.69</v>
      </c>
      <c r="AL106" s="45" t="s">
        <v>264</v>
      </c>
    </row>
    <row r="107" spans="1:38" s="5" customFormat="1" ht="26.25" customHeight="1" thickBot="1" x14ac:dyDescent="0.25">
      <c r="A107" s="41" t="s">
        <v>261</v>
      </c>
      <c r="B107" s="41" t="s">
        <v>279</v>
      </c>
      <c r="C107" s="41" t="s">
        <v>280</v>
      </c>
      <c r="D107" s="48"/>
      <c r="E107" s="44">
        <v>6.1971434255598E-2</v>
      </c>
      <c r="F107" s="44">
        <v>1.7683232325000002</v>
      </c>
      <c r="G107" s="44" t="s">
        <v>423</v>
      </c>
      <c r="H107" s="44">
        <v>1.328344221217818</v>
      </c>
      <c r="I107" s="44">
        <v>3.2151331499999998E-2</v>
      </c>
      <c r="J107" s="44">
        <v>0.42868442000000001</v>
      </c>
      <c r="K107" s="44">
        <v>2.0362509950000001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10717.110500000001</v>
      </c>
      <c r="AL107" s="45" t="s">
        <v>264</v>
      </c>
    </row>
    <row r="108" spans="1:38" s="5" customFormat="1" ht="26.25" customHeight="1" thickBot="1" x14ac:dyDescent="0.25">
      <c r="A108" s="41" t="s">
        <v>261</v>
      </c>
      <c r="B108" s="41" t="s">
        <v>281</v>
      </c>
      <c r="C108" s="41" t="s">
        <v>282</v>
      </c>
      <c r="D108" s="48"/>
      <c r="E108" s="44">
        <v>4.5611640802525874E-2</v>
      </c>
      <c r="F108" s="44">
        <v>0.64308691799999995</v>
      </c>
      <c r="G108" s="44" t="s">
        <v>423</v>
      </c>
      <c r="H108" s="44">
        <v>1.4018613542196243</v>
      </c>
      <c r="I108" s="44">
        <v>1.1909016999999999E-2</v>
      </c>
      <c r="J108" s="44">
        <v>0.11909017</v>
      </c>
      <c r="K108" s="44">
        <v>0.23818033999999999</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5954.5084999999999</v>
      </c>
      <c r="AL108" s="45" t="s">
        <v>264</v>
      </c>
    </row>
    <row r="109" spans="1:38" s="5" customFormat="1" ht="26.25" customHeight="1" thickBot="1" x14ac:dyDescent="0.25">
      <c r="A109" s="41" t="s">
        <v>261</v>
      </c>
      <c r="B109" s="41" t="s">
        <v>283</v>
      </c>
      <c r="C109" s="41" t="s">
        <v>284</v>
      </c>
      <c r="D109" s="48"/>
      <c r="E109" s="44">
        <v>1.5623981868787495E-2</v>
      </c>
      <c r="F109" s="44">
        <v>0.37099207500000003</v>
      </c>
      <c r="G109" s="44" t="s">
        <v>423</v>
      </c>
      <c r="H109" s="44">
        <v>0.44948993991742481</v>
      </c>
      <c r="I109" s="44">
        <v>1.5173499999999999E-2</v>
      </c>
      <c r="J109" s="44">
        <v>8.3454249999999994E-2</v>
      </c>
      <c r="K109" s="44">
        <v>8.3454249999999994E-2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758.67499999999995</v>
      </c>
      <c r="AL109" s="45" t="s">
        <v>264</v>
      </c>
    </row>
    <row r="110" spans="1:38" s="5" customFormat="1" ht="26.25" customHeight="1" thickBot="1" x14ac:dyDescent="0.25">
      <c r="A110" s="41" t="s">
        <v>261</v>
      </c>
      <c r="B110" s="41" t="s">
        <v>285</v>
      </c>
      <c r="C110" s="41" t="s">
        <v>286</v>
      </c>
      <c r="D110" s="48"/>
      <c r="E110" s="44">
        <v>3.4165717872113102E-2</v>
      </c>
      <c r="F110" s="44">
        <v>0.70295754899999996</v>
      </c>
      <c r="G110" s="44" t="s">
        <v>423</v>
      </c>
      <c r="H110" s="44">
        <v>0.91034806253365352</v>
      </c>
      <c r="I110" s="44">
        <v>3.272332E-2</v>
      </c>
      <c r="J110" s="44">
        <v>0.24098074000000003</v>
      </c>
      <c r="K110" s="44">
        <v>0.24098074000000003</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1437.5409999999999</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6.0753200000000005</v>
      </c>
      <c r="F112" s="44" t="s">
        <v>423</v>
      </c>
      <c r="G112" s="44" t="s">
        <v>423</v>
      </c>
      <c r="H112" s="44">
        <v>7.1448064539307889</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151.88300000000001</v>
      </c>
      <c r="AL112" s="45" t="s">
        <v>292</v>
      </c>
    </row>
    <row r="113" spans="1:38" s="5" customFormat="1" ht="26.25" customHeight="1" thickBot="1" x14ac:dyDescent="0.25">
      <c r="A113" s="41" t="s">
        <v>289</v>
      </c>
      <c r="B113" s="180" t="s">
        <v>293</v>
      </c>
      <c r="C113" s="180" t="s">
        <v>294</v>
      </c>
      <c r="D113" s="42"/>
      <c r="E113" s="44">
        <v>2.4327323070329654</v>
      </c>
      <c r="F113" s="44" t="s">
        <v>423</v>
      </c>
      <c r="G113" s="44" t="s">
        <v>423</v>
      </c>
      <c r="H113" s="44">
        <v>13.537306878727277</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2.5339176195201545</v>
      </c>
      <c r="F116" s="44" t="s">
        <v>423</v>
      </c>
      <c r="G116" s="44" t="s">
        <v>423</v>
      </c>
      <c r="H116" s="44">
        <v>4.8926858149937456</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0.23491301991444469</v>
      </c>
      <c r="J119" s="44">
        <v>6.1077385177755614</v>
      </c>
      <c r="K119" s="44">
        <v>6.1077385177755614</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3915.2169985740779</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3.2748176500000001</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5565.482</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9.1006214424960011E-4</v>
      </c>
      <c r="F123" s="44">
        <v>1.9783959657600005E-4</v>
      </c>
      <c r="G123" s="44">
        <v>1.9783959657600005E-4</v>
      </c>
      <c r="H123" s="44">
        <v>9.4963006356480015E-4</v>
      </c>
      <c r="I123" s="44">
        <v>2.1366676430208003E-3</v>
      </c>
      <c r="J123" s="44">
        <v>2.2553714009664002E-3</v>
      </c>
      <c r="K123" s="44">
        <v>2.2949393202816005E-3</v>
      </c>
      <c r="L123" s="44">
        <v>1.9783959657600005E-4</v>
      </c>
      <c r="M123" s="44">
        <v>2.6391802183238403E-2</v>
      </c>
      <c r="N123" s="44">
        <v>4.3524711246720007E-5</v>
      </c>
      <c r="O123" s="44">
        <v>3.4819768997376005E-4</v>
      </c>
      <c r="P123" s="44">
        <v>5.5395087041280014E-5</v>
      </c>
      <c r="Q123" s="44">
        <v>2.5323468361728006E-6</v>
      </c>
      <c r="R123" s="44">
        <v>3.1654335452160013E-5</v>
      </c>
      <c r="S123" s="44">
        <v>2.8884581100096007E-5</v>
      </c>
      <c r="T123" s="44">
        <v>2.0575318043904003E-5</v>
      </c>
      <c r="U123" s="44">
        <v>7.9135838630400032E-6</v>
      </c>
      <c r="V123" s="44">
        <v>2.2158034816512006E-4</v>
      </c>
      <c r="W123" s="44">
        <v>0.19783959657600003</v>
      </c>
      <c r="X123" s="44">
        <v>1.5550192290873603E-4</v>
      </c>
      <c r="Y123" s="44">
        <v>4.3406007488774412E-4</v>
      </c>
      <c r="Z123" s="44">
        <v>1.8517786239513604E-4</v>
      </c>
      <c r="AA123" s="44">
        <v>1.3294820889907203E-4</v>
      </c>
      <c r="AB123" s="44">
        <v>9.0768806909068817E-4</v>
      </c>
      <c r="AC123" s="44" t="s">
        <v>423</v>
      </c>
      <c r="AD123" s="44" t="s">
        <v>423</v>
      </c>
      <c r="AE123" s="196"/>
      <c r="AF123" s="44" t="s">
        <v>423</v>
      </c>
      <c r="AG123" s="44" t="s">
        <v>423</v>
      </c>
      <c r="AH123" s="44" t="s">
        <v>423</v>
      </c>
      <c r="AI123" s="44" t="s">
        <v>423</v>
      </c>
      <c r="AJ123" s="44" t="s">
        <v>423</v>
      </c>
      <c r="AK123" s="44">
        <v>88.893659999999983</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1.4603277849931304</v>
      </c>
      <c r="G125" s="44" t="s">
        <v>423</v>
      </c>
      <c r="H125" s="44" t="s">
        <v>443</v>
      </c>
      <c r="I125" s="44">
        <v>1.3186800000000002E-4</v>
      </c>
      <c r="J125" s="44">
        <v>8.7512399999999991E-4</v>
      </c>
      <c r="K125" s="44">
        <v>1.8501479999999998E-3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3996</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3.3083843292173898E-2</v>
      </c>
      <c r="F129" s="44">
        <v>0.28140280501389292</v>
      </c>
      <c r="G129" s="44">
        <v>1.7872880858990493E-3</v>
      </c>
      <c r="H129" s="44" t="s">
        <v>443</v>
      </c>
      <c r="I129" s="44">
        <v>1.52109624331834E-4</v>
      </c>
      <c r="J129" s="44">
        <v>2.6619184258070951E-4</v>
      </c>
      <c r="K129" s="44">
        <v>3.8027406082958497E-4</v>
      </c>
      <c r="L129" s="44">
        <v>5.3238368516141901E-6</v>
      </c>
      <c r="M129" s="44">
        <v>2.6619184258070954E-3</v>
      </c>
      <c r="N129" s="44">
        <v>4.9435627907846051E-2</v>
      </c>
      <c r="O129" s="44">
        <v>3.8027406082958501E-3</v>
      </c>
      <c r="P129" s="44">
        <v>2.1295347406456761E-3</v>
      </c>
      <c r="Q129" s="44">
        <v>6.0843849732733599E-4</v>
      </c>
      <c r="R129" s="44" t="s">
        <v>457</v>
      </c>
      <c r="S129" s="44" t="s">
        <v>457</v>
      </c>
      <c r="T129" s="44">
        <v>5.3238368516141908E-3</v>
      </c>
      <c r="U129" s="44" t="s">
        <v>443</v>
      </c>
      <c r="V129" s="44" t="s">
        <v>443</v>
      </c>
      <c r="W129" s="44">
        <v>13.309592129035474</v>
      </c>
      <c r="X129" s="44" t="s">
        <v>443</v>
      </c>
      <c r="Y129" s="44" t="s">
        <v>443</v>
      </c>
      <c r="Z129" s="44" t="s">
        <v>443</v>
      </c>
      <c r="AA129" s="44" t="s">
        <v>443</v>
      </c>
      <c r="AB129" s="44">
        <v>7.6054812165916993E-4</v>
      </c>
      <c r="AC129" s="44">
        <v>7.6054812165917002E-2</v>
      </c>
      <c r="AD129" s="44" t="s">
        <v>423</v>
      </c>
      <c r="AE129" s="196"/>
      <c r="AF129" s="44" t="s">
        <v>423</v>
      </c>
      <c r="AG129" s="44" t="s">
        <v>423</v>
      </c>
      <c r="AH129" s="44" t="s">
        <v>423</v>
      </c>
      <c r="AI129" s="44" t="s">
        <v>423</v>
      </c>
      <c r="AJ129" s="44" t="s">
        <v>423</v>
      </c>
      <c r="AK129" s="44">
        <v>38.0274060829585</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1.9634922774234664E-3</v>
      </c>
      <c r="F131" s="44">
        <v>5.9758460617235923E-4</v>
      </c>
      <c r="G131" s="44">
        <v>4.6099383904724871E-4</v>
      </c>
      <c r="H131" s="44" t="s">
        <v>443</v>
      </c>
      <c r="I131" s="44" t="s">
        <v>443</v>
      </c>
      <c r="J131" s="44" t="s">
        <v>443</v>
      </c>
      <c r="K131" s="44">
        <v>1.4512769007043012E-2</v>
      </c>
      <c r="L131" s="44">
        <v>3.3379368716198929E-4</v>
      </c>
      <c r="M131" s="44">
        <v>1.6220153596106896E-4</v>
      </c>
      <c r="N131" s="44">
        <v>5.29289222609804E-2</v>
      </c>
      <c r="O131" s="44">
        <v>6.8295383562555351E-3</v>
      </c>
      <c r="P131" s="44">
        <v>3.6708768664873506E-2</v>
      </c>
      <c r="Q131" s="44">
        <v>1.707384589063884E-4</v>
      </c>
      <c r="R131" s="44">
        <v>1.7073845890638838E-3</v>
      </c>
      <c r="S131" s="44">
        <v>8.3661844864130308E-2</v>
      </c>
      <c r="T131" s="44">
        <v>1.7073845890638838E-3</v>
      </c>
      <c r="U131" s="44" t="s">
        <v>443</v>
      </c>
      <c r="V131" s="44" t="s">
        <v>443</v>
      </c>
      <c r="W131" s="44">
        <v>34.147691781277672</v>
      </c>
      <c r="X131" s="44" t="s">
        <v>443</v>
      </c>
      <c r="Y131" s="44" t="s">
        <v>443</v>
      </c>
      <c r="Z131" s="44" t="s">
        <v>443</v>
      </c>
      <c r="AA131" s="44" t="s">
        <v>443</v>
      </c>
      <c r="AB131" s="44">
        <v>3.414769178127768E-8</v>
      </c>
      <c r="AC131" s="44">
        <v>8.5369229453194199E-5</v>
      </c>
      <c r="AD131" s="44">
        <v>1.7073845890638839E-5</v>
      </c>
      <c r="AE131" s="196"/>
      <c r="AF131" s="44" t="s">
        <v>423</v>
      </c>
      <c r="AG131" s="44" t="s">
        <v>423</v>
      </c>
      <c r="AH131" s="44" t="s">
        <v>423</v>
      </c>
      <c r="AI131" s="44" t="s">
        <v>423</v>
      </c>
      <c r="AJ131" s="44" t="s">
        <v>423</v>
      </c>
      <c r="AK131" s="44">
        <v>0.85369229453194195</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3.1088000000000009E-4</v>
      </c>
      <c r="G136" s="44" t="s">
        <v>423</v>
      </c>
      <c r="H136" s="44">
        <v>4.1488480000000001</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410573.41373772401</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0.32532515000000001</v>
      </c>
      <c r="J139" s="44">
        <v>0.32532515000000001</v>
      </c>
      <c r="K139" s="44">
        <v>0.32532515000000001</v>
      </c>
      <c r="L139" s="44" t="s">
        <v>423</v>
      </c>
      <c r="M139" s="44" t="s">
        <v>423</v>
      </c>
      <c r="N139" s="44">
        <v>9.4114999999999997E-4</v>
      </c>
      <c r="O139" s="44">
        <v>1.8938499999999999E-3</v>
      </c>
      <c r="P139" s="44">
        <v>1.8938499999999999E-3</v>
      </c>
      <c r="Q139" s="44">
        <v>3.0089500000000003E-3</v>
      </c>
      <c r="R139" s="44">
        <v>2.8696499999999996E-3</v>
      </c>
      <c r="S139" s="44">
        <v>6.6811500000000003E-3</v>
      </c>
      <c r="T139" s="44" t="s">
        <v>423</v>
      </c>
      <c r="U139" s="44" t="s">
        <v>423</v>
      </c>
      <c r="V139" s="44" t="s">
        <v>423</v>
      </c>
      <c r="W139" s="44">
        <v>3.3042179999999997</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6481</v>
      </c>
      <c r="AL139" s="45" t="s">
        <v>147</v>
      </c>
    </row>
    <row r="140" spans="1:38" s="5" customFormat="1" ht="24.75" customHeight="1" thickBot="1" x14ac:dyDescent="0.25">
      <c r="A140" s="148" t="s">
        <v>356</v>
      </c>
      <c r="B140" s="161" t="s">
        <v>357</v>
      </c>
      <c r="C140" s="148" t="s">
        <v>453</v>
      </c>
      <c r="D140" s="149"/>
      <c r="E140" s="44">
        <v>0</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202.5040087483377</v>
      </c>
      <c r="F141" s="54">
        <f t="shared" ref="F141:AK141" si="0">SUM(F14:F140)</f>
        <v>205.40802664864449</v>
      </c>
      <c r="G141" s="54">
        <f t="shared" si="0"/>
        <v>1638.9003903932523</v>
      </c>
      <c r="H141" s="54">
        <f t="shared" si="0"/>
        <v>51.688576294133775</v>
      </c>
      <c r="I141" s="54">
        <f t="shared" si="0"/>
        <v>33.671483180725751</v>
      </c>
      <c r="J141" s="54">
        <f t="shared" si="0"/>
        <v>56.398916773481297</v>
      </c>
      <c r="K141" s="54">
        <f t="shared" si="0"/>
        <v>93.333757064462262</v>
      </c>
      <c r="L141" s="54">
        <f t="shared" si="0"/>
        <v>12.73207104650754</v>
      </c>
      <c r="M141" s="54">
        <f t="shared" si="0"/>
        <v>542.5351371093675</v>
      </c>
      <c r="N141" s="54">
        <f t="shared" si="0"/>
        <v>481.61637381943461</v>
      </c>
      <c r="O141" s="54">
        <f t="shared" si="0"/>
        <v>7.1397030420199954</v>
      </c>
      <c r="P141" s="54">
        <f t="shared" si="0"/>
        <v>2.6624358757524549</v>
      </c>
      <c r="Q141" s="54">
        <f t="shared" si="0"/>
        <v>15.400160470530141</v>
      </c>
      <c r="R141" s="54">
        <f t="shared" si="0"/>
        <v>15.191380896209406</v>
      </c>
      <c r="S141" s="54">
        <f t="shared" si="0"/>
        <v>28.345928371256122</v>
      </c>
      <c r="T141" s="54">
        <f t="shared" si="0"/>
        <v>35.89436159926327</v>
      </c>
      <c r="U141" s="54">
        <f t="shared" si="0"/>
        <v>33.428362318453331</v>
      </c>
      <c r="V141" s="54">
        <f t="shared" si="0"/>
        <v>38.027219157065659</v>
      </c>
      <c r="W141" s="54">
        <f t="shared" si="0"/>
        <v>123.130849841806</v>
      </c>
      <c r="X141" s="54">
        <f t="shared" si="0"/>
        <v>8.6560342300473163</v>
      </c>
      <c r="Y141" s="54">
        <f t="shared" si="0"/>
        <v>10.084289632245531</v>
      </c>
      <c r="Z141" s="54">
        <f t="shared" si="0"/>
        <v>4.2940481942126718</v>
      </c>
      <c r="AA141" s="54">
        <f t="shared" si="0"/>
        <v>4.5938670709580647</v>
      </c>
      <c r="AB141" s="54">
        <f t="shared" si="0"/>
        <v>32.612874816717209</v>
      </c>
      <c r="AC141" s="54">
        <f t="shared" si="0"/>
        <v>0.33268687153537019</v>
      </c>
      <c r="AD141" s="54">
        <f t="shared" si="0"/>
        <v>15.78597288044589</v>
      </c>
      <c r="AE141" s="38"/>
      <c r="AF141" s="54">
        <f t="shared" si="0"/>
        <v>161605.40394536147</v>
      </c>
      <c r="AG141" s="54">
        <f t="shared" si="0"/>
        <v>301308.51884955401</v>
      </c>
      <c r="AH141" s="54">
        <f t="shared" si="0"/>
        <v>152918.69288825948</v>
      </c>
      <c r="AI141" s="54">
        <f t="shared" si="0"/>
        <v>9816.1262100000004</v>
      </c>
      <c r="AJ141" s="54">
        <f t="shared" si="0"/>
        <v>0</v>
      </c>
      <c r="AK141" s="54">
        <f t="shared" si="0"/>
        <v>564887.90429810819</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202.5040087483377</v>
      </c>
      <c r="F152" s="85">
        <f t="shared" ref="F152:AD152" si="1">SUM(F$141, F$151, IF(AND(ISNUMBER(SEARCH($B$4,"AT|BE|CH|GB|IE|LT|LU|NL")),SUM(F$143:F$149)&gt;0),SUM(F$143:F$149)-SUM(F$27:F$33),0))</f>
        <v>205.40802664864449</v>
      </c>
      <c r="G152" s="85">
        <f t="shared" si="1"/>
        <v>1638.9003903932523</v>
      </c>
      <c r="H152" s="85">
        <f t="shared" si="1"/>
        <v>51.688576294133775</v>
      </c>
      <c r="I152" s="85">
        <f t="shared" si="1"/>
        <v>33.671483180725751</v>
      </c>
      <c r="J152" s="85">
        <f t="shared" si="1"/>
        <v>56.398916773481297</v>
      </c>
      <c r="K152" s="85">
        <f t="shared" si="1"/>
        <v>93.333757064462262</v>
      </c>
      <c r="L152" s="85">
        <f t="shared" si="1"/>
        <v>12.73207104650754</v>
      </c>
      <c r="M152" s="85">
        <f t="shared" si="1"/>
        <v>542.5351371093675</v>
      </c>
      <c r="N152" s="85">
        <f t="shared" si="1"/>
        <v>481.61637381943461</v>
      </c>
      <c r="O152" s="85">
        <f t="shared" si="1"/>
        <v>7.1397030420199954</v>
      </c>
      <c r="P152" s="85">
        <f t="shared" si="1"/>
        <v>2.6624358757524549</v>
      </c>
      <c r="Q152" s="85">
        <f t="shared" si="1"/>
        <v>15.400160470530141</v>
      </c>
      <c r="R152" s="85">
        <f t="shared" si="1"/>
        <v>15.191380896209406</v>
      </c>
      <c r="S152" s="85">
        <f t="shared" si="1"/>
        <v>28.345928371256122</v>
      </c>
      <c r="T152" s="85">
        <f t="shared" si="1"/>
        <v>35.89436159926327</v>
      </c>
      <c r="U152" s="85">
        <f t="shared" si="1"/>
        <v>33.428362318453331</v>
      </c>
      <c r="V152" s="85">
        <f t="shared" si="1"/>
        <v>38.027219157065659</v>
      </c>
      <c r="W152" s="85">
        <f t="shared" si="1"/>
        <v>123.130849841806</v>
      </c>
      <c r="X152" s="85">
        <f t="shared" si="1"/>
        <v>8.6560342300473163</v>
      </c>
      <c r="Y152" s="85">
        <f t="shared" si="1"/>
        <v>10.084289632245531</v>
      </c>
      <c r="Z152" s="85">
        <f t="shared" si="1"/>
        <v>4.2940481942126718</v>
      </c>
      <c r="AA152" s="85">
        <f t="shared" si="1"/>
        <v>4.5938670709580647</v>
      </c>
      <c r="AB152" s="85">
        <f t="shared" si="1"/>
        <v>32.612874816717209</v>
      </c>
      <c r="AC152" s="85">
        <f t="shared" si="1"/>
        <v>0.33268687153537019</v>
      </c>
      <c r="AD152" s="85">
        <f t="shared" si="1"/>
        <v>15.78597288044589</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202.5040087483377</v>
      </c>
      <c r="F154" s="85">
        <f>SUM(F$141, F$153, -1 * IF(OR($B$6=2005,$B$6&gt;=2020),SUM(F$99:F$122),0), IF(AND(ISNUMBER(SEARCH($B$4,"AT|BE|CH|GB|IE|LT|LU|NL")),SUM(F$143:F$149)&gt;0),SUM(F$143:F$149)-SUM(F$27:F$33),0))</f>
        <v>205.40802664864449</v>
      </c>
      <c r="G154" s="85">
        <f>SUM(G$141, G$153, IF(AND(ISNUMBER(SEARCH($B$4,"AT|BE|CH|GB|IE|LT|LU|NL")),SUM(G$143:G$149)&gt;0),SUM(G$143:G$149)-SUM(G$27:G$33),0))</f>
        <v>1638.9003903932523</v>
      </c>
      <c r="H154" s="85">
        <f>SUM(H$141, H$153, IF(AND(ISNUMBER(SEARCH($B$4,"AT|BE|CH|GB|IE|LT|LU|NL")),SUM(H$143:H$149)&gt;0),SUM(H$143:H$149)-SUM(H$27:H$33),0))</f>
        <v>51.688576294133775</v>
      </c>
      <c r="I154" s="85">
        <f t="shared" ref="I154:AD154" si="2">SUM(I$141, I$153, IF(AND(ISNUMBER(SEARCH($B$4,"AT|BE|CH|GB|IE|LT|LU|NL")),SUM(I$143:I$149)&gt;0),SUM(I$143:I$149)-SUM(I$27:I$33),0))</f>
        <v>33.671483180725751</v>
      </c>
      <c r="J154" s="85">
        <f t="shared" si="2"/>
        <v>56.398916773481297</v>
      </c>
      <c r="K154" s="85">
        <f t="shared" si="2"/>
        <v>93.333757064462262</v>
      </c>
      <c r="L154" s="85">
        <f t="shared" si="2"/>
        <v>12.73207104650754</v>
      </c>
      <c r="M154" s="85">
        <f t="shared" si="2"/>
        <v>542.5351371093675</v>
      </c>
      <c r="N154" s="85">
        <f t="shared" si="2"/>
        <v>481.61637381943461</v>
      </c>
      <c r="O154" s="85">
        <f t="shared" si="2"/>
        <v>7.1397030420199954</v>
      </c>
      <c r="P154" s="85">
        <f t="shared" si="2"/>
        <v>2.6624358757524549</v>
      </c>
      <c r="Q154" s="85">
        <f t="shared" si="2"/>
        <v>15.400160470530141</v>
      </c>
      <c r="R154" s="85">
        <f t="shared" si="2"/>
        <v>15.191380896209406</v>
      </c>
      <c r="S154" s="85">
        <f t="shared" si="2"/>
        <v>28.345928371256122</v>
      </c>
      <c r="T154" s="85">
        <f t="shared" si="2"/>
        <v>35.89436159926327</v>
      </c>
      <c r="U154" s="85">
        <f t="shared" si="2"/>
        <v>33.428362318453331</v>
      </c>
      <c r="V154" s="85">
        <f t="shared" si="2"/>
        <v>38.027219157065659</v>
      </c>
      <c r="W154" s="85">
        <f t="shared" si="2"/>
        <v>123.130849841806</v>
      </c>
      <c r="X154" s="85">
        <f t="shared" si="2"/>
        <v>8.6560342300473163</v>
      </c>
      <c r="Y154" s="85">
        <f t="shared" si="2"/>
        <v>10.084289632245531</v>
      </c>
      <c r="Z154" s="85">
        <f t="shared" si="2"/>
        <v>4.2940481942126718</v>
      </c>
      <c r="AA154" s="85">
        <f t="shared" si="2"/>
        <v>4.5938670709580647</v>
      </c>
      <c r="AB154" s="85">
        <f t="shared" si="2"/>
        <v>32.612874816717209</v>
      </c>
      <c r="AC154" s="85">
        <f t="shared" si="2"/>
        <v>0.33268687153537019</v>
      </c>
      <c r="AD154" s="85">
        <f t="shared" si="2"/>
        <v>15.78597288044589</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0.67213714285714288</v>
      </c>
      <c r="F157" s="95">
        <v>3.1926514285714283</v>
      </c>
      <c r="G157" s="95">
        <v>0.16803428571428572</v>
      </c>
      <c r="H157" s="95" t="s">
        <v>423</v>
      </c>
      <c r="I157" s="95">
        <v>1.6803428571428572E-3</v>
      </c>
      <c r="J157" s="95" t="s">
        <v>423</v>
      </c>
      <c r="K157" s="95" t="s">
        <v>443</v>
      </c>
      <c r="L157" s="95" t="s">
        <v>443</v>
      </c>
      <c r="M157" s="95">
        <v>201.64114285714288</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7225.4742857142855</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6.9297142857142863E-2</v>
      </c>
      <c r="F158" s="95">
        <v>0.3291614285714286</v>
      </c>
      <c r="G158" s="95">
        <v>1.7324285714285716E-2</v>
      </c>
      <c r="H158" s="95" t="s">
        <v>443</v>
      </c>
      <c r="I158" s="95">
        <v>1.7324285714285714E-4</v>
      </c>
      <c r="J158" s="95" t="s">
        <v>423</v>
      </c>
      <c r="K158" s="95" t="s">
        <v>443</v>
      </c>
      <c r="L158" s="95" t="s">
        <v>443</v>
      </c>
      <c r="M158" s="95">
        <v>20.78914285714286</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744.94428571428568</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1997</v>
      </c>
      <c r="C6" s="12" t="s">
        <v>29</v>
      </c>
      <c r="D6" s="4"/>
      <c r="E6" s="4" t="s">
        <v>410</v>
      </c>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56.429071458999985</v>
      </c>
      <c r="F14" s="44">
        <v>0.45242613100000006</v>
      </c>
      <c r="G14" s="44">
        <v>1383.5962712000003</v>
      </c>
      <c r="H14" s="44" t="s">
        <v>423</v>
      </c>
      <c r="I14" s="44">
        <v>8.33</v>
      </c>
      <c r="J14" s="44">
        <v>17.101258406000003</v>
      </c>
      <c r="K14" s="44">
        <v>33.798490835999985</v>
      </c>
      <c r="L14" s="44" t="s">
        <v>423</v>
      </c>
      <c r="M14" s="44">
        <v>4.0598775600000003</v>
      </c>
      <c r="N14" s="44">
        <v>10.471078000000002</v>
      </c>
      <c r="O14" s="44">
        <v>1.2476399999999999</v>
      </c>
      <c r="P14" s="44">
        <v>2.0091020000000004</v>
      </c>
      <c r="Q14" s="44">
        <v>9.8811129999999974</v>
      </c>
      <c r="R14" s="44">
        <v>6.3626860000000036</v>
      </c>
      <c r="S14" s="44">
        <v>1.4995499999999999</v>
      </c>
      <c r="T14" s="44">
        <v>8.4282609999999991</v>
      </c>
      <c r="U14" s="44">
        <v>31.082675000000002</v>
      </c>
      <c r="V14" s="44">
        <v>8.1222510000000021</v>
      </c>
      <c r="W14" s="44">
        <v>2.2870000000000008</v>
      </c>
      <c r="X14" s="44">
        <v>1.6644743999999996E-2</v>
      </c>
      <c r="Y14" s="44">
        <v>3.1719777999999997E-2</v>
      </c>
      <c r="Z14" s="44">
        <v>1.8609251999999996E-2</v>
      </c>
      <c r="AA14" s="44">
        <v>9.9188169999999982E-3</v>
      </c>
      <c r="AB14" s="44">
        <v>7.6892590999999982E-2</v>
      </c>
      <c r="AC14" s="44" t="s">
        <v>423</v>
      </c>
      <c r="AD14" s="44">
        <v>0.16886700000000004</v>
      </c>
      <c r="AE14" s="196"/>
      <c r="AF14" s="44">
        <v>7526.3588090139983</v>
      </c>
      <c r="AG14" s="44">
        <v>212975.31049234004</v>
      </c>
      <c r="AH14" s="44">
        <v>47229.617810602409</v>
      </c>
      <c r="AI14" s="44" t="s">
        <v>423</v>
      </c>
      <c r="AJ14" s="44" t="s">
        <v>423</v>
      </c>
      <c r="AK14" s="44" t="s">
        <v>423</v>
      </c>
      <c r="AL14" s="45" t="s">
        <v>70</v>
      </c>
    </row>
    <row r="15" spans="1:38" s="5" customFormat="1" ht="26.25" customHeight="1" thickBot="1" x14ac:dyDescent="0.25">
      <c r="A15" s="41" t="s">
        <v>73</v>
      </c>
      <c r="B15" s="41" t="s">
        <v>21</v>
      </c>
      <c r="C15" s="41" t="s">
        <v>74</v>
      </c>
      <c r="D15" s="42"/>
      <c r="E15" s="44">
        <v>5.9143290000000003E-3</v>
      </c>
      <c r="F15" s="44">
        <v>2.9571599999999996E-4</v>
      </c>
      <c r="G15" s="44">
        <v>4.1548000000000003E-5</v>
      </c>
      <c r="H15" s="44" t="s">
        <v>423</v>
      </c>
      <c r="I15" s="44">
        <v>6.6027999999999999E-5</v>
      </c>
      <c r="J15" s="44">
        <v>6.6027999999999999E-5</v>
      </c>
      <c r="K15" s="44">
        <v>6.6027999999999999E-5</v>
      </c>
      <c r="L15" s="44" t="s">
        <v>423</v>
      </c>
      <c r="M15" s="44">
        <v>4.4357470000000003E-3</v>
      </c>
      <c r="N15" s="44" t="s">
        <v>423</v>
      </c>
      <c r="O15" s="44" t="s">
        <v>423</v>
      </c>
      <c r="P15" s="44">
        <v>1.5E-5</v>
      </c>
      <c r="Q15" s="44">
        <v>1.8E-5</v>
      </c>
      <c r="R15" s="44" t="s">
        <v>423</v>
      </c>
      <c r="S15" s="44" t="s">
        <v>423</v>
      </c>
      <c r="T15" s="44">
        <v>9.9999999999999995E-7</v>
      </c>
      <c r="U15" s="44">
        <v>1.9999999999999999E-6</v>
      </c>
      <c r="V15" s="44" t="s">
        <v>423</v>
      </c>
      <c r="W15" s="44" t="s">
        <v>423</v>
      </c>
      <c r="X15" s="44">
        <v>8.3000000000000002E-8</v>
      </c>
      <c r="Y15" s="44">
        <v>1.24E-7</v>
      </c>
      <c r="Z15" s="44">
        <v>1.24E-7</v>
      </c>
      <c r="AA15" s="44">
        <v>1.24E-7</v>
      </c>
      <c r="AB15" s="44">
        <v>4.5499999999999998E-7</v>
      </c>
      <c r="AC15" s="44" t="s">
        <v>423</v>
      </c>
      <c r="AD15" s="44" t="s">
        <v>423</v>
      </c>
      <c r="AE15" s="196"/>
      <c r="AF15" s="44" t="s">
        <v>423</v>
      </c>
      <c r="AG15" s="44" t="s">
        <v>423</v>
      </c>
      <c r="AH15" s="44">
        <v>147.858239024</v>
      </c>
      <c r="AI15" s="44" t="s">
        <v>423</v>
      </c>
      <c r="AJ15" s="44" t="s">
        <v>423</v>
      </c>
      <c r="AK15" s="44" t="s">
        <v>423</v>
      </c>
      <c r="AL15" s="45" t="s">
        <v>70</v>
      </c>
    </row>
    <row r="16" spans="1:38" s="5" customFormat="1" ht="26.25" customHeight="1" thickBot="1" x14ac:dyDescent="0.25">
      <c r="A16" s="41" t="s">
        <v>73</v>
      </c>
      <c r="B16" s="41" t="s">
        <v>1</v>
      </c>
      <c r="C16" s="41" t="s">
        <v>75</v>
      </c>
      <c r="D16" s="42"/>
      <c r="E16" s="44">
        <v>1.2884689890000001</v>
      </c>
      <c r="F16" s="44">
        <v>0.15790468200000002</v>
      </c>
      <c r="G16" s="44">
        <v>0.49100001700000001</v>
      </c>
      <c r="H16" s="44">
        <v>9.1856570000000016E-3</v>
      </c>
      <c r="I16" s="44">
        <v>1.3758136280000002</v>
      </c>
      <c r="J16" s="44">
        <v>2.1786669719999998</v>
      </c>
      <c r="K16" s="44">
        <v>2.2370138719999999</v>
      </c>
      <c r="L16" s="44" t="s">
        <v>423</v>
      </c>
      <c r="M16" s="44">
        <v>0.52670236699999995</v>
      </c>
      <c r="N16" s="44">
        <v>2.617E-3</v>
      </c>
      <c r="O16" s="44">
        <v>1.21E-4</v>
      </c>
      <c r="P16" s="44">
        <v>2.4199999999999998E-3</v>
      </c>
      <c r="Q16" s="44">
        <v>2.3149999999999998E-3</v>
      </c>
      <c r="R16" s="44">
        <v>4.2589999999999998E-3</v>
      </c>
      <c r="S16" s="44">
        <v>1.9970000000000001E-3</v>
      </c>
      <c r="T16" s="44">
        <v>1.108E-3</v>
      </c>
      <c r="U16" s="44">
        <v>2.3600000000000001E-3</v>
      </c>
      <c r="V16" s="44">
        <v>1.214E-2</v>
      </c>
      <c r="W16" s="44">
        <v>0.86399999999999999</v>
      </c>
      <c r="X16" s="44">
        <v>9.5721179999999993E-3</v>
      </c>
      <c r="Y16" s="44">
        <v>1.2968800000000001E-4</v>
      </c>
      <c r="Z16" s="44">
        <v>3.9937000000000001E-5</v>
      </c>
      <c r="AA16" s="44">
        <v>2.8178E-5</v>
      </c>
      <c r="AB16" s="44">
        <v>9.7699209999999991E-3</v>
      </c>
      <c r="AC16" s="44" t="s">
        <v>423</v>
      </c>
      <c r="AD16" s="44" t="s">
        <v>423</v>
      </c>
      <c r="AE16" s="196"/>
      <c r="AF16" s="44" t="s">
        <v>423</v>
      </c>
      <c r="AG16" s="44" t="s">
        <v>423</v>
      </c>
      <c r="AH16" s="44">
        <v>4480.8086199999998</v>
      </c>
      <c r="AI16" s="44" t="s">
        <v>423</v>
      </c>
      <c r="AJ16" s="44" t="s">
        <v>423</v>
      </c>
      <c r="AK16" s="44">
        <v>1166.9380000000001</v>
      </c>
      <c r="AL16" s="45" t="s">
        <v>70</v>
      </c>
    </row>
    <row r="17" spans="1:38" s="5" customFormat="1" ht="26.25" customHeight="1" thickBot="1" x14ac:dyDescent="0.25">
      <c r="A17" s="41" t="s">
        <v>73</v>
      </c>
      <c r="B17" s="41" t="s">
        <v>2</v>
      </c>
      <c r="C17" s="41" t="s">
        <v>76</v>
      </c>
      <c r="D17" s="42"/>
      <c r="E17" s="44">
        <v>19.246925898000001</v>
      </c>
      <c r="F17" s="44">
        <v>1.0393976830000002</v>
      </c>
      <c r="G17" s="44">
        <v>147.6435449060001</v>
      </c>
      <c r="H17" s="44" t="s">
        <v>423</v>
      </c>
      <c r="I17" s="44">
        <v>2.3754350219999996</v>
      </c>
      <c r="J17" s="44">
        <v>4.2096655570000001</v>
      </c>
      <c r="K17" s="44">
        <v>6.4954433920000012</v>
      </c>
      <c r="L17" s="44" t="s">
        <v>423</v>
      </c>
      <c r="M17" s="44">
        <v>11.677687129999999</v>
      </c>
      <c r="N17" s="44">
        <v>10.055028999999999</v>
      </c>
      <c r="O17" s="44">
        <v>0.13680400000000006</v>
      </c>
      <c r="P17" s="44">
        <v>0.18182100000000007</v>
      </c>
      <c r="Q17" s="44">
        <v>0.891092</v>
      </c>
      <c r="R17" s="44">
        <v>1.034845</v>
      </c>
      <c r="S17" s="44">
        <v>1.660733</v>
      </c>
      <c r="T17" s="44">
        <v>11.474736999999992</v>
      </c>
      <c r="U17" s="44">
        <v>2.365507</v>
      </c>
      <c r="V17" s="44">
        <v>5.6130150000000016</v>
      </c>
      <c r="W17" s="44">
        <v>20.901</v>
      </c>
      <c r="X17" s="44">
        <v>0.30997042499999999</v>
      </c>
      <c r="Y17" s="44">
        <v>0.41876773299999998</v>
      </c>
      <c r="Z17" s="44">
        <v>0.17779626300000001</v>
      </c>
      <c r="AA17" s="44">
        <v>0.14131301999999998</v>
      </c>
      <c r="AB17" s="44">
        <v>1.047847441</v>
      </c>
      <c r="AC17" s="44">
        <v>7.5341999999999992E-2</v>
      </c>
      <c r="AD17" s="44">
        <v>0.56764100000000006</v>
      </c>
      <c r="AE17" s="196"/>
      <c r="AF17" s="44">
        <v>47072.935124183008</v>
      </c>
      <c r="AG17" s="44">
        <v>60822.609658333982</v>
      </c>
      <c r="AH17" s="44">
        <v>139190.71663610599</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0.24702884999999999</v>
      </c>
      <c r="F20" s="44">
        <v>0.81438082499999997</v>
      </c>
      <c r="G20" s="44">
        <v>7.7353803999999998E-2</v>
      </c>
      <c r="H20" s="44">
        <v>5.4292059999999998E-3</v>
      </c>
      <c r="I20" s="44">
        <v>3.784473E-3</v>
      </c>
      <c r="J20" s="44">
        <v>4.3251119999999999E-3</v>
      </c>
      <c r="K20" s="44">
        <v>5.4063899999999996E-3</v>
      </c>
      <c r="L20" s="44" t="s">
        <v>423</v>
      </c>
      <c r="M20" s="44">
        <v>1.5473235679999999</v>
      </c>
      <c r="N20" s="44">
        <v>4.6900000000000002E-4</v>
      </c>
      <c r="O20" s="44">
        <v>3.6000000000000001E-5</v>
      </c>
      <c r="P20" s="44">
        <v>9.0000000000000002E-6</v>
      </c>
      <c r="Q20" s="44">
        <v>3.0000000000000001E-6</v>
      </c>
      <c r="R20" s="44">
        <v>1.8E-5</v>
      </c>
      <c r="S20" s="44">
        <v>3.9999999999999998E-6</v>
      </c>
      <c r="T20" s="44">
        <v>1.26E-4</v>
      </c>
      <c r="U20" s="44" t="s">
        <v>423</v>
      </c>
      <c r="V20" s="44">
        <v>6.4899999999999995E-4</v>
      </c>
      <c r="W20" s="44">
        <v>0.27099999999999996</v>
      </c>
      <c r="X20" s="44">
        <v>2.7146027999999999E-2</v>
      </c>
      <c r="Y20" s="44">
        <v>4.3433644E-2</v>
      </c>
      <c r="Z20" s="44">
        <v>1.3573014E-2</v>
      </c>
      <c r="AA20" s="44">
        <v>1.0858411E-2</v>
      </c>
      <c r="AB20" s="44">
        <v>9.5011096999999989E-2</v>
      </c>
      <c r="AC20" s="44">
        <v>9.01E-4</v>
      </c>
      <c r="AD20" s="44">
        <v>1.6299999999999998E-4</v>
      </c>
      <c r="AE20" s="196"/>
      <c r="AF20" s="44" t="s">
        <v>423</v>
      </c>
      <c r="AG20" s="44" t="s">
        <v>423</v>
      </c>
      <c r="AH20" s="44" t="s">
        <v>423</v>
      </c>
      <c r="AI20" s="44">
        <v>2714.60259</v>
      </c>
      <c r="AJ20" s="44" t="s">
        <v>423</v>
      </c>
      <c r="AK20" s="44">
        <v>180.21299999999999</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0.47837697199999996</v>
      </c>
      <c r="F22" s="44">
        <v>0.13690979</v>
      </c>
      <c r="G22" s="44">
        <v>3.0111761000000001E-2</v>
      </c>
      <c r="H22" s="44" t="s">
        <v>423</v>
      </c>
      <c r="I22" s="44">
        <v>6.9531410000000012E-3</v>
      </c>
      <c r="J22" s="44">
        <v>2.0568611000000001E-2</v>
      </c>
      <c r="K22" s="44">
        <v>3.6586810999999997E-2</v>
      </c>
      <c r="L22" s="44" t="s">
        <v>423</v>
      </c>
      <c r="M22" s="44">
        <v>0.175645038</v>
      </c>
      <c r="N22" s="44">
        <v>7.1999999999999988E-5</v>
      </c>
      <c r="O22" s="44">
        <v>6.9999999999999999E-6</v>
      </c>
      <c r="P22" s="44">
        <v>3.1749999999999999E-3</v>
      </c>
      <c r="Q22" s="44">
        <v>5.8900000000000001E-4</v>
      </c>
      <c r="R22" s="44">
        <v>9.5000000000000005E-5</v>
      </c>
      <c r="S22" s="44">
        <v>3.6000000000000001E-5</v>
      </c>
      <c r="T22" s="44">
        <v>7.7999999999999999E-5</v>
      </c>
      <c r="U22" s="44">
        <v>3.5000000000000005E-4</v>
      </c>
      <c r="V22" s="44">
        <v>6.8170000000000001E-3</v>
      </c>
      <c r="W22" s="44">
        <v>3.0000000000000005E-3</v>
      </c>
      <c r="X22" s="44">
        <v>1.7062199999999999E-4</v>
      </c>
      <c r="Y22" s="44">
        <v>1.3307050000000002E-3</v>
      </c>
      <c r="Z22" s="44">
        <v>1.5533099999999998E-4</v>
      </c>
      <c r="AA22" s="44">
        <v>1.3769699999999999E-4</v>
      </c>
      <c r="AB22" s="44">
        <v>1.7943550000000001E-3</v>
      </c>
      <c r="AC22" s="44" t="s">
        <v>423</v>
      </c>
      <c r="AD22" s="44" t="s">
        <v>423</v>
      </c>
      <c r="AE22" s="196"/>
      <c r="AF22" s="44">
        <v>87.581249999999997</v>
      </c>
      <c r="AG22" s="44">
        <v>5047.7029199999997</v>
      </c>
      <c r="AH22" s="44">
        <v>10033.082249999999</v>
      </c>
      <c r="AI22" s="44" t="s">
        <v>423</v>
      </c>
      <c r="AJ22" s="44" t="s">
        <v>423</v>
      </c>
      <c r="AK22" s="44" t="s">
        <v>423</v>
      </c>
      <c r="AL22" s="45" t="s">
        <v>70</v>
      </c>
    </row>
    <row r="23" spans="1:38" s="5" customFormat="1" ht="24.75" customHeight="1" thickBot="1" x14ac:dyDescent="0.25">
      <c r="A23" s="148" t="s">
        <v>84</v>
      </c>
      <c r="B23" s="148" t="s">
        <v>445</v>
      </c>
      <c r="C23" s="148" t="s">
        <v>446</v>
      </c>
      <c r="D23" s="152"/>
      <c r="E23" s="44">
        <v>0.23591818228201447</v>
      </c>
      <c r="F23" s="44">
        <v>2.4416797988487626E-2</v>
      </c>
      <c r="G23" s="44">
        <v>7.2303221760401624E-3</v>
      </c>
      <c r="H23" s="44">
        <v>5.7842577408321297E-5</v>
      </c>
      <c r="I23" s="44">
        <v>1.52125978583885E-2</v>
      </c>
      <c r="J23" s="44">
        <v>1.52125978583885E-2</v>
      </c>
      <c r="K23" s="44">
        <v>1.52125978583885E-2</v>
      </c>
      <c r="L23" s="44" t="s">
        <v>423</v>
      </c>
      <c r="M23" s="44">
        <v>7.7899491124656703E-2</v>
      </c>
      <c r="N23" s="44" t="s">
        <v>423</v>
      </c>
      <c r="O23" s="44">
        <v>7.2303221760401616E-5</v>
      </c>
      <c r="P23" s="44" t="s">
        <v>423</v>
      </c>
      <c r="Q23" s="44" t="s">
        <v>423</v>
      </c>
      <c r="R23" s="44">
        <v>3.6151610880200813E-4</v>
      </c>
      <c r="S23" s="44">
        <v>1.2291547699268275E-2</v>
      </c>
      <c r="T23" s="44">
        <v>5.0612255232281142E-4</v>
      </c>
      <c r="U23" s="44">
        <v>7.2303221760401616E-5</v>
      </c>
      <c r="V23" s="44">
        <v>7.2303221760401624E-3</v>
      </c>
      <c r="W23" s="44" t="s">
        <v>423</v>
      </c>
      <c r="X23" s="44">
        <v>2.1690966528120487E-4</v>
      </c>
      <c r="Y23" s="44">
        <v>3.6151610880200808E-4</v>
      </c>
      <c r="Z23" s="44" t="s">
        <v>423</v>
      </c>
      <c r="AA23" s="44" t="s">
        <v>423</v>
      </c>
      <c r="AB23" s="44">
        <v>5.7842577408321293E-4</v>
      </c>
      <c r="AC23" s="44" t="s">
        <v>423</v>
      </c>
      <c r="AD23" s="44" t="s">
        <v>423</v>
      </c>
      <c r="AE23" s="196"/>
      <c r="AF23" s="44">
        <v>302.71912886644952</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7.4359999999999996E-2</v>
      </c>
      <c r="F25" s="44">
        <v>0.35320999999999997</v>
      </c>
      <c r="G25" s="44">
        <v>1.8589999999999999E-2</v>
      </c>
      <c r="H25" s="44" t="s">
        <v>423</v>
      </c>
      <c r="I25" s="44">
        <v>1.8590000000000002E-4</v>
      </c>
      <c r="J25" s="44" t="s">
        <v>423</v>
      </c>
      <c r="K25" s="44" t="s">
        <v>443</v>
      </c>
      <c r="L25" s="44" t="s">
        <v>443</v>
      </c>
      <c r="M25" s="44">
        <v>22.308</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799.37</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3.5679999999999996E-2</v>
      </c>
      <c r="F26" s="44">
        <v>0.16947999999999999</v>
      </c>
      <c r="G26" s="44">
        <v>8.9199999999999991E-3</v>
      </c>
      <c r="H26" s="44" t="s">
        <v>443</v>
      </c>
      <c r="I26" s="44">
        <v>8.92E-5</v>
      </c>
      <c r="J26" s="44" t="s">
        <v>443</v>
      </c>
      <c r="K26" s="44" t="s">
        <v>443</v>
      </c>
      <c r="L26" s="44" t="s">
        <v>443</v>
      </c>
      <c r="M26" s="44">
        <v>10.704000000000001</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384.56</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16.712344522736089</v>
      </c>
      <c r="F27" s="44">
        <v>12.969379471916399</v>
      </c>
      <c r="G27" s="44">
        <v>0.52882670729163417</v>
      </c>
      <c r="H27" s="44">
        <v>0.1120672338007703</v>
      </c>
      <c r="I27" s="44">
        <v>0.37370750528660795</v>
      </c>
      <c r="J27" s="44">
        <v>0.37370750528660795</v>
      </c>
      <c r="K27" s="44">
        <v>0.37370750528660795</v>
      </c>
      <c r="L27" s="44">
        <v>0.20582310640820031</v>
      </c>
      <c r="M27" s="44">
        <v>141.30454954729143</v>
      </c>
      <c r="N27" s="44">
        <v>85.188243925232825</v>
      </c>
      <c r="O27" s="44">
        <v>9.0002482201358199E-5</v>
      </c>
      <c r="P27" s="44">
        <v>4.2160008769459275E-3</v>
      </c>
      <c r="Q27" s="44">
        <v>1.3741086651153202E-4</v>
      </c>
      <c r="R27" s="44">
        <v>3.5018568583728362E-3</v>
      </c>
      <c r="S27" s="44">
        <v>2.4655630568681014E-3</v>
      </c>
      <c r="T27" s="44">
        <v>9.9892139717319781E-4</v>
      </c>
      <c r="U27" s="44">
        <v>9.4816768620347716E-5</v>
      </c>
      <c r="V27" s="44">
        <v>1.5789195414927067E-2</v>
      </c>
      <c r="W27" s="44">
        <v>0.26082660000000002</v>
      </c>
      <c r="X27" s="44">
        <v>6.0484557415999996E-3</v>
      </c>
      <c r="Y27" s="44">
        <v>8.6097410602000001E-3</v>
      </c>
      <c r="Z27" s="44">
        <v>4.6358726704000004E-3</v>
      </c>
      <c r="AA27" s="44">
        <v>8.8869271454000004E-3</v>
      </c>
      <c r="AB27" s="44">
        <v>2.8180996617599999E-2</v>
      </c>
      <c r="AC27" s="44">
        <v>2.6082679999999997E-4</v>
      </c>
      <c r="AD27" s="44">
        <v>5.4657400000000003E-5</v>
      </c>
      <c r="AE27" s="196"/>
      <c r="AF27" s="44">
        <v>25850.2893825867</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6.00321564387656</v>
      </c>
      <c r="F28" s="44">
        <v>2.6712603664243963</v>
      </c>
      <c r="G28" s="44">
        <v>0.24774097125421257</v>
      </c>
      <c r="H28" s="44">
        <v>2.8562850715368498E-2</v>
      </c>
      <c r="I28" s="44">
        <v>0.43571858344541919</v>
      </c>
      <c r="J28" s="44">
        <v>0.43571858344541919</v>
      </c>
      <c r="K28" s="44">
        <v>0.43571858344541919</v>
      </c>
      <c r="L28" s="44">
        <v>0.24381022017529674</v>
      </c>
      <c r="M28" s="44">
        <v>30.563204723546079</v>
      </c>
      <c r="N28" s="44">
        <v>27.638434336302154</v>
      </c>
      <c r="O28" s="44">
        <v>3.3115833234034698E-5</v>
      </c>
      <c r="P28" s="44">
        <v>1.7828796001973389E-3</v>
      </c>
      <c r="Q28" s="44">
        <v>5.2412476687186671E-5</v>
      </c>
      <c r="R28" s="44">
        <v>1.8017760804813867E-3</v>
      </c>
      <c r="S28" s="44">
        <v>1.2462932587784187E-3</v>
      </c>
      <c r="T28" s="44">
        <v>3.3975117964937958E-4</v>
      </c>
      <c r="U28" s="44">
        <v>3.8593286906303966E-5</v>
      </c>
      <c r="V28" s="44">
        <v>6.532215949708234E-3</v>
      </c>
      <c r="W28" s="44">
        <v>7.2504299999999994E-2</v>
      </c>
      <c r="X28" s="44">
        <v>3.0801375295E-3</v>
      </c>
      <c r="Y28" s="44">
        <v>3.8979105829000001E-3</v>
      </c>
      <c r="Z28" s="44">
        <v>2.5415345832999997E-3</v>
      </c>
      <c r="AA28" s="44">
        <v>3.6610835437999997E-3</v>
      </c>
      <c r="AB28" s="44">
        <v>1.31806662395E-2</v>
      </c>
      <c r="AC28" s="44">
        <v>7.2504199999999996E-5</v>
      </c>
      <c r="AD28" s="44">
        <v>4.8577700000000001E-5</v>
      </c>
      <c r="AE28" s="196"/>
      <c r="AF28" s="44">
        <v>10714.3693103281</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16.48087062729368</v>
      </c>
      <c r="F29" s="44">
        <v>1.4082336707236895</v>
      </c>
      <c r="G29" s="44">
        <v>0.42942794745221469</v>
      </c>
      <c r="H29" s="44">
        <v>4.8331672097343438E-3</v>
      </c>
      <c r="I29" s="44">
        <v>0.6806730763446196</v>
      </c>
      <c r="J29" s="44">
        <v>0.6806730763446196</v>
      </c>
      <c r="K29" s="44">
        <v>0.6806730763446196</v>
      </c>
      <c r="L29" s="44">
        <v>0.35508793928525184</v>
      </c>
      <c r="M29" s="44">
        <v>4.2929962501507477</v>
      </c>
      <c r="N29" s="44">
        <v>1.2527614380772749</v>
      </c>
      <c r="O29" s="44">
        <v>2.241080976421937E-5</v>
      </c>
      <c r="P29" s="44">
        <v>2.2972614690398674E-3</v>
      </c>
      <c r="Q29" s="44">
        <v>4.4195344600699632E-5</v>
      </c>
      <c r="R29" s="44">
        <v>3.636359504933565E-3</v>
      </c>
      <c r="S29" s="44">
        <v>2.4402240013447541E-3</v>
      </c>
      <c r="T29" s="44">
        <v>9.9037362972963881E-5</v>
      </c>
      <c r="U29" s="44">
        <v>4.3569069672960546E-5</v>
      </c>
      <c r="V29" s="44">
        <v>7.8236442933007251E-3</v>
      </c>
      <c r="W29" s="44">
        <v>0.10584399999999999</v>
      </c>
      <c r="X29" s="44">
        <v>1.5120571884000001E-3</v>
      </c>
      <c r="Y29" s="44">
        <v>9.1563463060000006E-3</v>
      </c>
      <c r="Z29" s="44">
        <v>1.0231586973100001E-2</v>
      </c>
      <c r="AA29" s="44">
        <v>2.3520889595000003E-3</v>
      </c>
      <c r="AB29" s="44">
        <v>2.3252079427E-2</v>
      </c>
      <c r="AC29" s="44">
        <v>3.7780400000000002E-5</v>
      </c>
      <c r="AD29" s="44">
        <v>1.8948199999999999E-5</v>
      </c>
      <c r="AE29" s="196"/>
      <c r="AF29" s="44">
        <v>18175.448851000499</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0.23172846416198198</v>
      </c>
      <c r="F30" s="44">
        <v>4.2858986790257489</v>
      </c>
      <c r="G30" s="44">
        <v>3.3724240141386204E-2</v>
      </c>
      <c r="H30" s="44">
        <v>1.7875008042846474E-3</v>
      </c>
      <c r="I30" s="44">
        <v>8.841446814639016E-2</v>
      </c>
      <c r="J30" s="44">
        <v>8.841446814639016E-2</v>
      </c>
      <c r="K30" s="44">
        <v>8.841446814639016E-2</v>
      </c>
      <c r="L30" s="44">
        <v>1.4978274216528385E-2</v>
      </c>
      <c r="M30" s="44">
        <v>18.944755680513847</v>
      </c>
      <c r="N30" s="44">
        <v>6.7448621226254675</v>
      </c>
      <c r="O30" s="44">
        <v>1.9425950863344826E-3</v>
      </c>
      <c r="P30" s="44">
        <v>2.9340088923005995E-4</v>
      </c>
      <c r="Q30" s="44">
        <v>1.0117272042415862E-5</v>
      </c>
      <c r="R30" s="44">
        <v>8.3634110847063351E-3</v>
      </c>
      <c r="S30" s="44">
        <v>0.33043497956358092</v>
      </c>
      <c r="T30" s="44">
        <v>1.3615781563637666E-2</v>
      </c>
      <c r="U30" s="44">
        <v>1.9341045151138414E-3</v>
      </c>
      <c r="V30" s="44">
        <v>0.19223565810130036</v>
      </c>
      <c r="W30" s="44">
        <v>2.35677E-2</v>
      </c>
      <c r="X30" s="44">
        <v>3.5912719840000003E-4</v>
      </c>
      <c r="Y30" s="44">
        <v>6.5839986370000003E-4</v>
      </c>
      <c r="Z30" s="44">
        <v>2.244544989E-4</v>
      </c>
      <c r="AA30" s="44">
        <v>7.7062711310000003E-4</v>
      </c>
      <c r="AB30" s="44">
        <v>2.0126086741000001E-3</v>
      </c>
      <c r="AC30" s="44">
        <v>2.3567700000000001E-5</v>
      </c>
      <c r="AD30" s="44">
        <v>2.3567700000000001E-5</v>
      </c>
      <c r="AE30" s="196"/>
      <c r="AF30" s="44">
        <v>1483.8665662210001</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4.4026563902831359</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205.3398940429</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0.17486459119758946</v>
      </c>
      <c r="J32" s="44">
        <v>0.3265857442955023</v>
      </c>
      <c r="K32" s="44">
        <v>0.42931372175646948</v>
      </c>
      <c r="L32" s="44">
        <v>1.77680829036021E-2</v>
      </c>
      <c r="M32" s="44" t="s">
        <v>423</v>
      </c>
      <c r="N32" s="44">
        <v>0.44829100291770213</v>
      </c>
      <c r="O32" s="44">
        <v>2.0752578420521082E-3</v>
      </c>
      <c r="P32" s="44">
        <v>0</v>
      </c>
      <c r="Q32" s="44">
        <v>5.1752885301707911E-3</v>
      </c>
      <c r="R32" s="44">
        <v>0.16612580886949083</v>
      </c>
      <c r="S32" s="44">
        <v>3.6375110145894638</v>
      </c>
      <c r="T32" s="44">
        <v>2.6267063461164072E-2</v>
      </c>
      <c r="U32" s="44">
        <v>3.4972918239517862E-3</v>
      </c>
      <c r="V32" s="44">
        <v>1.3878934091081863</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15273.746315949515</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8.6977614651960161E-2</v>
      </c>
      <c r="J33" s="44">
        <v>0.16106965676288917</v>
      </c>
      <c r="K33" s="44">
        <v>0.32213931352577835</v>
      </c>
      <c r="L33" s="44">
        <v>3.4146767233732521E-3</v>
      </c>
      <c r="M33" s="44" t="s">
        <v>423</v>
      </c>
      <c r="N33" s="44" t="s">
        <v>443</v>
      </c>
      <c r="O33" s="44" t="s">
        <v>443</v>
      </c>
      <c r="P33" s="44" t="s">
        <v>443</v>
      </c>
      <c r="Q33" s="44" t="s">
        <v>443</v>
      </c>
      <c r="R33" s="44" t="s">
        <v>443</v>
      </c>
      <c r="S33" s="44" t="s">
        <v>443</v>
      </c>
      <c r="T33" s="44" t="s">
        <v>443</v>
      </c>
      <c r="U33" s="44" t="s">
        <v>443</v>
      </c>
      <c r="V33" s="44" t="s">
        <v>443</v>
      </c>
      <c r="W33" s="44" t="s">
        <v>443</v>
      </c>
      <c r="X33" s="44">
        <f>(3.9+0.74)/10^6*K33</f>
        <v>1.4947264147596115E-6</v>
      </c>
      <c r="Y33" s="44">
        <f>0.42/10^6*K33</f>
        <v>1.352985116808269E-7</v>
      </c>
      <c r="Z33" s="44">
        <f>0.62/10^6*K33</f>
        <v>1.9972637438598257E-7</v>
      </c>
      <c r="AA33" s="44" t="s">
        <v>443</v>
      </c>
      <c r="AB33" s="44" t="s">
        <v>443</v>
      </c>
      <c r="AC33" s="44" t="s">
        <v>443</v>
      </c>
      <c r="AD33" s="44" t="s">
        <v>443</v>
      </c>
      <c r="AE33" s="196"/>
      <c r="AF33" s="44" t="s">
        <v>423</v>
      </c>
      <c r="AG33" s="44" t="s">
        <v>423</v>
      </c>
      <c r="AH33" s="44" t="s">
        <v>423</v>
      </c>
      <c r="AI33" s="44" t="s">
        <v>423</v>
      </c>
      <c r="AJ33" s="44" t="s">
        <v>423</v>
      </c>
      <c r="AK33" s="44">
        <v>15273.746315949515</v>
      </c>
      <c r="AL33" s="45" t="s">
        <v>107</v>
      </c>
    </row>
    <row r="34" spans="1:38" s="5" customFormat="1" ht="24.75" customHeight="1" thickBot="1" x14ac:dyDescent="0.25">
      <c r="A34" s="148" t="s">
        <v>84</v>
      </c>
      <c r="B34" s="148" t="s">
        <v>110</v>
      </c>
      <c r="C34" s="148" t="s">
        <v>111</v>
      </c>
      <c r="D34" s="149"/>
      <c r="E34" s="44">
        <v>2.2532000000000001</v>
      </c>
      <c r="F34" s="44">
        <v>0.19995000000000002</v>
      </c>
      <c r="G34" s="44">
        <v>4.2999999999999997E-2</v>
      </c>
      <c r="H34" s="44">
        <v>3.01E-4</v>
      </c>
      <c r="I34" s="44">
        <v>5.8910000000000004E-2</v>
      </c>
      <c r="J34" s="44">
        <v>6.1920000000000003E-2</v>
      </c>
      <c r="K34" s="44">
        <v>6.5360000000000001E-2</v>
      </c>
      <c r="L34" s="44" t="s">
        <v>423</v>
      </c>
      <c r="M34" s="44">
        <v>0.46009999999999995</v>
      </c>
      <c r="N34" s="44" t="s">
        <v>423</v>
      </c>
      <c r="O34" s="44">
        <v>4.2999999999999999E-4</v>
      </c>
      <c r="P34" s="44" t="s">
        <v>423</v>
      </c>
      <c r="Q34" s="44" t="s">
        <v>423</v>
      </c>
      <c r="R34" s="44">
        <v>2.15E-3</v>
      </c>
      <c r="S34" s="44">
        <v>7.3099999999999998E-2</v>
      </c>
      <c r="T34" s="44">
        <v>3.0100000000000005E-3</v>
      </c>
      <c r="U34" s="44">
        <v>4.2999999999999999E-4</v>
      </c>
      <c r="V34" s="44">
        <v>4.2999999999999997E-2</v>
      </c>
      <c r="W34" s="44" t="s">
        <v>423</v>
      </c>
      <c r="X34" s="44">
        <v>1.2899999999999999E-3</v>
      </c>
      <c r="Y34" s="44">
        <v>2.15E-3</v>
      </c>
      <c r="Z34" s="44" t="s">
        <v>423</v>
      </c>
      <c r="AA34" s="44" t="s">
        <v>423</v>
      </c>
      <c r="AB34" s="44">
        <v>3.4399999999999999E-3</v>
      </c>
      <c r="AC34" s="44" t="s">
        <v>423</v>
      </c>
      <c r="AD34" s="44" t="s">
        <v>423</v>
      </c>
      <c r="AE34" s="196"/>
      <c r="AF34" s="44">
        <v>1818.9</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0.70650000000000002</v>
      </c>
      <c r="F35" s="44">
        <v>2.52E-2</v>
      </c>
      <c r="G35" s="44">
        <v>0.18</v>
      </c>
      <c r="H35" s="44" t="s">
        <v>423</v>
      </c>
      <c r="I35" s="44">
        <v>1.26E-2</v>
      </c>
      <c r="J35" s="44">
        <v>1.35E-2</v>
      </c>
      <c r="K35" s="44">
        <v>1.35E-2</v>
      </c>
      <c r="L35" s="44" t="s">
        <v>423</v>
      </c>
      <c r="M35" s="44">
        <v>6.6600000000000006E-2</v>
      </c>
      <c r="N35" s="44">
        <v>1.17E-3</v>
      </c>
      <c r="O35" s="44">
        <v>9.0000000000000006E-5</v>
      </c>
      <c r="P35" s="44">
        <v>2.7E-4</v>
      </c>
      <c r="Q35" s="44">
        <v>3.6000000000000002E-4</v>
      </c>
      <c r="R35" s="44">
        <v>4.4999999999999999E-4</v>
      </c>
      <c r="S35" s="44">
        <v>7.92E-3</v>
      </c>
      <c r="T35" s="44">
        <v>8.9999999999999993E-3</v>
      </c>
      <c r="U35" s="44">
        <v>8.9999999999999998E-4</v>
      </c>
      <c r="V35" s="44">
        <v>1.0800000000000001E-2</v>
      </c>
      <c r="W35" s="44">
        <v>1.17E-3</v>
      </c>
      <c r="X35" s="44" t="s">
        <v>423</v>
      </c>
      <c r="Y35" s="44" t="s">
        <v>423</v>
      </c>
      <c r="Z35" s="44" t="s">
        <v>423</v>
      </c>
      <c r="AA35" s="44" t="s">
        <v>423</v>
      </c>
      <c r="AB35" s="44" t="s">
        <v>423</v>
      </c>
      <c r="AC35" s="44">
        <v>7.2000000000000005E-4</v>
      </c>
      <c r="AD35" s="44">
        <v>3.4200000000000002E-4</v>
      </c>
      <c r="AE35" s="196"/>
      <c r="AF35" s="44">
        <v>380.7</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0.157</v>
      </c>
      <c r="F36" s="44">
        <v>5.5999999999999999E-3</v>
      </c>
      <c r="G36" s="44">
        <v>0.04</v>
      </c>
      <c r="H36" s="44" t="s">
        <v>423</v>
      </c>
      <c r="I36" s="44">
        <v>2.8E-3</v>
      </c>
      <c r="J36" s="44">
        <v>3.0000000000000001E-3</v>
      </c>
      <c r="K36" s="44">
        <v>3.0000000000000001E-3</v>
      </c>
      <c r="L36" s="44" t="s">
        <v>423</v>
      </c>
      <c r="M36" s="44">
        <v>1.4800000000000001E-2</v>
      </c>
      <c r="N36" s="44">
        <v>2.5999999999999998E-4</v>
      </c>
      <c r="O36" s="44">
        <v>2.0000000000000002E-5</v>
      </c>
      <c r="P36" s="44">
        <v>6.0000000000000002E-5</v>
      </c>
      <c r="Q36" s="44">
        <v>8.0000000000000007E-5</v>
      </c>
      <c r="R36" s="44">
        <v>1E-4</v>
      </c>
      <c r="S36" s="44">
        <v>1.7600000000000001E-3</v>
      </c>
      <c r="T36" s="44">
        <v>2E-3</v>
      </c>
      <c r="U36" s="44">
        <v>2.0000000000000001E-4</v>
      </c>
      <c r="V36" s="44">
        <v>2.3999999999999998E-3</v>
      </c>
      <c r="W36" s="44">
        <v>2.5999999999999998E-4</v>
      </c>
      <c r="X36" s="44" t="s">
        <v>423</v>
      </c>
      <c r="Y36" s="44" t="s">
        <v>423</v>
      </c>
      <c r="Z36" s="44" t="s">
        <v>423</v>
      </c>
      <c r="AA36" s="44" t="s">
        <v>423</v>
      </c>
      <c r="AB36" s="44" t="s">
        <v>423</v>
      </c>
      <c r="AC36" s="44">
        <v>1.6000000000000001E-4</v>
      </c>
      <c r="AD36" s="44">
        <v>7.6000000000000004E-5</v>
      </c>
      <c r="AE36" s="196"/>
      <c r="AF36" s="44">
        <v>84.6</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0.35893792899999993</v>
      </c>
      <c r="F39" s="44">
        <v>1.9585047000000001E-2</v>
      </c>
      <c r="G39" s="44">
        <v>13.980642045000002</v>
      </c>
      <c r="H39" s="44" t="s">
        <v>423</v>
      </c>
      <c r="I39" s="44">
        <v>4.9166449000000001E-2</v>
      </c>
      <c r="J39" s="44">
        <v>6.2550201999999999E-2</v>
      </c>
      <c r="K39" s="44">
        <v>6.3148184999999996E-2</v>
      </c>
      <c r="L39" s="44" t="s">
        <v>423</v>
      </c>
      <c r="M39" s="44">
        <v>0.16443846300000001</v>
      </c>
      <c r="N39" s="44">
        <v>4.7298E-2</v>
      </c>
      <c r="O39" s="44">
        <v>1.1200000000000001E-3</v>
      </c>
      <c r="P39" s="44">
        <v>1.6859999999999996E-3</v>
      </c>
      <c r="Q39" s="44">
        <v>3.8549999999999999E-3</v>
      </c>
      <c r="R39" s="44">
        <v>6.6936000000000009E-2</v>
      </c>
      <c r="S39" s="44">
        <v>1.1199000000000001E-2</v>
      </c>
      <c r="T39" s="44">
        <v>0.64842400000000011</v>
      </c>
      <c r="U39" s="44">
        <v>3.0099999999999994E-4</v>
      </c>
      <c r="V39" s="44">
        <v>3.8687000000000006E-2</v>
      </c>
      <c r="W39" s="44">
        <v>4.5999999999999999E-2</v>
      </c>
      <c r="X39" s="44">
        <v>5.1785580000000006E-3</v>
      </c>
      <c r="Y39" s="44">
        <v>9.0113630000000014E-3</v>
      </c>
      <c r="Z39" s="44">
        <v>4.5805110000000007E-3</v>
      </c>
      <c r="AA39" s="44">
        <v>4.1319370000000005E-3</v>
      </c>
      <c r="AB39" s="44">
        <v>2.2902368999999992E-2</v>
      </c>
      <c r="AC39" s="44" t="s">
        <v>423</v>
      </c>
      <c r="AD39" s="44">
        <v>2.5419000000000001E-2</v>
      </c>
      <c r="AE39" s="196"/>
      <c r="AF39" s="44">
        <v>3236.1505606230999</v>
      </c>
      <c r="AG39" s="44">
        <v>149.52426521099997</v>
      </c>
      <c r="AH39" s="44">
        <v>176.65440187799999</v>
      </c>
      <c r="AI39" s="44" t="s">
        <v>423</v>
      </c>
      <c r="AJ39" s="44" t="s">
        <v>423</v>
      </c>
      <c r="AK39" s="44" t="s">
        <v>423</v>
      </c>
      <c r="AL39" s="45" t="s">
        <v>70</v>
      </c>
    </row>
    <row r="40" spans="1:38" s="5" customFormat="1" ht="24.75" customHeight="1" thickBot="1" x14ac:dyDescent="0.25">
      <c r="A40" s="148" t="s">
        <v>84</v>
      </c>
      <c r="B40" s="148" t="s">
        <v>124</v>
      </c>
      <c r="C40" s="148" t="s">
        <v>448</v>
      </c>
      <c r="D40" s="149"/>
      <c r="E40" s="44">
        <v>0.15826356322802987</v>
      </c>
      <c r="F40" s="44">
        <v>1.637978647893153E-2</v>
      </c>
      <c r="G40" s="44">
        <v>4.8503957592335003E-3</v>
      </c>
      <c r="H40" s="44">
        <v>3.8803166073867997E-5</v>
      </c>
      <c r="I40" s="44">
        <v>1.0205232677427284E-2</v>
      </c>
      <c r="J40" s="44">
        <v>1.0205232677427284E-2</v>
      </c>
      <c r="K40" s="44">
        <v>1.0205232677427284E-2</v>
      </c>
      <c r="L40" s="44" t="s">
        <v>423</v>
      </c>
      <c r="M40" s="44">
        <v>5.2258163909981725E-2</v>
      </c>
      <c r="N40" s="44" t="s">
        <v>423</v>
      </c>
      <c r="O40" s="44">
        <v>4.8503957592335003E-5</v>
      </c>
      <c r="P40" s="44" t="s">
        <v>423</v>
      </c>
      <c r="Q40" s="44" t="s">
        <v>423</v>
      </c>
      <c r="R40" s="44">
        <v>2.4251978796167501E-4</v>
      </c>
      <c r="S40" s="44">
        <v>8.2456727906969479E-3</v>
      </c>
      <c r="T40" s="44">
        <v>3.3952770314634503E-4</v>
      </c>
      <c r="U40" s="44">
        <v>4.8503957592335003E-5</v>
      </c>
      <c r="V40" s="44">
        <v>4.8503957592335003E-3</v>
      </c>
      <c r="W40" s="44" t="s">
        <v>423</v>
      </c>
      <c r="X40" s="44">
        <v>1.4551187277700502E-4</v>
      </c>
      <c r="Y40" s="44">
        <v>2.4251978796167498E-4</v>
      </c>
      <c r="Z40" s="44" t="s">
        <v>423</v>
      </c>
      <c r="AA40" s="44" t="s">
        <v>423</v>
      </c>
      <c r="AB40" s="44">
        <v>3.8803166073867997E-4</v>
      </c>
      <c r="AC40" s="44" t="s">
        <v>423</v>
      </c>
      <c r="AD40" s="44" t="s">
        <v>423</v>
      </c>
      <c r="AE40" s="196"/>
      <c r="AF40" s="44">
        <v>203.07636964758817</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3.4734256189999999</v>
      </c>
      <c r="F41" s="44">
        <v>13.261463457</v>
      </c>
      <c r="G41" s="44">
        <v>21.826128499999999</v>
      </c>
      <c r="H41" s="44">
        <v>0.46459951999999999</v>
      </c>
      <c r="I41" s="44">
        <v>12.696552480499999</v>
      </c>
      <c r="J41" s="44">
        <v>13.1163862125</v>
      </c>
      <c r="K41" s="44">
        <v>14.415287685499999</v>
      </c>
      <c r="L41" s="44">
        <v>0.99388055715200008</v>
      </c>
      <c r="M41" s="44">
        <v>144.77329952849999</v>
      </c>
      <c r="N41" s="44">
        <v>3.8043261330000004</v>
      </c>
      <c r="O41" s="44">
        <v>0.13442650249999999</v>
      </c>
      <c r="P41" s="44">
        <v>0.13686344049999999</v>
      </c>
      <c r="Q41" s="44">
        <v>7.9850005749999994E-2</v>
      </c>
      <c r="R41" s="44">
        <v>0.45443388221999992</v>
      </c>
      <c r="S41" s="44">
        <v>0.64398729947199984</v>
      </c>
      <c r="T41" s="44">
        <v>0.37579732921999998</v>
      </c>
      <c r="U41" s="44">
        <v>5.1654963999999998E-2</v>
      </c>
      <c r="V41" s="44">
        <v>9.4330172329999993</v>
      </c>
      <c r="W41" s="44">
        <v>23.35952125</v>
      </c>
      <c r="X41" s="44">
        <v>7.0856971799999995</v>
      </c>
      <c r="Y41" s="44">
        <v>8.5906310549999993</v>
      </c>
      <c r="Z41" s="44">
        <v>3.299670855</v>
      </c>
      <c r="AA41" s="44">
        <v>3.0083046349999996</v>
      </c>
      <c r="AB41" s="44">
        <v>21.984303724999997</v>
      </c>
      <c r="AC41" s="44">
        <v>4.8095530820000003E-2</v>
      </c>
      <c r="AD41" s="44">
        <v>4.1093331900000001</v>
      </c>
      <c r="AE41" s="196"/>
      <c r="AF41" s="44" t="s">
        <v>423</v>
      </c>
      <c r="AG41" s="44">
        <v>24170.210999999999</v>
      </c>
      <c r="AH41" s="44">
        <v>322</v>
      </c>
      <c r="AI41" s="44">
        <v>6622</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0.10423527099999999</v>
      </c>
      <c r="F43" s="44">
        <v>5.2693779999999999E-3</v>
      </c>
      <c r="G43" s="44">
        <v>1.3605424719999999</v>
      </c>
      <c r="H43" s="44" t="s">
        <v>423</v>
      </c>
      <c r="I43" s="44">
        <v>2.7544214000000004E-2</v>
      </c>
      <c r="J43" s="44">
        <v>3.6581998999999997E-2</v>
      </c>
      <c r="K43" s="44">
        <v>3.6602664E-2</v>
      </c>
      <c r="L43" s="44" t="s">
        <v>423</v>
      </c>
      <c r="M43" s="44">
        <v>4.5826417999999994E-2</v>
      </c>
      <c r="N43" s="44">
        <v>9.8120000000000013E-3</v>
      </c>
      <c r="O43" s="44">
        <v>2.8399999999999996E-4</v>
      </c>
      <c r="P43" s="44">
        <v>1.66E-4</v>
      </c>
      <c r="Q43" s="44">
        <v>9.8200000000000002E-4</v>
      </c>
      <c r="R43" s="44">
        <v>1.8665000000000001E-2</v>
      </c>
      <c r="S43" s="44">
        <v>2.8409999999999998E-3</v>
      </c>
      <c r="T43" s="44">
        <v>0.18593999999999997</v>
      </c>
      <c r="U43" s="44">
        <v>1.4E-5</v>
      </c>
      <c r="V43" s="44">
        <v>5.4400000000000004E-3</v>
      </c>
      <c r="W43" s="44">
        <v>8.0000000000000002E-3</v>
      </c>
      <c r="X43" s="44">
        <v>9.967429999999998E-4</v>
      </c>
      <c r="Y43" s="44">
        <v>1.9469160000000001E-3</v>
      </c>
      <c r="Z43" s="44">
        <v>9.7614599999999989E-4</v>
      </c>
      <c r="AA43" s="44">
        <v>9.606459999999999E-4</v>
      </c>
      <c r="AB43" s="44">
        <v>4.8804510000000001E-3</v>
      </c>
      <c r="AC43" s="44" t="s">
        <v>423</v>
      </c>
      <c r="AD43" s="44">
        <v>8.7799999999999987E-4</v>
      </c>
      <c r="AE43" s="196"/>
      <c r="AF43" s="44">
        <v>929.70437174799986</v>
      </c>
      <c r="AG43" s="44">
        <v>5.1665159999999997</v>
      </c>
      <c r="AH43" s="44">
        <v>252.68799999999999</v>
      </c>
      <c r="AI43" s="44" t="s">
        <v>423</v>
      </c>
      <c r="AJ43" s="44" t="s">
        <v>423</v>
      </c>
      <c r="AK43" s="44" t="s">
        <v>423</v>
      </c>
      <c r="AL43" s="45" t="s">
        <v>70</v>
      </c>
    </row>
    <row r="44" spans="1:38" s="5" customFormat="1" ht="24.75" customHeight="1" thickBot="1" x14ac:dyDescent="0.25">
      <c r="A44" s="148" t="s">
        <v>84</v>
      </c>
      <c r="B44" s="148" t="s">
        <v>132</v>
      </c>
      <c r="C44" s="148" t="s">
        <v>133</v>
      </c>
      <c r="D44" s="149"/>
      <c r="E44" s="44">
        <v>5.8521723912001979</v>
      </c>
      <c r="F44" s="44">
        <v>0.60157281857477729</v>
      </c>
      <c r="G44" s="44">
        <v>0.16983986972749218</v>
      </c>
      <c r="H44" s="44">
        <v>1.3587189578199376E-3</v>
      </c>
      <c r="I44" s="44">
        <v>0.32490367078869253</v>
      </c>
      <c r="J44" s="44">
        <v>0.32490367078869253</v>
      </c>
      <c r="K44" s="44">
        <v>0.32490367078869253</v>
      </c>
      <c r="L44" s="44">
        <v>0.18869209526724384</v>
      </c>
      <c r="M44" s="44">
        <v>1.9478934659046079</v>
      </c>
      <c r="N44" s="44" t="s">
        <v>423</v>
      </c>
      <c r="O44" s="44">
        <v>1.6983986972749219E-3</v>
      </c>
      <c r="P44" s="44" t="s">
        <v>423</v>
      </c>
      <c r="Q44" s="44" t="s">
        <v>423</v>
      </c>
      <c r="R44" s="44">
        <v>8.4919934863746088E-3</v>
      </c>
      <c r="S44" s="44">
        <v>0.2887277785367367</v>
      </c>
      <c r="T44" s="44">
        <v>1.1888790880924453E-2</v>
      </c>
      <c r="U44" s="44">
        <v>1.6983986972749219E-3</v>
      </c>
      <c r="V44" s="44">
        <v>0.16983986972749218</v>
      </c>
      <c r="W44" s="44" t="s">
        <v>423</v>
      </c>
      <c r="X44" s="44">
        <v>5.0951960918247663E-3</v>
      </c>
      <c r="Y44" s="44">
        <v>8.4919934863746088E-3</v>
      </c>
      <c r="Z44" s="44" t="s">
        <v>423</v>
      </c>
      <c r="AA44" s="44" t="s">
        <v>423</v>
      </c>
      <c r="AB44" s="44">
        <v>1.3587189578199375E-2</v>
      </c>
      <c r="AC44" s="44" t="s">
        <v>423</v>
      </c>
      <c r="AD44" s="44" t="s">
        <v>423</v>
      </c>
      <c r="AE44" s="196"/>
      <c r="AF44" s="44">
        <v>7110.8556657506433</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13.722799999999999</v>
      </c>
      <c r="G48" s="44" t="s">
        <v>423</v>
      </c>
      <c r="H48" s="44" t="s">
        <v>423</v>
      </c>
      <c r="I48" s="44">
        <v>0.16157400000000002</v>
      </c>
      <c r="J48" s="44">
        <v>1.0502309999999999</v>
      </c>
      <c r="K48" s="44">
        <v>2.2081779999999998</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29.707999999999998</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4.2798999999999997E-3</v>
      </c>
      <c r="G51" s="44">
        <v>4.2799999999999997E-6</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t="s">
        <v>423</v>
      </c>
      <c r="AL51" s="45" t="s">
        <v>150</v>
      </c>
    </row>
    <row r="52" spans="1:38" s="5" customFormat="1" ht="24.75" customHeight="1" thickBot="1" x14ac:dyDescent="0.25">
      <c r="A52" s="148" t="s">
        <v>140</v>
      </c>
      <c r="B52" s="148" t="s">
        <v>151</v>
      </c>
      <c r="C52" s="148" t="s">
        <v>450</v>
      </c>
      <c r="D52" s="149"/>
      <c r="E52" s="44">
        <v>1.43136</v>
      </c>
      <c r="F52" s="44">
        <v>1.1928000000000001</v>
      </c>
      <c r="G52" s="44">
        <v>3.6976800000000001</v>
      </c>
      <c r="H52" s="44">
        <v>6.5604000000000001E-3</v>
      </c>
      <c r="I52" s="44">
        <v>2.5645200000000003E-2</v>
      </c>
      <c r="J52" s="44">
        <v>5.9043600000000002E-2</v>
      </c>
      <c r="K52" s="44">
        <v>9.5423999999999995E-2</v>
      </c>
      <c r="L52" s="44" t="s">
        <v>423</v>
      </c>
      <c r="M52" s="44">
        <v>0.5367599999999999</v>
      </c>
      <c r="N52" s="44">
        <v>3.0416400000000003E-2</v>
      </c>
      <c r="O52" s="44">
        <v>3.0416400000000003E-2</v>
      </c>
      <c r="P52" s="44">
        <v>3.0416400000000003E-2</v>
      </c>
      <c r="Q52" s="44">
        <v>3.0416400000000003E-2</v>
      </c>
      <c r="R52" s="44">
        <v>3.0416400000000003E-2</v>
      </c>
      <c r="S52" s="44">
        <v>3.0416400000000003E-2</v>
      </c>
      <c r="T52" s="44">
        <v>3.0416400000000003E-2</v>
      </c>
      <c r="U52" s="44">
        <v>3.0416400000000003E-2</v>
      </c>
      <c r="V52" s="44">
        <v>3.0416400000000003E-2</v>
      </c>
      <c r="W52" s="44">
        <v>3.3994799999999999E-2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5964</v>
      </c>
      <c r="AL52" s="153" t="s">
        <v>153</v>
      </c>
    </row>
    <row r="53" spans="1:38" s="5" customFormat="1" ht="26.25" customHeight="1" thickBot="1" x14ac:dyDescent="0.25">
      <c r="A53" s="41" t="s">
        <v>140</v>
      </c>
      <c r="B53" s="41" t="s">
        <v>154</v>
      </c>
      <c r="C53" s="41" t="s">
        <v>155</v>
      </c>
      <c r="D53" s="42"/>
      <c r="E53" s="44" t="s">
        <v>423</v>
      </c>
      <c r="F53" s="44">
        <v>2.1233545700000001</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7861.8514999999998</v>
      </c>
      <c r="AL53" s="45" t="s">
        <v>156</v>
      </c>
    </row>
    <row r="54" spans="1:38" s="5" customFormat="1" ht="26.25" customHeight="1" thickBot="1" x14ac:dyDescent="0.25">
      <c r="A54" s="41" t="s">
        <v>140</v>
      </c>
      <c r="B54" s="41" t="s">
        <v>12</v>
      </c>
      <c r="C54" s="41" t="s">
        <v>157</v>
      </c>
      <c r="D54" s="42"/>
      <c r="E54" s="44" t="s">
        <v>423</v>
      </c>
      <c r="F54" s="44">
        <v>1.0706975000000001</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10706.975</v>
      </c>
      <c r="AL54" s="45" t="s">
        <v>158</v>
      </c>
    </row>
    <row r="55" spans="1:38" s="5" customFormat="1" ht="26.25" customHeight="1" thickBot="1" x14ac:dyDescent="0.25">
      <c r="A55" s="41" t="s">
        <v>140</v>
      </c>
      <c r="B55" s="41" t="s">
        <v>13</v>
      </c>
      <c r="C55" s="41" t="s">
        <v>159</v>
      </c>
      <c r="D55" s="42"/>
      <c r="E55" s="44">
        <v>0.32201231400000002</v>
      </c>
      <c r="F55" s="44">
        <v>1.1926382000000001E-2</v>
      </c>
      <c r="G55" s="44">
        <v>0.45916570699999998</v>
      </c>
      <c r="H55" s="44" t="s">
        <v>423</v>
      </c>
      <c r="I55" s="44" t="s">
        <v>423</v>
      </c>
      <c r="J55" s="44" t="s">
        <v>423</v>
      </c>
      <c r="K55" s="44" t="s">
        <v>423</v>
      </c>
      <c r="L55" s="44" t="s">
        <v>423</v>
      </c>
      <c r="M55" s="44">
        <v>7.1558291999999996E-2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5963.1909999999998</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3.0346048900000002</v>
      </c>
      <c r="F57" s="44">
        <v>4.4015220000000001E-2</v>
      </c>
      <c r="G57" s="44">
        <v>0.91453845999999994</v>
      </c>
      <c r="H57" s="44" t="s">
        <v>423</v>
      </c>
      <c r="I57" s="44">
        <v>2.3841577999999999E-2</v>
      </c>
      <c r="J57" s="44">
        <v>4.2914839999999996E-2</v>
      </c>
      <c r="K57" s="44">
        <v>4.7683154999999998E-2</v>
      </c>
      <c r="L57" s="44" t="s">
        <v>423</v>
      </c>
      <c r="M57" s="44">
        <v>3.5578969499999999</v>
      </c>
      <c r="N57" s="44">
        <v>2.4000000000000001E-4</v>
      </c>
      <c r="O57" s="44">
        <v>2.0000000000000002E-5</v>
      </c>
      <c r="P57" s="44">
        <v>1.2E-4</v>
      </c>
      <c r="Q57" s="44">
        <v>6.6000000000000005E-5</v>
      </c>
      <c r="R57" s="44">
        <v>1E-4</v>
      </c>
      <c r="S57" s="44">
        <v>1.5899999999999999E-4</v>
      </c>
      <c r="T57" s="44">
        <v>1.2E-4</v>
      </c>
      <c r="U57" s="44">
        <v>6.0999999999999999E-5</v>
      </c>
      <c r="V57" s="44">
        <v>1.0369999999999999E-3</v>
      </c>
      <c r="W57" s="44">
        <v>0.01</v>
      </c>
      <c r="X57" s="44">
        <v>1.58944E-4</v>
      </c>
      <c r="Y57" s="44">
        <v>6.8468100000000003E-4</v>
      </c>
      <c r="Z57" s="44">
        <v>1.8828700000000001E-4</v>
      </c>
      <c r="AA57" s="44">
        <v>1.05147E-4</v>
      </c>
      <c r="AB57" s="44">
        <v>1.1370590000000002E-3</v>
      </c>
      <c r="AC57" s="44">
        <v>1.1247999999999999E-2</v>
      </c>
      <c r="AD57" s="44">
        <v>0.25186500000000001</v>
      </c>
      <c r="AE57" s="196"/>
      <c r="AF57" s="44" t="s">
        <v>423</v>
      </c>
      <c r="AG57" s="44" t="s">
        <v>423</v>
      </c>
      <c r="AH57" s="44">
        <v>250.1576</v>
      </c>
      <c r="AI57" s="44" t="s">
        <v>423</v>
      </c>
      <c r="AJ57" s="44" t="s">
        <v>423</v>
      </c>
      <c r="AK57" s="44">
        <v>2445.29</v>
      </c>
      <c r="AL57" s="45" t="s">
        <v>164</v>
      </c>
    </row>
    <row r="58" spans="1:38" s="5" customFormat="1" ht="26.25" customHeight="1" thickBot="1" x14ac:dyDescent="0.25">
      <c r="A58" s="41" t="s">
        <v>73</v>
      </c>
      <c r="B58" s="41" t="s">
        <v>20</v>
      </c>
      <c r="C58" s="41" t="s">
        <v>165</v>
      </c>
      <c r="D58" s="42"/>
      <c r="E58" s="44">
        <v>1.6826926600000001</v>
      </c>
      <c r="F58" s="44">
        <v>0.44823600399999997</v>
      </c>
      <c r="G58" s="44">
        <v>0.38840824000000002</v>
      </c>
      <c r="H58" s="44" t="s">
        <v>423</v>
      </c>
      <c r="I58" s="44">
        <v>0.62133932000000003</v>
      </c>
      <c r="J58" s="44">
        <v>3.1245368</v>
      </c>
      <c r="K58" s="44">
        <v>7.9937456000000005</v>
      </c>
      <c r="L58" s="44" t="s">
        <v>423</v>
      </c>
      <c r="M58" s="44">
        <v>2.3845316000000003</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5047.7029199999997</v>
      </c>
      <c r="AH58" s="44" t="s">
        <v>423</v>
      </c>
      <c r="AI58" s="44" t="s">
        <v>423</v>
      </c>
      <c r="AJ58" s="44" t="s">
        <v>423</v>
      </c>
      <c r="AK58" s="44">
        <v>1229.1400000000001</v>
      </c>
      <c r="AL58" s="45" t="s">
        <v>166</v>
      </c>
    </row>
    <row r="59" spans="1:38" s="5" customFormat="1" ht="26.25" customHeight="1" thickBot="1" x14ac:dyDescent="0.25">
      <c r="A59" s="41" t="s">
        <v>73</v>
      </c>
      <c r="B59" s="174" t="s">
        <v>22</v>
      </c>
      <c r="C59" s="41" t="s">
        <v>167</v>
      </c>
      <c r="D59" s="42"/>
      <c r="E59" s="44">
        <v>0.29048863399999997</v>
      </c>
      <c r="F59" s="44">
        <v>9.0287008000000002E-2</v>
      </c>
      <c r="G59" s="44">
        <v>2.6301000000000002E-3</v>
      </c>
      <c r="H59" s="44">
        <v>5.7161999999999994E-3</v>
      </c>
      <c r="I59" s="44">
        <v>7.9989251999999997E-2</v>
      </c>
      <c r="J59" s="44">
        <v>9.122338599999999E-2</v>
      </c>
      <c r="K59" s="44">
        <v>0.10197523</v>
      </c>
      <c r="L59" s="44" t="s">
        <v>423</v>
      </c>
      <c r="M59" s="44">
        <v>0.11384013900000001</v>
      </c>
      <c r="N59" s="44">
        <v>0.97528300000000001</v>
      </c>
      <c r="O59" s="44">
        <v>4.3047999999999996E-2</v>
      </c>
      <c r="P59" s="44">
        <v>1.5699999999999999E-4</v>
      </c>
      <c r="Q59" s="44">
        <v>9.5436000000000007E-2</v>
      </c>
      <c r="R59" s="44">
        <v>0.125948</v>
      </c>
      <c r="S59" s="44">
        <v>3.6600000000000001E-4</v>
      </c>
      <c r="T59" s="44">
        <v>0.11769199999999999</v>
      </c>
      <c r="U59" s="44">
        <v>0.494419</v>
      </c>
      <c r="V59" s="44">
        <v>1.9355000000000001E-2</v>
      </c>
      <c r="W59" s="44">
        <v>2E-3</v>
      </c>
      <c r="X59" s="44">
        <v>2.8260000000000001E-6</v>
      </c>
      <c r="Y59" s="44">
        <v>1.1384000000000001E-5</v>
      </c>
      <c r="Z59" s="44">
        <v>4.318E-6</v>
      </c>
      <c r="AA59" s="44">
        <v>4.2389999999999996E-6</v>
      </c>
      <c r="AB59" s="44">
        <v>2.2767000000000001E-5</v>
      </c>
      <c r="AC59" s="44" t="s">
        <v>423</v>
      </c>
      <c r="AD59" s="44" t="s">
        <v>423</v>
      </c>
      <c r="AE59" s="196"/>
      <c r="AF59" s="44" t="s">
        <v>423</v>
      </c>
      <c r="AG59" s="44" t="s">
        <v>423</v>
      </c>
      <c r="AH59" s="44">
        <v>3925.5219999999999</v>
      </c>
      <c r="AI59" s="44" t="s">
        <v>423</v>
      </c>
      <c r="AJ59" s="44" t="s">
        <v>423</v>
      </c>
      <c r="AK59" s="44">
        <v>414.89800000000002</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0.98241900000000004</v>
      </c>
      <c r="F64" s="44">
        <v>8.8417709999999997E-2</v>
      </c>
      <c r="G64" s="44" t="s">
        <v>423</v>
      </c>
      <c r="H64" s="44">
        <v>4.9120950000000003E-2</v>
      </c>
      <c r="I64" s="44" t="s">
        <v>423</v>
      </c>
      <c r="J64" s="44" t="s">
        <v>423</v>
      </c>
      <c r="K64" s="44" t="s">
        <v>423</v>
      </c>
      <c r="L64" s="44" t="s">
        <v>423</v>
      </c>
      <c r="M64" s="44">
        <v>5.894514E-3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982.41899999999998</v>
      </c>
      <c r="AL64" s="153" t="s">
        <v>180</v>
      </c>
    </row>
    <row r="65" spans="1:38" s="5" customFormat="1" ht="24.75" customHeight="1" thickBot="1" x14ac:dyDescent="0.25">
      <c r="A65" s="148" t="s">
        <v>73</v>
      </c>
      <c r="B65" s="148" t="s">
        <v>9</v>
      </c>
      <c r="C65" s="148" t="s">
        <v>181</v>
      </c>
      <c r="D65" s="149"/>
      <c r="E65" s="44">
        <v>19.654029550000001</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811.59</v>
      </c>
      <c r="AL65" s="151" t="s">
        <v>182</v>
      </c>
    </row>
    <row r="66" spans="1:38" s="5" customFormat="1" ht="24.75" customHeight="1" thickBot="1" x14ac:dyDescent="0.25">
      <c r="A66" s="148" t="s">
        <v>73</v>
      </c>
      <c r="B66" s="148" t="s">
        <v>16</v>
      </c>
      <c r="C66" s="148" t="s">
        <v>183</v>
      </c>
      <c r="D66" s="149"/>
      <c r="E66" s="44" t="s">
        <v>423</v>
      </c>
      <c r="F66" s="44" t="s">
        <v>423</v>
      </c>
      <c r="G66" s="44" t="s">
        <v>423</v>
      </c>
      <c r="H66" s="44" t="s">
        <v>423</v>
      </c>
      <c r="I66" s="44" t="s">
        <v>423</v>
      </c>
      <c r="J66" s="44" t="s">
        <v>423</v>
      </c>
      <c r="K66" s="44" t="s">
        <v>423</v>
      </c>
      <c r="L66" s="44" t="s">
        <v>423</v>
      </c>
      <c r="M66" s="44" t="s">
        <v>423</v>
      </c>
      <c r="N66" s="44" t="s">
        <v>423</v>
      </c>
      <c r="O66" s="44" t="s">
        <v>423</v>
      </c>
      <c r="P66" s="44" t="s">
        <v>423</v>
      </c>
      <c r="Q66" s="44" t="s">
        <v>423</v>
      </c>
      <c r="R66" s="44" t="s">
        <v>423</v>
      </c>
      <c r="S66" s="44" t="s">
        <v>423</v>
      </c>
      <c r="T66" s="44" t="s">
        <v>423</v>
      </c>
      <c r="U66" s="44" t="s">
        <v>423</v>
      </c>
      <c r="V66" s="44" t="s">
        <v>423</v>
      </c>
      <c r="W66" s="44" t="s">
        <v>423</v>
      </c>
      <c r="X66" s="44" t="s">
        <v>423</v>
      </c>
      <c r="Y66" s="44" t="s">
        <v>423</v>
      </c>
      <c r="Z66" s="44" t="s">
        <v>423</v>
      </c>
      <c r="AA66" s="44" t="s">
        <v>423</v>
      </c>
      <c r="AB66" s="44" t="s">
        <v>423</v>
      </c>
      <c r="AC66" s="44" t="s">
        <v>423</v>
      </c>
      <c r="AD66" s="44" t="s">
        <v>423</v>
      </c>
      <c r="AE66" s="196"/>
      <c r="AF66" s="44" t="s">
        <v>423</v>
      </c>
      <c r="AG66" s="44" t="s">
        <v>423</v>
      </c>
      <c r="AH66" s="44" t="s">
        <v>423</v>
      </c>
      <c r="AI66" s="44" t="s">
        <v>423</v>
      </c>
      <c r="AJ66" s="44" t="s">
        <v>423</v>
      </c>
      <c r="AK66" s="44">
        <v>14.574999999999999</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7.0315000000000004E-4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14.35</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0.75667499999999999</v>
      </c>
      <c r="I69" s="44" t="s">
        <v>423</v>
      </c>
      <c r="J69" s="44" t="s">
        <v>423</v>
      </c>
      <c r="K69" s="44">
        <v>8.4074999999999997E-2</v>
      </c>
      <c r="L69" s="44" t="s">
        <v>423</v>
      </c>
      <c r="M69" s="44">
        <v>7.5667499999999999</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840.75</v>
      </c>
      <c r="AL69" s="45" t="s">
        <v>192</v>
      </c>
    </row>
    <row r="70" spans="1:38" s="5" customFormat="1" ht="26.25" customHeight="1" thickBot="1" x14ac:dyDescent="0.25">
      <c r="A70" s="41" t="s">
        <v>73</v>
      </c>
      <c r="B70" s="41" t="s">
        <v>193</v>
      </c>
      <c r="C70" s="41" t="s">
        <v>194</v>
      </c>
      <c r="D70" s="48"/>
      <c r="E70" s="44" t="s">
        <v>423</v>
      </c>
      <c r="F70" s="44">
        <v>1.4517901989999999</v>
      </c>
      <c r="G70" s="44">
        <v>8.8986879999999999</v>
      </c>
      <c r="H70" s="44">
        <v>1.6549795899999999</v>
      </c>
      <c r="I70" s="44">
        <v>0.63055753000000003</v>
      </c>
      <c r="J70" s="44">
        <v>0.86412743999999997</v>
      </c>
      <c r="K70" s="44">
        <v>3.2476780679999999</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3624.3560000000002</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9.9320000000000006E-2</v>
      </c>
      <c r="F72" s="44">
        <v>0.38396559999999996</v>
      </c>
      <c r="G72" s="44">
        <v>4.5839999999999999E-2</v>
      </c>
      <c r="H72" s="44" t="s">
        <v>423</v>
      </c>
      <c r="I72" s="44">
        <v>0.29095900000000002</v>
      </c>
      <c r="J72" s="44">
        <v>0.37216199999999999</v>
      </c>
      <c r="K72" s="44">
        <v>0.66440699999999997</v>
      </c>
      <c r="L72" s="44">
        <v>1.5154599999999999E-3</v>
      </c>
      <c r="M72" s="44">
        <v>1.2988</v>
      </c>
      <c r="N72" s="44">
        <v>13.859559857999999</v>
      </c>
      <c r="O72" s="44">
        <v>0.21845481643</v>
      </c>
      <c r="P72" s="44">
        <v>0.160898508</v>
      </c>
      <c r="Q72" s="44">
        <v>0.39078709289999997</v>
      </c>
      <c r="R72" s="44">
        <v>0.41358412900000002</v>
      </c>
      <c r="S72" s="44">
        <v>0.15751709999999999</v>
      </c>
      <c r="T72" s="44">
        <v>0.86567300000000003</v>
      </c>
      <c r="U72" s="44">
        <v>4.8674000000000002E-2</v>
      </c>
      <c r="V72" s="44">
        <v>8.0491610000000016</v>
      </c>
      <c r="W72" s="44">
        <v>23.051045999999999</v>
      </c>
      <c r="X72" s="44" t="s">
        <v>423</v>
      </c>
      <c r="Y72" s="44" t="s">
        <v>423</v>
      </c>
      <c r="Z72" s="44" t="s">
        <v>423</v>
      </c>
      <c r="AA72" s="44" t="s">
        <v>423</v>
      </c>
      <c r="AB72" s="44">
        <v>5.3907299999999996</v>
      </c>
      <c r="AC72" s="44">
        <v>7.3010999999999993E-2</v>
      </c>
      <c r="AD72" s="44">
        <v>10.896533</v>
      </c>
      <c r="AE72" s="196"/>
      <c r="AF72" s="44" t="s">
        <v>423</v>
      </c>
      <c r="AG72" s="44" t="s">
        <v>423</v>
      </c>
      <c r="AH72" s="44" t="s">
        <v>423</v>
      </c>
      <c r="AI72" s="44" t="s">
        <v>423</v>
      </c>
      <c r="AJ72" s="44" t="s">
        <v>423</v>
      </c>
      <c r="AK72" s="44">
        <v>8557.7000000000007</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1.5135600000000001E-2</v>
      </c>
      <c r="J73" s="44">
        <v>2.1442099999999999E-2</v>
      </c>
      <c r="K73" s="44">
        <v>2.5225999999999998E-2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25.225999999999999</v>
      </c>
      <c r="AL73" s="45" t="s">
        <v>200</v>
      </c>
    </row>
    <row r="74" spans="1:38" s="5" customFormat="1" ht="26.25" customHeight="1" thickBot="1" x14ac:dyDescent="0.25">
      <c r="A74" s="41" t="s">
        <v>73</v>
      </c>
      <c r="B74" s="41" t="s">
        <v>14</v>
      </c>
      <c r="C74" s="41" t="s">
        <v>201</v>
      </c>
      <c r="D74" s="42"/>
      <c r="E74" s="44">
        <v>8.6495699999999997E-4</v>
      </c>
      <c r="F74" s="44">
        <v>2.6883800000000003E-4</v>
      </c>
      <c r="G74" s="44">
        <v>7.8310000000000001E-6</v>
      </c>
      <c r="H74" s="44" t="s">
        <v>423</v>
      </c>
      <c r="I74" s="44">
        <v>1.660931E-3</v>
      </c>
      <c r="J74" s="44">
        <v>4.2278250000000002E-3</v>
      </c>
      <c r="K74" s="44">
        <v>6.03975E-3</v>
      </c>
      <c r="L74" s="44" t="s">
        <v>423</v>
      </c>
      <c r="M74" s="44">
        <v>3.3897000000000002E-4</v>
      </c>
      <c r="N74" s="44" t="s">
        <v>423</v>
      </c>
      <c r="O74" s="44" t="s">
        <v>423</v>
      </c>
      <c r="P74" s="44" t="s">
        <v>423</v>
      </c>
      <c r="Q74" s="44" t="s">
        <v>423</v>
      </c>
      <c r="R74" s="44" t="s">
        <v>423</v>
      </c>
      <c r="S74" s="44" t="s">
        <v>423</v>
      </c>
      <c r="T74" s="44" t="s">
        <v>423</v>
      </c>
      <c r="U74" s="44" t="s">
        <v>423</v>
      </c>
      <c r="V74" s="44" t="s">
        <v>423</v>
      </c>
      <c r="W74" s="44">
        <v>0.13799999999999998</v>
      </c>
      <c r="X74" s="44" t="s">
        <v>423</v>
      </c>
      <c r="Y74" s="44" t="s">
        <v>423</v>
      </c>
      <c r="Z74" s="44" t="s">
        <v>423</v>
      </c>
      <c r="AA74" s="44" t="s">
        <v>423</v>
      </c>
      <c r="AB74" s="44" t="s">
        <v>423</v>
      </c>
      <c r="AC74" s="44">
        <v>1.9696000000000002E-2</v>
      </c>
      <c r="AD74" s="44" t="s">
        <v>423</v>
      </c>
      <c r="AE74" s="196"/>
      <c r="AF74" s="44" t="s">
        <v>423</v>
      </c>
      <c r="AG74" s="44" t="s">
        <v>423</v>
      </c>
      <c r="AH74" s="44">
        <v>11.688599999999999</v>
      </c>
      <c r="AI74" s="44" t="s">
        <v>423</v>
      </c>
      <c r="AJ74" s="44" t="s">
        <v>423</v>
      </c>
      <c r="AK74" s="44">
        <v>3.9390000000000001</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0.43224503400000003</v>
      </c>
      <c r="F76" s="44">
        <v>0.22136816000000001</v>
      </c>
      <c r="G76" s="44">
        <v>0.80501333100000005</v>
      </c>
      <c r="H76" s="44" t="s">
        <v>423</v>
      </c>
      <c r="I76" s="44">
        <v>2.3048480000000003E-2</v>
      </c>
      <c r="J76" s="44">
        <v>3.2212416000000001E-2</v>
      </c>
      <c r="K76" s="44">
        <v>4.0381924999999992E-2</v>
      </c>
      <c r="L76" s="44" t="s">
        <v>423</v>
      </c>
      <c r="M76" s="44">
        <v>2.3137830460000006</v>
      </c>
      <c r="N76" s="44">
        <v>15.531959000000001</v>
      </c>
      <c r="O76" s="44">
        <v>5.4628999999999997E-2</v>
      </c>
      <c r="P76" s="44">
        <v>4.4254000000000002E-2</v>
      </c>
      <c r="Q76" s="44">
        <v>0.12887700000000002</v>
      </c>
      <c r="R76" s="44" t="s">
        <v>423</v>
      </c>
      <c r="S76" s="44" t="s">
        <v>423</v>
      </c>
      <c r="T76" s="44" t="s">
        <v>423</v>
      </c>
      <c r="U76" s="44" t="s">
        <v>423</v>
      </c>
      <c r="V76" s="44">
        <v>0.71929100000000001</v>
      </c>
      <c r="W76" s="44">
        <v>0.7400000000000001</v>
      </c>
      <c r="X76" s="44" t="s">
        <v>423</v>
      </c>
      <c r="Y76" s="44" t="s">
        <v>423</v>
      </c>
      <c r="Z76" s="44" t="s">
        <v>423</v>
      </c>
      <c r="AA76" s="44" t="s">
        <v>423</v>
      </c>
      <c r="AB76" s="44" t="s">
        <v>423</v>
      </c>
      <c r="AC76" s="44" t="s">
        <v>423</v>
      </c>
      <c r="AD76" s="44">
        <v>2.8300000000000005E-4</v>
      </c>
      <c r="AE76" s="196"/>
      <c r="AF76" s="44" t="s">
        <v>423</v>
      </c>
      <c r="AG76" s="44" t="s">
        <v>423</v>
      </c>
      <c r="AH76" s="44" t="s">
        <v>423</v>
      </c>
      <c r="AI76" s="44" t="s">
        <v>423</v>
      </c>
      <c r="AJ76" s="44" t="s">
        <v>423</v>
      </c>
      <c r="AK76" s="44" t="s">
        <v>423</v>
      </c>
      <c r="AL76" s="45" t="s">
        <v>207</v>
      </c>
    </row>
    <row r="77" spans="1:38" s="5" customFormat="1" ht="26.25" customHeight="1" thickBot="1" x14ac:dyDescent="0.25">
      <c r="A77" s="41" t="s">
        <v>73</v>
      </c>
      <c r="B77" s="41" t="s">
        <v>208</v>
      </c>
      <c r="C77" s="41" t="s">
        <v>209</v>
      </c>
      <c r="D77" s="42"/>
      <c r="E77" s="44">
        <v>0.35574503799999996</v>
      </c>
      <c r="F77" s="44">
        <v>4.2797590999999996E-2</v>
      </c>
      <c r="G77" s="44">
        <v>1.45338236</v>
      </c>
      <c r="H77" s="44" t="s">
        <v>423</v>
      </c>
      <c r="I77" s="44">
        <v>1.3935339999999999E-3</v>
      </c>
      <c r="J77" s="44">
        <v>1.5320210000000002E-3</v>
      </c>
      <c r="K77" s="44">
        <v>1.7715630000000001E-3</v>
      </c>
      <c r="L77" s="44" t="s">
        <v>423</v>
      </c>
      <c r="M77" s="44">
        <v>0.33365946499999999</v>
      </c>
      <c r="N77" s="44">
        <v>4.0380999999999993E-2</v>
      </c>
      <c r="O77" s="44">
        <v>1.54E-2</v>
      </c>
      <c r="P77" s="44">
        <v>6.0641E-2</v>
      </c>
      <c r="Q77" s="44">
        <v>1.879E-3</v>
      </c>
      <c r="R77" s="44" t="s">
        <v>423</v>
      </c>
      <c r="S77" s="44" t="s">
        <v>423</v>
      </c>
      <c r="T77" s="44" t="s">
        <v>423</v>
      </c>
      <c r="U77" s="44" t="s">
        <v>423</v>
      </c>
      <c r="V77" s="44">
        <v>0.58628099999999994</v>
      </c>
      <c r="W77" s="44">
        <v>0.93800000000000006</v>
      </c>
      <c r="X77" s="44" t="s">
        <v>423</v>
      </c>
      <c r="Y77" s="44" t="s">
        <v>423</v>
      </c>
      <c r="Z77" s="44" t="s">
        <v>423</v>
      </c>
      <c r="AA77" s="44" t="s">
        <v>423</v>
      </c>
      <c r="AB77" s="44" t="s">
        <v>423</v>
      </c>
      <c r="AC77" s="44" t="s">
        <v>423</v>
      </c>
      <c r="AD77" s="44">
        <v>9.1000000000000003E-5</v>
      </c>
      <c r="AE77" s="196"/>
      <c r="AF77" s="44" t="s">
        <v>423</v>
      </c>
      <c r="AG77" s="44">
        <v>316.80154000000005</v>
      </c>
      <c r="AH77" s="44" t="s">
        <v>423</v>
      </c>
      <c r="AI77" s="44" t="s">
        <v>423</v>
      </c>
      <c r="AJ77" s="44" t="s">
        <v>423</v>
      </c>
      <c r="AK77" s="44">
        <v>105.387</v>
      </c>
      <c r="AL77" s="45" t="s">
        <v>210</v>
      </c>
    </row>
    <row r="78" spans="1:38" s="5" customFormat="1" ht="26.25" customHeight="1" thickBot="1" x14ac:dyDescent="0.25">
      <c r="A78" s="41" t="s">
        <v>73</v>
      </c>
      <c r="B78" s="41" t="s">
        <v>211</v>
      </c>
      <c r="C78" s="41" t="s">
        <v>212</v>
      </c>
      <c r="D78" s="42"/>
      <c r="E78" s="44">
        <v>0.20633627400000001</v>
      </c>
      <c r="F78" s="44">
        <v>1.0142355E-2</v>
      </c>
      <c r="G78" s="44">
        <v>3.600264605</v>
      </c>
      <c r="H78" s="44" t="s">
        <v>423</v>
      </c>
      <c r="I78" s="44">
        <v>6.3533748000000001E-2</v>
      </c>
      <c r="J78" s="44">
        <v>8.259432600000001E-2</v>
      </c>
      <c r="K78" s="44">
        <v>0.101656416</v>
      </c>
      <c r="L78" s="44" t="s">
        <v>423</v>
      </c>
      <c r="M78" s="44">
        <v>2.6633552999999997E-2</v>
      </c>
      <c r="N78" s="44">
        <v>5.0840310000000004</v>
      </c>
      <c r="O78" s="44">
        <v>4.7632250000000003</v>
      </c>
      <c r="P78" s="44">
        <v>9.8440000000000003E-3</v>
      </c>
      <c r="Q78" s="44">
        <v>2.222979</v>
      </c>
      <c r="R78" s="44">
        <v>6.6680270000000004</v>
      </c>
      <c r="S78" s="44">
        <v>18.103163999999996</v>
      </c>
      <c r="T78" s="44">
        <v>6.0329960000000007</v>
      </c>
      <c r="U78" s="44" t="s">
        <v>423</v>
      </c>
      <c r="V78" s="44" t="s">
        <v>423</v>
      </c>
      <c r="W78" s="44">
        <v>0.12399999999999997</v>
      </c>
      <c r="X78" s="44" t="s">
        <v>423</v>
      </c>
      <c r="Y78" s="44" t="s">
        <v>423</v>
      </c>
      <c r="Z78" s="44" t="s">
        <v>423</v>
      </c>
      <c r="AA78" s="44" t="s">
        <v>423</v>
      </c>
      <c r="AB78" s="44" t="s">
        <v>423</v>
      </c>
      <c r="AC78" s="44" t="s">
        <v>423</v>
      </c>
      <c r="AD78" s="44">
        <v>9.0000000000000002E-6</v>
      </c>
      <c r="AE78" s="196"/>
      <c r="AF78" s="44" t="s">
        <v>423</v>
      </c>
      <c r="AG78" s="44" t="s">
        <v>423</v>
      </c>
      <c r="AH78" s="44">
        <v>4.4849999999999994</v>
      </c>
      <c r="AI78" s="44" t="s">
        <v>423</v>
      </c>
      <c r="AJ78" s="44" t="s">
        <v>423</v>
      </c>
      <c r="AK78" s="44">
        <v>348.5874</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9.9398400000000002</v>
      </c>
      <c r="G82" s="44" t="s">
        <v>423</v>
      </c>
      <c r="H82" s="44" t="s">
        <v>423</v>
      </c>
      <c r="I82" s="44" t="s">
        <v>443</v>
      </c>
      <c r="J82" s="44" t="s">
        <v>423</v>
      </c>
      <c r="K82" s="44" t="s">
        <v>423</v>
      </c>
      <c r="L82" s="44" t="s">
        <v>423</v>
      </c>
      <c r="M82" s="44" t="s">
        <v>423</v>
      </c>
      <c r="N82" s="44" t="s">
        <v>423</v>
      </c>
      <c r="O82" s="44" t="s">
        <v>423</v>
      </c>
      <c r="P82" s="44">
        <v>4.6385920000000001E-5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8283.2000000000007</v>
      </c>
      <c r="AL82" s="153" t="s">
        <v>454</v>
      </c>
    </row>
    <row r="83" spans="1:38" s="5" customFormat="1" ht="24.75" customHeight="1" thickBot="1" x14ac:dyDescent="0.25">
      <c r="A83" s="148" t="s">
        <v>222</v>
      </c>
      <c r="B83" s="157" t="s">
        <v>226</v>
      </c>
      <c r="C83" s="154" t="s">
        <v>227</v>
      </c>
      <c r="D83" s="149"/>
      <c r="E83" s="44">
        <v>2.6043322999999997E-2</v>
      </c>
      <c r="F83" s="44">
        <v>1.0973310000000002E-2</v>
      </c>
      <c r="G83" s="44">
        <v>1.2948506E-2</v>
      </c>
      <c r="H83" s="44" t="s">
        <v>423</v>
      </c>
      <c r="I83" s="44">
        <v>0.41895232400000004</v>
      </c>
      <c r="J83" s="44">
        <v>1.7955099600000002</v>
      </c>
      <c r="K83" s="44">
        <v>7.7805431599999997</v>
      </c>
      <c r="L83" s="44" t="s">
        <v>423</v>
      </c>
      <c r="M83" s="44">
        <v>0.14631079999999999</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1563.1079999999999</v>
      </c>
      <c r="AL83" s="177" t="s">
        <v>455</v>
      </c>
    </row>
    <row r="84" spans="1:38" s="5" customFormat="1" ht="26.25" customHeight="1" thickBot="1" x14ac:dyDescent="0.25">
      <c r="A84" s="41" t="s">
        <v>73</v>
      </c>
      <c r="B84" s="174" t="s">
        <v>228</v>
      </c>
      <c r="C84" s="47" t="s">
        <v>229</v>
      </c>
      <c r="D84" s="42"/>
      <c r="E84" s="44" t="s">
        <v>423</v>
      </c>
      <c r="F84" s="44">
        <v>9.8207199999999998E-3</v>
      </c>
      <c r="G84" s="44" t="s">
        <v>423</v>
      </c>
      <c r="H84" s="44" t="s">
        <v>423</v>
      </c>
      <c r="I84" s="44">
        <v>6.0435200000000001E-3</v>
      </c>
      <c r="J84" s="44">
        <v>3.0217599999999997E-2</v>
      </c>
      <c r="K84" s="44">
        <v>0.12087039999999999</v>
      </c>
      <c r="L84" s="44">
        <v>7.0148002244735999</v>
      </c>
      <c r="M84" s="44">
        <v>7.1766799999999997E-4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10.792</v>
      </c>
      <c r="AL84" s="45" t="s">
        <v>147</v>
      </c>
    </row>
    <row r="85" spans="1:38" s="5" customFormat="1" ht="24.75" customHeight="1" thickBot="1" x14ac:dyDescent="0.25">
      <c r="A85" s="148" t="s">
        <v>73</v>
      </c>
      <c r="B85" s="148" t="s">
        <v>230</v>
      </c>
      <c r="C85" s="154" t="s">
        <v>456</v>
      </c>
      <c r="D85" s="149"/>
      <c r="E85" s="44" t="s">
        <v>423</v>
      </c>
      <c r="F85" s="44">
        <v>2.96576</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5.54</v>
      </c>
      <c r="AL85" s="153" t="s">
        <v>232</v>
      </c>
    </row>
    <row r="86" spans="1:38" s="5" customFormat="1" ht="24.75" customHeight="1" thickBot="1" x14ac:dyDescent="0.25">
      <c r="A86" s="148" t="s">
        <v>222</v>
      </c>
      <c r="B86" s="148" t="s">
        <v>233</v>
      </c>
      <c r="C86" s="154" t="s">
        <v>234</v>
      </c>
      <c r="D86" s="149"/>
      <c r="E86" s="44" t="s">
        <v>423</v>
      </c>
      <c r="F86" s="44">
        <v>0.18392404000000001</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0.259046</v>
      </c>
      <c r="AL86" s="153" t="s">
        <v>225</v>
      </c>
    </row>
    <row r="87" spans="1:38" s="5" customFormat="1" ht="24.75" customHeight="1" thickBot="1" x14ac:dyDescent="0.25">
      <c r="A87" s="148" t="s">
        <v>222</v>
      </c>
      <c r="B87" s="148" t="s">
        <v>235</v>
      </c>
      <c r="C87" s="154" t="s">
        <v>236</v>
      </c>
      <c r="D87" s="149"/>
      <c r="E87" s="44" t="s">
        <v>423</v>
      </c>
      <c r="F87" s="44">
        <v>0.32267099999999999</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1.823</v>
      </c>
      <c r="AL87" s="153" t="s">
        <v>225</v>
      </c>
    </row>
    <row r="88" spans="1:38" s="5" customFormat="1" ht="24.75" customHeight="1" thickBot="1" x14ac:dyDescent="0.25">
      <c r="A88" s="148" t="s">
        <v>222</v>
      </c>
      <c r="B88" s="148" t="s">
        <v>237</v>
      </c>
      <c r="C88" s="154" t="s">
        <v>238</v>
      </c>
      <c r="D88" s="149"/>
      <c r="E88" s="44" t="s">
        <v>423</v>
      </c>
      <c r="F88" s="44">
        <v>0.71801099999999995</v>
      </c>
      <c r="G88" s="44" t="s">
        <v>423</v>
      </c>
      <c r="H88" s="44" t="s">
        <v>423</v>
      </c>
      <c r="I88" s="44" t="s">
        <v>443</v>
      </c>
      <c r="J88" s="44" t="s">
        <v>423</v>
      </c>
      <c r="K88" s="44">
        <v>0.11964</v>
      </c>
      <c r="L88" s="44" t="s">
        <v>423</v>
      </c>
      <c r="M88" s="44" t="s">
        <v>423</v>
      </c>
      <c r="N88" s="44" t="s">
        <v>423</v>
      </c>
      <c r="O88" s="44">
        <v>9.9699999999999997E-10</v>
      </c>
      <c r="P88" s="44" t="s">
        <v>443</v>
      </c>
      <c r="Q88" s="44">
        <v>4.9850000000000005E-9</v>
      </c>
      <c r="R88" s="44">
        <v>5.9820000000000002E-8</v>
      </c>
      <c r="S88" s="44" t="s">
        <v>423</v>
      </c>
      <c r="T88" s="44">
        <v>4.9849999999999997E-7</v>
      </c>
      <c r="U88" s="44">
        <v>4.9850000000000005E-9</v>
      </c>
      <c r="V88" s="44" t="s">
        <v>423</v>
      </c>
      <c r="W88" s="44" t="s">
        <v>423</v>
      </c>
      <c r="X88" s="44">
        <v>3.9879999999999999E-2</v>
      </c>
      <c r="Y88" s="44" t="s">
        <v>423</v>
      </c>
      <c r="Z88" s="44" t="s">
        <v>423</v>
      </c>
      <c r="AA88" s="44" t="s">
        <v>423</v>
      </c>
      <c r="AB88" s="44">
        <v>3.9879999999999999E-2</v>
      </c>
      <c r="AC88" s="44" t="s">
        <v>423</v>
      </c>
      <c r="AD88" s="44" t="s">
        <v>423</v>
      </c>
      <c r="AE88" s="196"/>
      <c r="AF88" s="44" t="s">
        <v>423</v>
      </c>
      <c r="AG88" s="44" t="s">
        <v>423</v>
      </c>
      <c r="AH88" s="44" t="s">
        <v>423</v>
      </c>
      <c r="AI88" s="44" t="s">
        <v>423</v>
      </c>
      <c r="AJ88" s="44" t="s">
        <v>423</v>
      </c>
      <c r="AK88" s="44">
        <v>69.364999999999995</v>
      </c>
      <c r="AL88" s="153" t="s">
        <v>225</v>
      </c>
    </row>
    <row r="89" spans="1:38" s="5" customFormat="1" ht="24.75" customHeight="1" thickBot="1" x14ac:dyDescent="0.25">
      <c r="A89" s="148" t="s">
        <v>222</v>
      </c>
      <c r="B89" s="148" t="s">
        <v>239</v>
      </c>
      <c r="C89" s="154" t="s">
        <v>240</v>
      </c>
      <c r="D89" s="149"/>
      <c r="E89" s="44" t="s">
        <v>423</v>
      </c>
      <c r="F89" s="44">
        <v>8.4680000000000005E-2</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0.11600000000000001</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7.6527994251044323E-5</v>
      </c>
      <c r="O90" s="44">
        <v>1.0511073909179583E-2</v>
      </c>
      <c r="P90" s="44">
        <v>0</v>
      </c>
      <c r="Q90" s="44">
        <v>0</v>
      </c>
      <c r="R90" s="44">
        <v>4.4257153301808766E-2</v>
      </c>
      <c r="S90" s="44">
        <v>1.7933367327503769</v>
      </c>
      <c r="T90" s="44">
        <v>7.3508365562222983E-2</v>
      </c>
      <c r="U90" s="44">
        <v>1.0464972707823528E-2</v>
      </c>
      <c r="V90" s="44">
        <v>1.037738042524704</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4.2068064083300181E-2</v>
      </c>
      <c r="F91" s="44">
        <v>8.1761131409412258</v>
      </c>
      <c r="G91" s="44">
        <v>3.1942186953884534E-3</v>
      </c>
      <c r="H91" s="44">
        <v>9.635623347749761E-2</v>
      </c>
      <c r="I91" s="44">
        <v>0.67227131317235822</v>
      </c>
      <c r="J91" s="44">
        <v>0.69498226105745908</v>
      </c>
      <c r="K91" s="44">
        <v>0.71009954274860854</v>
      </c>
      <c r="L91" s="44">
        <v>1.085900135554121E-4</v>
      </c>
      <c r="M91" s="44">
        <v>1.2868946315615948</v>
      </c>
      <c r="N91" s="44">
        <v>0.82922763482932027</v>
      </c>
      <c r="O91" s="44">
        <v>0.12694457406671242</v>
      </c>
      <c r="P91" s="44">
        <v>6.0288233654682729E-5</v>
      </c>
      <c r="Q91" s="44">
        <v>1.4067254519425972E-3</v>
      </c>
      <c r="R91" s="44">
        <v>1.6499937631807904E-2</v>
      </c>
      <c r="S91" s="44">
        <v>0.59499280488899664</v>
      </c>
      <c r="T91" s="44">
        <v>8.7454736122298343E-2</v>
      </c>
      <c r="U91" s="44" t="s">
        <v>443</v>
      </c>
      <c r="V91" s="44">
        <v>0.33768855821428678</v>
      </c>
      <c r="W91" s="44">
        <v>2.3218369512650024E-3</v>
      </c>
      <c r="X91" s="44">
        <v>7.8557140159041527E-3</v>
      </c>
      <c r="Y91" s="44">
        <v>3.6840641280692509E-3</v>
      </c>
      <c r="Z91" s="44">
        <v>3.6840641280692509E-3</v>
      </c>
      <c r="AA91" s="44">
        <v>3.6840641280692509E-3</v>
      </c>
      <c r="AB91" s="44">
        <v>1.8907906400111904E-2</v>
      </c>
      <c r="AC91" s="44" t="s">
        <v>443</v>
      </c>
      <c r="AD91" s="44" t="s">
        <v>443</v>
      </c>
      <c r="AE91" s="196"/>
      <c r="AF91" s="44" t="s">
        <v>423</v>
      </c>
      <c r="AG91" s="44" t="s">
        <v>423</v>
      </c>
      <c r="AH91" s="44" t="s">
        <v>423</v>
      </c>
      <c r="AI91" s="44" t="s">
        <v>423</v>
      </c>
      <c r="AJ91" s="44" t="s">
        <v>423</v>
      </c>
      <c r="AK91" s="44">
        <v>115.76805782238131</v>
      </c>
      <c r="AL91" s="45" t="s">
        <v>147</v>
      </c>
    </row>
    <row r="92" spans="1:38" s="5" customFormat="1" ht="26.25" customHeight="1" thickBot="1" x14ac:dyDescent="0.25">
      <c r="A92" s="41" t="s">
        <v>73</v>
      </c>
      <c r="B92" s="41" t="s">
        <v>245</v>
      </c>
      <c r="C92" s="41" t="s">
        <v>246</v>
      </c>
      <c r="D92" s="48"/>
      <c r="E92" s="44" t="s">
        <v>423</v>
      </c>
      <c r="F92" s="44" t="s">
        <v>423</v>
      </c>
      <c r="G92" s="44" t="s">
        <v>423</v>
      </c>
      <c r="H92" s="44" t="s">
        <v>423</v>
      </c>
      <c r="I92" s="44" t="s">
        <v>423</v>
      </c>
      <c r="J92" s="44" t="s">
        <v>423</v>
      </c>
      <c r="K92" s="44" t="s">
        <v>423</v>
      </c>
      <c r="L92" s="44" t="s">
        <v>423</v>
      </c>
      <c r="M92" s="44" t="s">
        <v>423</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892.69399999999996</v>
      </c>
      <c r="AL92" s="45" t="s">
        <v>247</v>
      </c>
    </row>
    <row r="93" spans="1:38" s="5" customFormat="1" ht="26.25" customHeight="1" thickBot="1" x14ac:dyDescent="0.25">
      <c r="A93" s="41" t="s">
        <v>73</v>
      </c>
      <c r="B93" s="41" t="s">
        <v>248</v>
      </c>
      <c r="C93" s="41" t="s">
        <v>249</v>
      </c>
      <c r="D93" s="48"/>
      <c r="E93" s="44" t="s">
        <v>423</v>
      </c>
      <c r="F93" s="44">
        <v>12.333120494999999</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1895.5502300000001</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2.0461126578955088E-2</v>
      </c>
      <c r="F99" s="44">
        <v>5.5915784411016993</v>
      </c>
      <c r="G99" s="44" t="s">
        <v>423</v>
      </c>
      <c r="H99" s="44">
        <v>2.976539496657737</v>
      </c>
      <c r="I99" s="44">
        <v>0.11466413419999999</v>
      </c>
      <c r="J99" s="44">
        <v>0.1761912306</v>
      </c>
      <c r="K99" s="44">
        <v>0.3859426956</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363.20600000000002</v>
      </c>
      <c r="AL99" s="45" t="s">
        <v>264</v>
      </c>
    </row>
    <row r="100" spans="1:38" s="5" customFormat="1" ht="26.25" customHeight="1" thickBot="1" x14ac:dyDescent="0.25">
      <c r="A100" s="41" t="s">
        <v>261</v>
      </c>
      <c r="B100" s="41" t="s">
        <v>265</v>
      </c>
      <c r="C100" s="41" t="s">
        <v>266</v>
      </c>
      <c r="D100" s="48"/>
      <c r="E100" s="44">
        <v>2.8569920327013533E-2</v>
      </c>
      <c r="F100" s="44">
        <v>1.823461530146808</v>
      </c>
      <c r="G100" s="44" t="s">
        <v>423</v>
      </c>
      <c r="H100" s="44">
        <v>1.5607853886955154</v>
      </c>
      <c r="I100" s="44">
        <v>2.379464752993158E-2</v>
      </c>
      <c r="J100" s="44">
        <v>3.6939586928655926E-2</v>
      </c>
      <c r="K100" s="44">
        <v>7.9518430456036182E-2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243.69100000000003</v>
      </c>
      <c r="AL100" s="45" t="s">
        <v>264</v>
      </c>
    </row>
    <row r="101" spans="1:38" s="5" customFormat="1" ht="26.25" customHeight="1" thickBot="1" x14ac:dyDescent="0.25">
      <c r="A101" s="41" t="s">
        <v>261</v>
      </c>
      <c r="B101" s="41" t="s">
        <v>267</v>
      </c>
      <c r="C101" s="41" t="s">
        <v>268</v>
      </c>
      <c r="D101" s="48"/>
      <c r="E101" s="44">
        <v>5.1497764151477114E-3</v>
      </c>
      <c r="F101" s="44">
        <v>0.54102257300000012</v>
      </c>
      <c r="G101" s="44" t="s">
        <v>423</v>
      </c>
      <c r="H101" s="44">
        <v>0.66222201193210739</v>
      </c>
      <c r="I101" s="44">
        <v>2.2409219000000005E-2</v>
      </c>
      <c r="J101" s="44">
        <v>6.722765700000001E-2</v>
      </c>
      <c r="K101" s="44">
        <v>0.15686453300000006</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3201.3170000000005</v>
      </c>
      <c r="AL101" s="45" t="s">
        <v>264</v>
      </c>
    </row>
    <row r="102" spans="1:38" s="5" customFormat="1" ht="26.25" customHeight="1" thickBot="1" x14ac:dyDescent="0.25">
      <c r="A102" s="41" t="s">
        <v>261</v>
      </c>
      <c r="B102" s="41" t="s">
        <v>269</v>
      </c>
      <c r="C102" s="41" t="s">
        <v>270</v>
      </c>
      <c r="D102" s="48"/>
      <c r="E102" s="44">
        <v>0.19578001928422029</v>
      </c>
      <c r="F102" s="44">
        <v>1.2192297781126304</v>
      </c>
      <c r="G102" s="44" t="s">
        <v>423</v>
      </c>
      <c r="H102" s="44">
        <v>7.7088116165811185</v>
      </c>
      <c r="I102" s="44">
        <v>4.9863574469903782E-3</v>
      </c>
      <c r="J102" s="44">
        <v>0.1111505355954962</v>
      </c>
      <c r="K102" s="44">
        <v>0.7567639360254127</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1820.2265</v>
      </c>
      <c r="AL102" s="45" t="s">
        <v>264</v>
      </c>
    </row>
    <row r="103" spans="1:38" s="5" customFormat="1" ht="26.25" customHeight="1" thickBot="1" x14ac:dyDescent="0.25">
      <c r="A103" s="41" t="s">
        <v>261</v>
      </c>
      <c r="B103" s="41" t="s">
        <v>271</v>
      </c>
      <c r="C103" s="41" t="s">
        <v>272</v>
      </c>
      <c r="D103" s="48"/>
      <c r="E103" s="44">
        <v>1.133848570422857E-5</v>
      </c>
      <c r="F103" s="44">
        <v>5.3470842499999997E-2</v>
      </c>
      <c r="G103" s="44" t="s">
        <v>423</v>
      </c>
      <c r="H103" s="44">
        <v>1.0024664914285714E-2</v>
      </c>
      <c r="I103" s="44">
        <v>3.4098631599999998E-3</v>
      </c>
      <c r="J103" s="44">
        <v>5.19229163E-3</v>
      </c>
      <c r="K103" s="44">
        <v>1.123704905E-2</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12.5725</v>
      </c>
      <c r="AL103" s="45" t="s">
        <v>264</v>
      </c>
    </row>
    <row r="104" spans="1:38" s="5" customFormat="1" ht="26.25" customHeight="1" thickBot="1" x14ac:dyDescent="0.25">
      <c r="A104" s="41" t="s">
        <v>261</v>
      </c>
      <c r="B104" s="41" t="s">
        <v>273</v>
      </c>
      <c r="C104" s="41" t="s">
        <v>274</v>
      </c>
      <c r="D104" s="48"/>
      <c r="E104" s="44">
        <v>1.956820245213257E-3</v>
      </c>
      <c r="F104" s="44">
        <v>0.45584015700000002</v>
      </c>
      <c r="G104" s="44" t="s">
        <v>423</v>
      </c>
      <c r="H104" s="44">
        <v>8.6681062505702372E-2</v>
      </c>
      <c r="I104" s="44">
        <v>1.382659074E-3</v>
      </c>
      <c r="J104" s="44">
        <v>4.1479772219999997E-3</v>
      </c>
      <c r="K104" s="44">
        <v>9.6786135179999996E-3</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841.0335</v>
      </c>
      <c r="AL104" s="45" t="s">
        <v>264</v>
      </c>
    </row>
    <row r="105" spans="1:38" s="5" customFormat="1" ht="26.25" customHeight="1" thickBot="1" x14ac:dyDescent="0.25">
      <c r="A105" s="41" t="s">
        <v>261</v>
      </c>
      <c r="B105" s="41" t="s">
        <v>275</v>
      </c>
      <c r="C105" s="41" t="s">
        <v>276</v>
      </c>
      <c r="D105" s="48"/>
      <c r="E105" s="44">
        <v>5.2122727447862843E-3</v>
      </c>
      <c r="F105" s="44">
        <v>0.68611612499999997</v>
      </c>
      <c r="G105" s="44" t="s">
        <v>423</v>
      </c>
      <c r="H105" s="44">
        <v>0.27690388854361131</v>
      </c>
      <c r="I105" s="44">
        <v>1.108185876E-2</v>
      </c>
      <c r="J105" s="44">
        <v>1.7414349480000001E-2</v>
      </c>
      <c r="K105" s="44">
        <v>3.7994944320000001E-2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160.495</v>
      </c>
      <c r="AL105" s="45" t="s">
        <v>264</v>
      </c>
    </row>
    <row r="106" spans="1:38" s="5" customFormat="1" ht="26.25" customHeight="1" thickBot="1" x14ac:dyDescent="0.25">
      <c r="A106" s="41" t="s">
        <v>261</v>
      </c>
      <c r="B106" s="41" t="s">
        <v>277</v>
      </c>
      <c r="C106" s="41" t="s">
        <v>278</v>
      </c>
      <c r="D106" s="48"/>
      <c r="E106" s="44">
        <v>7.5275499999999995E-2</v>
      </c>
      <c r="F106" s="44">
        <v>0.44261993999999999</v>
      </c>
      <c r="G106" s="44" t="s">
        <v>423</v>
      </c>
      <c r="H106" s="44">
        <v>0.1341971765301028</v>
      </c>
      <c r="I106" s="44">
        <v>1.4850350640000003E-2</v>
      </c>
      <c r="J106" s="44">
        <v>2.3760561024000003E-2</v>
      </c>
      <c r="K106" s="44">
        <v>5.049119217600001E-2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301.10199999999998</v>
      </c>
      <c r="AL106" s="45" t="s">
        <v>264</v>
      </c>
    </row>
    <row r="107" spans="1:38" s="5" customFormat="1" ht="26.25" customHeight="1" thickBot="1" x14ac:dyDescent="0.25">
      <c r="A107" s="41" t="s">
        <v>261</v>
      </c>
      <c r="B107" s="41" t="s">
        <v>279</v>
      </c>
      <c r="C107" s="41" t="s">
        <v>280</v>
      </c>
      <c r="D107" s="48"/>
      <c r="E107" s="44">
        <v>5.6585549372058008E-2</v>
      </c>
      <c r="F107" s="44">
        <v>1.6146397575</v>
      </c>
      <c r="G107" s="44" t="s">
        <v>423</v>
      </c>
      <c r="H107" s="44">
        <v>1.2128989495836779</v>
      </c>
      <c r="I107" s="44">
        <v>2.9357086500000001E-2</v>
      </c>
      <c r="J107" s="44">
        <v>0.39142781999999998</v>
      </c>
      <c r="K107" s="44">
        <v>1.8592821450000001</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9785.6954999999998</v>
      </c>
      <c r="AL107" s="45" t="s">
        <v>264</v>
      </c>
    </row>
    <row r="108" spans="1:38" s="5" customFormat="1" ht="26.25" customHeight="1" thickBot="1" x14ac:dyDescent="0.25">
      <c r="A108" s="41" t="s">
        <v>261</v>
      </c>
      <c r="B108" s="41" t="s">
        <v>281</v>
      </c>
      <c r="C108" s="41" t="s">
        <v>282</v>
      </c>
      <c r="D108" s="48"/>
      <c r="E108" s="44">
        <v>4.2935655731661006E-2</v>
      </c>
      <c r="F108" s="44">
        <v>0.60535771199999999</v>
      </c>
      <c r="G108" s="44" t="s">
        <v>423</v>
      </c>
      <c r="H108" s="44">
        <v>1.3196156820773852</v>
      </c>
      <c r="I108" s="44">
        <v>1.1210328E-2</v>
      </c>
      <c r="J108" s="44">
        <v>0.11210328</v>
      </c>
      <c r="K108" s="44">
        <v>0.22420656</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5605.1639999999998</v>
      </c>
      <c r="AL108" s="45" t="s">
        <v>264</v>
      </c>
    </row>
    <row r="109" spans="1:38" s="5" customFormat="1" ht="26.25" customHeight="1" thickBot="1" x14ac:dyDescent="0.25">
      <c r="A109" s="41" t="s">
        <v>261</v>
      </c>
      <c r="B109" s="41" t="s">
        <v>283</v>
      </c>
      <c r="C109" s="41" t="s">
        <v>284</v>
      </c>
      <c r="D109" s="48"/>
      <c r="E109" s="44">
        <v>1.4423704612716748E-2</v>
      </c>
      <c r="F109" s="44">
        <v>0.34249144349999999</v>
      </c>
      <c r="G109" s="44" t="s">
        <v>423</v>
      </c>
      <c r="H109" s="44">
        <v>0.41495888655046631</v>
      </c>
      <c r="I109" s="44">
        <v>1.4007830000000001E-2</v>
      </c>
      <c r="J109" s="44">
        <v>7.7043065000000008E-2</v>
      </c>
      <c r="K109" s="44">
        <v>7.7043065000000008E-2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700.39149999999995</v>
      </c>
      <c r="AL109" s="45" t="s">
        <v>264</v>
      </c>
    </row>
    <row r="110" spans="1:38" s="5" customFormat="1" ht="26.25" customHeight="1" thickBot="1" x14ac:dyDescent="0.25">
      <c r="A110" s="41" t="s">
        <v>261</v>
      </c>
      <c r="B110" s="41" t="s">
        <v>285</v>
      </c>
      <c r="C110" s="41" t="s">
        <v>286</v>
      </c>
      <c r="D110" s="48"/>
      <c r="E110" s="44">
        <v>3.1541003761630874E-2</v>
      </c>
      <c r="F110" s="44">
        <v>0.64895410050000002</v>
      </c>
      <c r="G110" s="44" t="s">
        <v>423</v>
      </c>
      <c r="H110" s="44">
        <v>0.84041207362418036</v>
      </c>
      <c r="I110" s="44">
        <v>3.0209404999999998E-2</v>
      </c>
      <c r="J110" s="44">
        <v>0.22246778</v>
      </c>
      <c r="K110" s="44">
        <v>0.22246778</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1327.1044999999999</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6.0985199999999997</v>
      </c>
      <c r="F112" s="44" t="s">
        <v>423</v>
      </c>
      <c r="G112" s="44" t="s">
        <v>423</v>
      </c>
      <c r="H112" s="44">
        <v>7.1720905327498787</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152.46299999999999</v>
      </c>
      <c r="AL112" s="45" t="s">
        <v>292</v>
      </c>
    </row>
    <row r="113" spans="1:38" s="5" customFormat="1" ht="26.25" customHeight="1" thickBot="1" x14ac:dyDescent="0.25">
      <c r="A113" s="41" t="s">
        <v>289</v>
      </c>
      <c r="B113" s="180" t="s">
        <v>293</v>
      </c>
      <c r="C113" s="180" t="s">
        <v>294</v>
      </c>
      <c r="D113" s="42"/>
      <c r="E113" s="44">
        <v>2.2465727050414177</v>
      </c>
      <c r="F113" s="44" t="s">
        <v>423</v>
      </c>
      <c r="G113" s="44" t="s">
        <v>423</v>
      </c>
      <c r="H113" s="44">
        <v>12.182312550273785</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2.4243806342249821</v>
      </c>
      <c r="F116" s="44" t="s">
        <v>423</v>
      </c>
      <c r="G116" s="44" t="s">
        <v>423</v>
      </c>
      <c r="H116" s="44">
        <v>4.7860310482305231</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0.2323011184098665</v>
      </c>
      <c r="J119" s="44">
        <v>6.0398290786565294</v>
      </c>
      <c r="K119" s="44">
        <v>6.0398290786565294</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3871.6853068311084</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3.2954020700000002</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5827.7080000000005</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9.5005045511639989E-4</v>
      </c>
      <c r="F123" s="44">
        <v>2.06532707634E-4</v>
      </c>
      <c r="G123" s="44">
        <v>2.06532707634E-4</v>
      </c>
      <c r="H123" s="44">
        <v>9.9135699664319992E-4</v>
      </c>
      <c r="I123" s="44">
        <v>2.2305532424472E-3</v>
      </c>
      <c r="J123" s="44">
        <v>2.3544728670276001E-3</v>
      </c>
      <c r="K123" s="44">
        <v>2.3957794085543997E-3</v>
      </c>
      <c r="L123" s="44">
        <v>2.06532707634E-4</v>
      </c>
      <c r="M123" s="44">
        <v>2.7551463198375595E-2</v>
      </c>
      <c r="N123" s="44">
        <v>4.5437195679479997E-5</v>
      </c>
      <c r="O123" s="44">
        <v>3.6349756543583997E-4</v>
      </c>
      <c r="P123" s="44">
        <v>5.7829158137520004E-5</v>
      </c>
      <c r="Q123" s="44">
        <v>2.6436186577152001E-6</v>
      </c>
      <c r="R123" s="44">
        <v>3.3045233221439996E-5</v>
      </c>
      <c r="S123" s="44">
        <v>3.0153775314563999E-5</v>
      </c>
      <c r="T123" s="44">
        <v>2.1479401593935998E-5</v>
      </c>
      <c r="U123" s="44">
        <v>8.2613083053599991E-6</v>
      </c>
      <c r="V123" s="44">
        <v>2.3131663255008002E-4</v>
      </c>
      <c r="W123" s="44">
        <v>0.206532707634</v>
      </c>
      <c r="X123" s="44">
        <v>1.6233470820032399E-4</v>
      </c>
      <c r="Y123" s="44">
        <v>4.5313276054899599E-4</v>
      </c>
      <c r="Z123" s="44">
        <v>1.9331461434542399E-4</v>
      </c>
      <c r="AA123" s="44">
        <v>1.38789979530048E-4</v>
      </c>
      <c r="AB123" s="44">
        <v>9.4757206262479189E-4</v>
      </c>
      <c r="AC123" s="44" t="s">
        <v>423</v>
      </c>
      <c r="AD123" s="44" t="s">
        <v>423</v>
      </c>
      <c r="AE123" s="196"/>
      <c r="AF123" s="44" t="s">
        <v>423</v>
      </c>
      <c r="AG123" s="44" t="s">
        <v>423</v>
      </c>
      <c r="AH123" s="44" t="s">
        <v>423</v>
      </c>
      <c r="AI123" s="44" t="s">
        <v>423</v>
      </c>
      <c r="AJ123" s="44" t="s">
        <v>423</v>
      </c>
      <c r="AK123" s="44">
        <v>95.53794000000002</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1.4999797863159223</v>
      </c>
      <c r="G125" s="44" t="s">
        <v>423</v>
      </c>
      <c r="H125" s="44" t="s">
        <v>443</v>
      </c>
      <c r="I125" s="44">
        <v>1.1926200000000002E-4</v>
      </c>
      <c r="J125" s="44">
        <v>7.91466E-4</v>
      </c>
      <c r="K125" s="44">
        <v>1.6732819999999999E-3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3614</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3.3383878079268611E-2</v>
      </c>
      <c r="F129" s="44">
        <v>0.28395482504205488</v>
      </c>
      <c r="G129" s="44">
        <v>1.8034968617535918E-3</v>
      </c>
      <c r="H129" s="44" t="s">
        <v>443</v>
      </c>
      <c r="I129" s="44">
        <v>1.5348909461732695E-4</v>
      </c>
      <c r="J129" s="44">
        <v>2.6860591558032222E-4</v>
      </c>
      <c r="K129" s="44">
        <v>3.8372273654331746E-4</v>
      </c>
      <c r="L129" s="44">
        <v>5.3721183116064441E-6</v>
      </c>
      <c r="M129" s="44">
        <v>2.6860591558032221E-3</v>
      </c>
      <c r="N129" s="44">
        <v>4.9883955750631266E-2</v>
      </c>
      <c r="O129" s="44">
        <v>3.8372273654331745E-3</v>
      </c>
      <c r="P129" s="44">
        <v>2.1488473246425777E-3</v>
      </c>
      <c r="Q129" s="44">
        <v>6.1395637846930779E-4</v>
      </c>
      <c r="R129" s="44" t="s">
        <v>457</v>
      </c>
      <c r="S129" s="44" t="s">
        <v>457</v>
      </c>
      <c r="T129" s="44">
        <v>5.3721183116064442E-3</v>
      </c>
      <c r="U129" s="44" t="s">
        <v>443</v>
      </c>
      <c r="V129" s="44" t="s">
        <v>443</v>
      </c>
      <c r="W129" s="44">
        <v>13.430295779016109</v>
      </c>
      <c r="X129" s="44" t="s">
        <v>443</v>
      </c>
      <c r="Y129" s="44" t="s">
        <v>443</v>
      </c>
      <c r="Z129" s="44" t="s">
        <v>443</v>
      </c>
      <c r="AA129" s="44" t="s">
        <v>443</v>
      </c>
      <c r="AB129" s="44">
        <v>7.6744547308663493E-4</v>
      </c>
      <c r="AC129" s="44">
        <v>7.674454730866348E-2</v>
      </c>
      <c r="AD129" s="44" t="s">
        <v>423</v>
      </c>
      <c r="AE129" s="196"/>
      <c r="AF129" s="44" t="s">
        <v>423</v>
      </c>
      <c r="AG129" s="44" t="s">
        <v>423</v>
      </c>
      <c r="AH129" s="44" t="s">
        <v>423</v>
      </c>
      <c r="AI129" s="44" t="s">
        <v>423</v>
      </c>
      <c r="AJ129" s="44" t="s">
        <v>423</v>
      </c>
      <c r="AK129" s="44">
        <v>38.372273654331742</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1.9623558598776151E-3</v>
      </c>
      <c r="F131" s="44">
        <v>5.9723873996275257E-4</v>
      </c>
      <c r="G131" s="44">
        <v>4.6072702797126628E-4</v>
      </c>
      <c r="H131" s="44" t="s">
        <v>443</v>
      </c>
      <c r="I131" s="44" t="s">
        <v>443</v>
      </c>
      <c r="J131" s="44" t="s">
        <v>443</v>
      </c>
      <c r="K131" s="44">
        <v>1.450436939909542E-2</v>
      </c>
      <c r="L131" s="44">
        <v>3.3360049617919466E-4</v>
      </c>
      <c r="M131" s="44">
        <v>1.6210765798988999E-4</v>
      </c>
      <c r="N131" s="44">
        <v>5.2898288396700938E-2</v>
      </c>
      <c r="O131" s="44">
        <v>6.825585599574315E-3</v>
      </c>
      <c r="P131" s="44">
        <v>3.6687522597711943E-2</v>
      </c>
      <c r="Q131" s="44">
        <v>1.7063963998935789E-4</v>
      </c>
      <c r="R131" s="44">
        <v>1.7063963998935788E-3</v>
      </c>
      <c r="S131" s="44">
        <v>8.3613423594785366E-2</v>
      </c>
      <c r="T131" s="44">
        <v>1.7063963998935788E-3</v>
      </c>
      <c r="U131" s="44" t="s">
        <v>443</v>
      </c>
      <c r="V131" s="44" t="s">
        <v>443</v>
      </c>
      <c r="W131" s="44">
        <v>34.127927997871581</v>
      </c>
      <c r="X131" s="44" t="s">
        <v>443</v>
      </c>
      <c r="Y131" s="44" t="s">
        <v>443</v>
      </c>
      <c r="Z131" s="44" t="s">
        <v>443</v>
      </c>
      <c r="AA131" s="44" t="s">
        <v>443</v>
      </c>
      <c r="AB131" s="44">
        <v>3.4127927997871575E-8</v>
      </c>
      <c r="AC131" s="44">
        <v>8.5319819994678943E-5</v>
      </c>
      <c r="AD131" s="44">
        <v>1.7063963998935787E-5</v>
      </c>
      <c r="AE131" s="196"/>
      <c r="AF131" s="44" t="s">
        <v>423</v>
      </c>
      <c r="AG131" s="44" t="s">
        <v>423</v>
      </c>
      <c r="AH131" s="44" t="s">
        <v>423</v>
      </c>
      <c r="AI131" s="44" t="s">
        <v>423</v>
      </c>
      <c r="AJ131" s="44" t="s">
        <v>423</v>
      </c>
      <c r="AK131" s="44">
        <v>0.85319819994678936</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3.0766000000000002E-4</v>
      </c>
      <c r="G136" s="44" t="s">
        <v>423</v>
      </c>
      <c r="H136" s="44">
        <v>4.0774544000000006</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439526.13237446867</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0.30880438333333338</v>
      </c>
      <c r="J139" s="44">
        <v>0.30880438333333338</v>
      </c>
      <c r="K139" s="44">
        <v>0.30880438333333338</v>
      </c>
      <c r="L139" s="44" t="s">
        <v>423</v>
      </c>
      <c r="M139" s="44" t="s">
        <v>423</v>
      </c>
      <c r="N139" s="44">
        <v>8.9336333333333326E-4</v>
      </c>
      <c r="O139" s="44">
        <v>1.7976899999999998E-3</v>
      </c>
      <c r="P139" s="44">
        <v>1.7976899999999998E-3</v>
      </c>
      <c r="Q139" s="44">
        <v>2.8561700000000003E-3</v>
      </c>
      <c r="R139" s="44">
        <v>2.7239433333333331E-3</v>
      </c>
      <c r="S139" s="44">
        <v>6.3419166666666667E-3</v>
      </c>
      <c r="T139" s="44" t="s">
        <v>423</v>
      </c>
      <c r="U139" s="44" t="s">
        <v>423</v>
      </c>
      <c r="V139" s="44" t="s">
        <v>423</v>
      </c>
      <c r="W139" s="44">
        <v>3.1363953333333336</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6151</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170.38125326008168</v>
      </c>
      <c r="F141" s="54">
        <f t="shared" ref="F141:AK141" si="0">SUM(F14:F140)</f>
        <v>117.77822044652351</v>
      </c>
      <c r="G141" s="54">
        <f t="shared" si="0"/>
        <v>1591.0025316020945</v>
      </c>
      <c r="H141" s="54">
        <f t="shared" si="0"/>
        <v>48.620560660155675</v>
      </c>
      <c r="I141" s="54">
        <f t="shared" si="0"/>
        <v>30.991651901460649</v>
      </c>
      <c r="J141" s="54">
        <f t="shared" si="0"/>
        <v>55.08920750141602</v>
      </c>
      <c r="K141" s="54">
        <f t="shared" si="0"/>
        <v>93.43954707275789</v>
      </c>
      <c r="L141" s="54">
        <f t="shared" si="0"/>
        <v>9.0404247319407762</v>
      </c>
      <c r="M141" s="54">
        <f t="shared" si="0"/>
        <v>413.38769240051511</v>
      </c>
      <c r="N141" s="54">
        <f t="shared" si="0"/>
        <v>182.9530878919887</v>
      </c>
      <c r="O141" s="54">
        <f t="shared" si="0"/>
        <v>6.8024565913635486</v>
      </c>
      <c r="P141" s="54">
        <f t="shared" si="0"/>
        <v>2.6980114545695608</v>
      </c>
      <c r="Q141" s="54">
        <f t="shared" si="0"/>
        <v>13.741228308214069</v>
      </c>
      <c r="R141" s="54">
        <f t="shared" si="0"/>
        <v>15.440520208721191</v>
      </c>
      <c r="S141" s="54">
        <f t="shared" si="0"/>
        <v>28.956483839644871</v>
      </c>
      <c r="T141" s="54">
        <f t="shared" si="0"/>
        <v>28.397576304618585</v>
      </c>
      <c r="U141" s="54">
        <f t="shared" si="0"/>
        <v>34.095954194342035</v>
      </c>
      <c r="V141" s="54">
        <f t="shared" si="0"/>
        <v>35.862330800901731</v>
      </c>
      <c r="W141" s="54">
        <f t="shared" si="0"/>
        <v>124.1443298048063</v>
      </c>
      <c r="X141" s="54">
        <f t="shared" si="0"/>
        <v>7.521185269138301</v>
      </c>
      <c r="Y141" s="54">
        <f t="shared" si="0"/>
        <v>9.1353728628280688</v>
      </c>
      <c r="Z141" s="54">
        <f t="shared" si="0"/>
        <v>3.5371050941744895</v>
      </c>
      <c r="AA141" s="54">
        <f t="shared" si="0"/>
        <v>3.1952564633243985</v>
      </c>
      <c r="AB141" s="54">
        <f t="shared" si="0"/>
        <v>28.78041533931497</v>
      </c>
      <c r="AC141" s="54">
        <f t="shared" si="0"/>
        <v>0.30707307704865811</v>
      </c>
      <c r="AD141" s="54">
        <f t="shared" si="0"/>
        <v>16.023508004963997</v>
      </c>
      <c r="AE141" s="38"/>
      <c r="AF141" s="54">
        <f t="shared" si="0"/>
        <v>126366.82528401198</v>
      </c>
      <c r="AG141" s="54">
        <f t="shared" si="0"/>
        <v>308535.02931188507</v>
      </c>
      <c r="AH141" s="54">
        <f t="shared" si="0"/>
        <v>206025.27915761041</v>
      </c>
      <c r="AI141" s="54">
        <f t="shared" si="0"/>
        <v>9336.6025900000004</v>
      </c>
      <c r="AJ141" s="54">
        <f t="shared" si="0"/>
        <v>0</v>
      </c>
      <c r="AK141" s="54">
        <f t="shared" si="0"/>
        <v>582816.54295887542</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170.38125326008168</v>
      </c>
      <c r="F152" s="85">
        <f t="shared" ref="F152:AD152" si="1">SUM(F$141, F$151, IF(AND(ISNUMBER(SEARCH($B$4,"AT|BE|CH|GB|IE|LT|LU|NL")),SUM(F$143:F$149)&gt;0),SUM(F$143:F$149)-SUM(F$27:F$33),0))</f>
        <v>117.77822044652351</v>
      </c>
      <c r="G152" s="85">
        <f t="shared" si="1"/>
        <v>1591.0025316020945</v>
      </c>
      <c r="H152" s="85">
        <f t="shared" si="1"/>
        <v>48.620560660155675</v>
      </c>
      <c r="I152" s="85">
        <f t="shared" si="1"/>
        <v>30.991651901460649</v>
      </c>
      <c r="J152" s="85">
        <f t="shared" si="1"/>
        <v>55.08920750141602</v>
      </c>
      <c r="K152" s="85">
        <f t="shared" si="1"/>
        <v>93.43954707275789</v>
      </c>
      <c r="L152" s="85">
        <f t="shared" si="1"/>
        <v>9.0404247319407762</v>
      </c>
      <c r="M152" s="85">
        <f t="shared" si="1"/>
        <v>413.38769240051511</v>
      </c>
      <c r="N152" s="85">
        <f t="shared" si="1"/>
        <v>182.9530878919887</v>
      </c>
      <c r="O152" s="85">
        <f t="shared" si="1"/>
        <v>6.8024565913635486</v>
      </c>
      <c r="P152" s="85">
        <f t="shared" si="1"/>
        <v>2.6980114545695608</v>
      </c>
      <c r="Q152" s="85">
        <f t="shared" si="1"/>
        <v>13.741228308214069</v>
      </c>
      <c r="R152" s="85">
        <f t="shared" si="1"/>
        <v>15.440520208721191</v>
      </c>
      <c r="S152" s="85">
        <f t="shared" si="1"/>
        <v>28.956483839644871</v>
      </c>
      <c r="T152" s="85">
        <f t="shared" si="1"/>
        <v>28.397576304618585</v>
      </c>
      <c r="U152" s="85">
        <f t="shared" si="1"/>
        <v>34.095954194342035</v>
      </c>
      <c r="V152" s="85">
        <f t="shared" si="1"/>
        <v>35.862330800901731</v>
      </c>
      <c r="W152" s="85">
        <f t="shared" si="1"/>
        <v>124.1443298048063</v>
      </c>
      <c r="X152" s="85">
        <f t="shared" si="1"/>
        <v>7.521185269138301</v>
      </c>
      <c r="Y152" s="85">
        <f t="shared" si="1"/>
        <v>9.1353728628280688</v>
      </c>
      <c r="Z152" s="85">
        <f t="shared" si="1"/>
        <v>3.5371050941744895</v>
      </c>
      <c r="AA152" s="85">
        <f t="shared" si="1"/>
        <v>3.1952564633243985</v>
      </c>
      <c r="AB152" s="85">
        <f t="shared" si="1"/>
        <v>28.78041533931497</v>
      </c>
      <c r="AC152" s="85">
        <f t="shared" si="1"/>
        <v>0.30707307704865811</v>
      </c>
      <c r="AD152" s="85">
        <f t="shared" si="1"/>
        <v>16.023508004963997</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170.38125326008168</v>
      </c>
      <c r="F154" s="85">
        <f>SUM(F$141, F$153, -1 * IF(OR($B$6=2005,$B$6&gt;=2020),SUM(F$99:F$122),0), IF(AND(ISNUMBER(SEARCH($B$4,"AT|BE|CH|GB|IE|LT|LU|NL")),SUM(F$143:F$149)&gt;0),SUM(F$143:F$149)-SUM(F$27:F$33),0))</f>
        <v>117.77822044652351</v>
      </c>
      <c r="G154" s="85">
        <f>SUM(G$141, G$153, IF(AND(ISNUMBER(SEARCH($B$4,"AT|BE|CH|GB|IE|LT|LU|NL")),SUM(G$143:G$149)&gt;0),SUM(G$143:G$149)-SUM(G$27:G$33),0))</f>
        <v>1591.0025316020945</v>
      </c>
      <c r="H154" s="85">
        <f>SUM(H$141, H$153, IF(AND(ISNUMBER(SEARCH($B$4,"AT|BE|CH|GB|IE|LT|LU|NL")),SUM(H$143:H$149)&gt;0),SUM(H$143:H$149)-SUM(H$27:H$33),0))</f>
        <v>48.620560660155675</v>
      </c>
      <c r="I154" s="85">
        <f t="shared" ref="I154:AD154" si="2">SUM(I$141, I$153, IF(AND(ISNUMBER(SEARCH($B$4,"AT|BE|CH|GB|IE|LT|LU|NL")),SUM(I$143:I$149)&gt;0),SUM(I$143:I$149)-SUM(I$27:I$33),0))</f>
        <v>30.991651901460649</v>
      </c>
      <c r="J154" s="85">
        <f t="shared" si="2"/>
        <v>55.08920750141602</v>
      </c>
      <c r="K154" s="85">
        <f t="shared" si="2"/>
        <v>93.43954707275789</v>
      </c>
      <c r="L154" s="85">
        <f t="shared" si="2"/>
        <v>9.0404247319407762</v>
      </c>
      <c r="M154" s="85">
        <f t="shared" si="2"/>
        <v>413.38769240051511</v>
      </c>
      <c r="N154" s="85">
        <f t="shared" si="2"/>
        <v>182.9530878919887</v>
      </c>
      <c r="O154" s="85">
        <f t="shared" si="2"/>
        <v>6.8024565913635486</v>
      </c>
      <c r="P154" s="85">
        <f t="shared" si="2"/>
        <v>2.6980114545695608</v>
      </c>
      <c r="Q154" s="85">
        <f t="shared" si="2"/>
        <v>13.741228308214069</v>
      </c>
      <c r="R154" s="85">
        <f t="shared" si="2"/>
        <v>15.440520208721191</v>
      </c>
      <c r="S154" s="85">
        <f t="shared" si="2"/>
        <v>28.956483839644871</v>
      </c>
      <c r="T154" s="85">
        <f t="shared" si="2"/>
        <v>28.397576304618585</v>
      </c>
      <c r="U154" s="85">
        <f t="shared" si="2"/>
        <v>34.095954194342035</v>
      </c>
      <c r="V154" s="85">
        <f t="shared" si="2"/>
        <v>35.862330800901731</v>
      </c>
      <c r="W154" s="85">
        <f t="shared" si="2"/>
        <v>124.1443298048063</v>
      </c>
      <c r="X154" s="85">
        <f t="shared" si="2"/>
        <v>7.521185269138301</v>
      </c>
      <c r="Y154" s="85">
        <f t="shared" si="2"/>
        <v>9.1353728628280688</v>
      </c>
      <c r="Z154" s="85">
        <f t="shared" si="2"/>
        <v>3.5371050941744895</v>
      </c>
      <c r="AA154" s="85">
        <f t="shared" si="2"/>
        <v>3.1952564633243985</v>
      </c>
      <c r="AB154" s="85">
        <f t="shared" si="2"/>
        <v>28.78041533931497</v>
      </c>
      <c r="AC154" s="85">
        <f t="shared" si="2"/>
        <v>0.30707307704865811</v>
      </c>
      <c r="AD154" s="85">
        <f t="shared" si="2"/>
        <v>16.023508004963997</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0.49763999999999997</v>
      </c>
      <c r="F157" s="95">
        <v>2.3637899999999998</v>
      </c>
      <c r="G157" s="95">
        <v>0.12440999999999999</v>
      </c>
      <c r="H157" s="95" t="s">
        <v>423</v>
      </c>
      <c r="I157" s="95">
        <v>1.2440999999999999E-3</v>
      </c>
      <c r="J157" s="95" t="s">
        <v>423</v>
      </c>
      <c r="K157" s="95" t="s">
        <v>443</v>
      </c>
      <c r="L157" s="95" t="s">
        <v>443</v>
      </c>
      <c r="M157" s="95">
        <v>149.292</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5349.63</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6.4319999999999988E-2</v>
      </c>
      <c r="F158" s="95">
        <v>0.30551999999999996</v>
      </c>
      <c r="G158" s="95">
        <v>1.6079999999999997E-2</v>
      </c>
      <c r="H158" s="95" t="s">
        <v>443</v>
      </c>
      <c r="I158" s="95">
        <v>1.6080000000000001E-4</v>
      </c>
      <c r="J158" s="95" t="s">
        <v>423</v>
      </c>
      <c r="K158" s="95" t="s">
        <v>443</v>
      </c>
      <c r="L158" s="95" t="s">
        <v>443</v>
      </c>
      <c r="M158" s="95">
        <v>19.295999999999996</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691.43999999999994</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10.33203125" defaultRowHeight="12.75" x14ac:dyDescent="0.2"/>
  <cols>
    <col min="1" max="2" width="25" style="40" customWidth="1"/>
    <col min="3" max="3" width="54.1640625" style="124" customWidth="1"/>
    <col min="4" max="4" width="8.33203125" style="40" customWidth="1"/>
    <col min="5" max="24" width="10" style="40" customWidth="1"/>
    <col min="25" max="25" width="10.33203125" style="40" customWidth="1"/>
    <col min="26" max="30" width="10" style="40" customWidth="1"/>
    <col min="31" max="31" width="2.5" style="40" customWidth="1"/>
    <col min="32" max="32" width="10.6640625" style="40" customWidth="1"/>
    <col min="33" max="33" width="11.5" style="40" customWidth="1"/>
    <col min="34" max="36" width="10" style="40" customWidth="1"/>
    <col min="37" max="37" width="12" style="40" customWidth="1"/>
    <col min="38" max="38" width="30" style="40" customWidth="1"/>
    <col min="39" max="16384" width="10.33203125" style="40"/>
  </cols>
  <sheetData>
    <row r="1" spans="1:38" s="5" customFormat="1" ht="22.5" customHeight="1" x14ac:dyDescent="0.2">
      <c r="A1" s="1" t="s">
        <v>23</v>
      </c>
      <c r="B1" s="2"/>
      <c r="C1" s="3"/>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pans="1:38" s="5" customFormat="1" x14ac:dyDescent="0.2">
      <c r="A2" s="6" t="s">
        <v>441</v>
      </c>
      <c r="B2" s="2"/>
      <c r="C2" s="3"/>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38" s="5" customFormat="1" x14ac:dyDescent="0.2">
      <c r="A3" s="4"/>
      <c r="B3" s="2"/>
      <c r="C3" s="3"/>
      <c r="D3" s="4"/>
      <c r="E3" s="4"/>
      <c r="F3" s="7"/>
      <c r="G3" s="4"/>
      <c r="H3" s="4"/>
      <c r="I3" s="4"/>
      <c r="J3" s="4"/>
      <c r="K3" s="4"/>
      <c r="L3" s="4"/>
      <c r="M3" s="4"/>
      <c r="N3" s="4"/>
      <c r="O3" s="4"/>
      <c r="P3" s="8"/>
      <c r="Q3" s="8"/>
      <c r="R3" s="9"/>
      <c r="S3" s="9"/>
      <c r="T3" s="9"/>
      <c r="U3" s="9"/>
      <c r="V3" s="9"/>
      <c r="W3" s="4"/>
      <c r="X3" s="4"/>
      <c r="Y3" s="4"/>
      <c r="Z3" s="4"/>
      <c r="AA3" s="4"/>
      <c r="AB3" s="4"/>
      <c r="AC3" s="4"/>
      <c r="AD3" s="4"/>
      <c r="AE3" s="4"/>
      <c r="AF3" s="4"/>
      <c r="AG3" s="4"/>
      <c r="AH3" s="4"/>
      <c r="AI3" s="4"/>
      <c r="AJ3" s="4"/>
      <c r="AK3" s="4"/>
      <c r="AL3" s="4"/>
    </row>
    <row r="4" spans="1:38" s="5" customFormat="1" x14ac:dyDescent="0.2">
      <c r="A4" s="10" t="s">
        <v>24</v>
      </c>
      <c r="B4" s="11" t="s">
        <v>430</v>
      </c>
      <c r="C4" s="12" t="s">
        <v>25</v>
      </c>
      <c r="D4" s="4"/>
      <c r="E4" s="4"/>
      <c r="F4" s="4"/>
      <c r="G4" s="4"/>
      <c r="H4" s="4"/>
      <c r="I4" s="4"/>
      <c r="J4" s="4"/>
      <c r="K4" s="4"/>
      <c r="L4" s="4"/>
      <c r="M4" s="4"/>
      <c r="N4" s="4"/>
      <c r="O4" s="4"/>
      <c r="P4" s="8"/>
      <c r="Q4" s="8"/>
      <c r="R4" s="9"/>
      <c r="S4" s="9"/>
      <c r="T4" s="9"/>
      <c r="U4" s="9"/>
      <c r="V4" s="9"/>
      <c r="W4" s="4"/>
      <c r="X4" s="4"/>
      <c r="Y4" s="4"/>
      <c r="Z4" s="4"/>
      <c r="AA4" s="4"/>
      <c r="AB4" s="4"/>
      <c r="AC4" s="4"/>
      <c r="AD4" s="4"/>
      <c r="AE4" s="4"/>
      <c r="AF4" s="4"/>
      <c r="AG4" s="4"/>
      <c r="AH4" s="4"/>
      <c r="AI4" s="4"/>
      <c r="AJ4" s="4"/>
      <c r="AK4" s="4"/>
      <c r="AL4" s="4"/>
    </row>
    <row r="5" spans="1:38" s="5" customFormat="1" x14ac:dyDescent="0.2">
      <c r="A5" s="10" t="s">
        <v>26</v>
      </c>
      <c r="B5" s="144">
        <v>44593</v>
      </c>
      <c r="C5" s="12" t="s">
        <v>27</v>
      </c>
      <c r="D5" s="4"/>
      <c r="E5" s="4"/>
      <c r="F5" s="4"/>
      <c r="G5" s="4"/>
      <c r="H5" s="4"/>
      <c r="I5" s="4"/>
      <c r="J5" s="4"/>
      <c r="K5" s="4"/>
      <c r="L5" s="4"/>
      <c r="M5" s="4"/>
      <c r="N5" s="4"/>
      <c r="O5" s="4"/>
      <c r="P5" s="8"/>
      <c r="Q5" s="8"/>
      <c r="R5" s="9"/>
      <c r="S5" s="9"/>
      <c r="T5" s="9"/>
      <c r="U5" s="9"/>
      <c r="V5" s="9"/>
      <c r="W5" s="4"/>
      <c r="X5" s="4"/>
      <c r="Y5" s="4"/>
      <c r="Z5" s="4"/>
      <c r="AA5" s="4"/>
      <c r="AB5" s="4"/>
      <c r="AC5" s="4"/>
      <c r="AD5" s="4"/>
      <c r="AE5" s="4"/>
      <c r="AF5" s="4"/>
      <c r="AG5" s="4"/>
      <c r="AH5" s="4"/>
      <c r="AI5" s="4"/>
      <c r="AJ5" s="4"/>
      <c r="AK5" s="4"/>
      <c r="AL5" s="4"/>
    </row>
    <row r="6" spans="1:38" s="5" customFormat="1" x14ac:dyDescent="0.2">
      <c r="A6" s="10" t="s">
        <v>28</v>
      </c>
      <c r="B6" s="11">
        <v>1998</v>
      </c>
      <c r="C6" s="12" t="s">
        <v>29</v>
      </c>
      <c r="D6" s="4"/>
      <c r="E6" s="4"/>
      <c r="F6" s="4"/>
      <c r="G6" s="4"/>
      <c r="H6" s="4"/>
      <c r="I6" s="4"/>
      <c r="J6" s="4"/>
      <c r="K6" s="4"/>
      <c r="L6" s="4"/>
      <c r="M6" s="4"/>
      <c r="N6" s="4"/>
      <c r="O6" s="4"/>
      <c r="P6" s="4"/>
      <c r="Q6" s="4"/>
      <c r="R6" s="13"/>
      <c r="S6" s="13"/>
      <c r="T6" s="13"/>
      <c r="U6" s="13"/>
      <c r="V6" s="13"/>
      <c r="W6" s="4"/>
      <c r="X6" s="4"/>
      <c r="Y6" s="4"/>
      <c r="Z6" s="4"/>
      <c r="AA6" s="4"/>
      <c r="AB6" s="4"/>
      <c r="AC6" s="4"/>
      <c r="AD6" s="4"/>
      <c r="AE6" s="4"/>
      <c r="AF6" s="4"/>
      <c r="AG6" s="4"/>
      <c r="AH6" s="4"/>
      <c r="AI6" s="4"/>
      <c r="AJ6" s="4"/>
      <c r="AK6" s="4"/>
      <c r="AL6" s="4"/>
    </row>
    <row r="7" spans="1:38" s="5" customFormat="1" x14ac:dyDescent="0.2">
      <c r="A7" s="10" t="s">
        <v>30</v>
      </c>
      <c r="B7" s="11" t="s">
        <v>459</v>
      </c>
      <c r="C7" s="14" t="s">
        <v>31</v>
      </c>
      <c r="D7" s="8"/>
      <c r="E7" s="8"/>
      <c r="F7" s="8"/>
      <c r="G7" s="8"/>
      <c r="H7" s="8"/>
      <c r="I7" s="8"/>
      <c r="J7" s="8"/>
      <c r="K7" s="8"/>
      <c r="L7" s="8"/>
      <c r="M7" s="8"/>
      <c r="N7" s="8"/>
      <c r="O7" s="8"/>
      <c r="P7" s="8"/>
      <c r="Q7" s="8"/>
      <c r="R7" s="9"/>
      <c r="S7" s="9"/>
      <c r="T7" s="9"/>
      <c r="U7" s="9"/>
      <c r="V7" s="9"/>
      <c r="W7" s="4"/>
      <c r="X7" s="4"/>
      <c r="Y7" s="4"/>
      <c r="Z7" s="4"/>
      <c r="AA7" s="4"/>
      <c r="AB7" s="4"/>
      <c r="AC7" s="4"/>
      <c r="AD7" s="8"/>
      <c r="AE7" s="4"/>
      <c r="AF7" s="4"/>
      <c r="AG7" s="8"/>
      <c r="AH7" s="8"/>
      <c r="AI7" s="8"/>
      <c r="AJ7" s="8"/>
      <c r="AK7" s="8"/>
      <c r="AL7" s="8"/>
    </row>
    <row r="8" spans="1:38" s="19" customFormat="1" x14ac:dyDescent="0.2">
      <c r="A8" s="15"/>
      <c r="B8" s="16"/>
      <c r="C8" s="17"/>
      <c r="D8" s="18"/>
      <c r="E8" s="18"/>
      <c r="F8" s="18"/>
      <c r="G8" s="18"/>
      <c r="H8" s="18"/>
      <c r="I8" s="18"/>
      <c r="J8" s="18"/>
      <c r="K8" s="18"/>
      <c r="L8" s="18"/>
      <c r="M8" s="18"/>
      <c r="N8" s="18"/>
      <c r="O8" s="18"/>
      <c r="P8" s="18"/>
      <c r="Q8" s="18"/>
      <c r="R8" s="9"/>
      <c r="S8" s="9"/>
      <c r="T8" s="9"/>
      <c r="U8" s="9"/>
      <c r="V8" s="9"/>
      <c r="W8" s="4"/>
      <c r="X8" s="4"/>
      <c r="Y8" s="4"/>
      <c r="Z8" s="4"/>
      <c r="AA8" s="4"/>
      <c r="AB8" s="4"/>
      <c r="AC8" s="4"/>
      <c r="AD8" s="4"/>
      <c r="AE8" s="4"/>
      <c r="AF8" s="13"/>
      <c r="AG8" s="8"/>
      <c r="AH8" s="8"/>
      <c r="AI8" s="8"/>
      <c r="AJ8" s="8"/>
      <c r="AK8" s="8"/>
      <c r="AL8" s="8"/>
    </row>
    <row r="9" spans="1:38" s="19" customFormat="1" ht="13.5" thickBot="1" x14ac:dyDescent="0.25">
      <c r="A9" s="20"/>
      <c r="B9" s="21"/>
      <c r="C9" s="22"/>
      <c r="D9" s="23"/>
      <c r="E9" s="23"/>
      <c r="F9" s="23"/>
      <c r="G9" s="23"/>
      <c r="H9" s="23"/>
      <c r="I9" s="23"/>
      <c r="J9" s="23"/>
      <c r="K9" s="23"/>
      <c r="L9" s="23"/>
      <c r="M9" s="23"/>
      <c r="N9" s="23"/>
      <c r="O9" s="23"/>
      <c r="P9" s="23"/>
      <c r="Q9" s="23"/>
      <c r="R9" s="9"/>
      <c r="S9" s="9"/>
      <c r="T9" s="9"/>
      <c r="U9" s="9"/>
      <c r="V9" s="9"/>
      <c r="W9" s="4"/>
      <c r="X9" s="4"/>
      <c r="Y9" s="4"/>
      <c r="Z9" s="4"/>
      <c r="AA9" s="4"/>
      <c r="AB9" s="4"/>
      <c r="AC9" s="4"/>
      <c r="AD9" s="4"/>
      <c r="AE9" s="4"/>
      <c r="AF9" s="13"/>
      <c r="AG9" s="8"/>
      <c r="AH9" s="8"/>
      <c r="AI9" s="8"/>
      <c r="AJ9" s="8"/>
      <c r="AK9" s="8"/>
      <c r="AL9" s="8"/>
    </row>
    <row r="10" spans="1:38" s="25" customFormat="1" ht="37.5" customHeight="1" thickBot="1" x14ac:dyDescent="0.25">
      <c r="A10" s="135" t="s">
        <v>431</v>
      </c>
      <c r="B10" s="145" t="s">
        <v>32</v>
      </c>
      <c r="C10" s="137"/>
      <c r="D10" s="138"/>
      <c r="E10" s="125" t="s">
        <v>435</v>
      </c>
      <c r="F10" s="126"/>
      <c r="G10" s="126"/>
      <c r="H10" s="127"/>
      <c r="I10" s="125" t="s">
        <v>412</v>
      </c>
      <c r="J10" s="126"/>
      <c r="K10" s="126"/>
      <c r="L10" s="127"/>
      <c r="M10" s="142" t="s">
        <v>436</v>
      </c>
      <c r="N10" s="125" t="s">
        <v>437</v>
      </c>
      <c r="O10" s="126"/>
      <c r="P10" s="127"/>
      <c r="Q10" s="125" t="s">
        <v>438</v>
      </c>
      <c r="R10" s="126"/>
      <c r="S10" s="126"/>
      <c r="T10" s="126"/>
      <c r="U10" s="126"/>
      <c r="V10" s="127"/>
      <c r="W10" s="125" t="s">
        <v>439</v>
      </c>
      <c r="X10" s="126"/>
      <c r="Y10" s="126"/>
      <c r="Z10" s="126"/>
      <c r="AA10" s="126"/>
      <c r="AB10" s="126"/>
      <c r="AC10" s="126"/>
      <c r="AD10" s="127"/>
      <c r="AE10" s="24"/>
      <c r="AF10" s="125" t="s">
        <v>440</v>
      </c>
      <c r="AG10" s="126"/>
      <c r="AH10" s="126"/>
      <c r="AI10" s="126"/>
      <c r="AJ10" s="126"/>
      <c r="AK10" s="126"/>
      <c r="AL10" s="127"/>
    </row>
    <row r="11" spans="1:38" s="19" customFormat="1" ht="15" customHeight="1" thickBot="1" x14ac:dyDescent="0.25">
      <c r="A11" s="136"/>
      <c r="B11" s="139"/>
      <c r="C11" s="140"/>
      <c r="D11" s="141"/>
      <c r="E11" s="128"/>
      <c r="F11" s="129"/>
      <c r="G11" s="129"/>
      <c r="H11" s="130"/>
      <c r="I11" s="128"/>
      <c r="J11" s="129"/>
      <c r="K11" s="129"/>
      <c r="L11" s="130"/>
      <c r="M11" s="143"/>
      <c r="N11" s="128"/>
      <c r="O11" s="129"/>
      <c r="P11" s="130"/>
      <c r="Q11" s="128"/>
      <c r="R11" s="129"/>
      <c r="S11" s="129"/>
      <c r="T11" s="129"/>
      <c r="U11" s="129"/>
      <c r="V11" s="130"/>
      <c r="W11" s="26"/>
      <c r="X11" s="131" t="s">
        <v>33</v>
      </c>
      <c r="Y11" s="132"/>
      <c r="Z11" s="132"/>
      <c r="AA11" s="132"/>
      <c r="AB11" s="133"/>
      <c r="AC11" s="27"/>
      <c r="AD11" s="28"/>
      <c r="AE11" s="29"/>
      <c r="AF11" s="128"/>
      <c r="AG11" s="129"/>
      <c r="AH11" s="129"/>
      <c r="AI11" s="129"/>
      <c r="AJ11" s="129"/>
      <c r="AK11" s="129"/>
      <c r="AL11" s="130"/>
    </row>
    <row r="12" spans="1:38" s="19" customFormat="1" ht="52.5" customHeight="1" thickBot="1" x14ac:dyDescent="0.25">
      <c r="A12" s="136"/>
      <c r="B12" s="139"/>
      <c r="C12" s="140"/>
      <c r="D12" s="141"/>
      <c r="E12" s="30" t="s">
        <v>418</v>
      </c>
      <c r="F12" s="30" t="s">
        <v>34</v>
      </c>
      <c r="G12" s="30" t="s">
        <v>419</v>
      </c>
      <c r="H12" s="30" t="s">
        <v>420</v>
      </c>
      <c r="I12" s="30" t="s">
        <v>421</v>
      </c>
      <c r="J12" s="31" t="s">
        <v>422</v>
      </c>
      <c r="K12" s="31" t="s">
        <v>35</v>
      </c>
      <c r="L12" s="32" t="s">
        <v>36</v>
      </c>
      <c r="M12" s="33" t="s">
        <v>37</v>
      </c>
      <c r="N12" s="31" t="s">
        <v>38</v>
      </c>
      <c r="O12" s="31" t="s">
        <v>39</v>
      </c>
      <c r="P12" s="31" t="s">
        <v>40</v>
      </c>
      <c r="Q12" s="31" t="s">
        <v>41</v>
      </c>
      <c r="R12" s="31" t="s">
        <v>42</v>
      </c>
      <c r="S12" s="31" t="s">
        <v>43</v>
      </c>
      <c r="T12" s="31" t="s">
        <v>44</v>
      </c>
      <c r="U12" s="31" t="s">
        <v>45</v>
      </c>
      <c r="V12" s="31" t="s">
        <v>46</v>
      </c>
      <c r="W12" s="33" t="s">
        <v>47</v>
      </c>
      <c r="X12" s="30" t="s">
        <v>48</v>
      </c>
      <c r="Y12" s="30" t="s">
        <v>49</v>
      </c>
      <c r="Z12" s="30" t="s">
        <v>50</v>
      </c>
      <c r="AA12" s="30" t="s">
        <v>51</v>
      </c>
      <c r="AB12" s="30" t="s">
        <v>52</v>
      </c>
      <c r="AC12" s="31" t="s">
        <v>53</v>
      </c>
      <c r="AD12" s="31" t="s">
        <v>54</v>
      </c>
      <c r="AE12" s="34"/>
      <c r="AF12" s="33" t="s">
        <v>55</v>
      </c>
      <c r="AG12" s="33" t="s">
        <v>56</v>
      </c>
      <c r="AH12" s="33" t="s">
        <v>57</v>
      </c>
      <c r="AI12" s="33" t="s">
        <v>58</v>
      </c>
      <c r="AJ12" s="33" t="s">
        <v>59</v>
      </c>
      <c r="AK12" s="33" t="s">
        <v>60</v>
      </c>
      <c r="AL12" s="35" t="s">
        <v>61</v>
      </c>
    </row>
    <row r="13" spans="1:38" ht="37.5" customHeight="1" thickBot="1" x14ac:dyDescent="0.25">
      <c r="A13" s="36" t="s">
        <v>62</v>
      </c>
      <c r="B13" s="36" t="s">
        <v>63</v>
      </c>
      <c r="C13" s="37" t="s">
        <v>64</v>
      </c>
      <c r="D13" s="36" t="s">
        <v>65</v>
      </c>
      <c r="E13" s="36" t="s">
        <v>66</v>
      </c>
      <c r="F13" s="36" t="s">
        <v>66</v>
      </c>
      <c r="G13" s="36" t="s">
        <v>66</v>
      </c>
      <c r="H13" s="36" t="s">
        <v>66</v>
      </c>
      <c r="I13" s="36" t="s">
        <v>66</v>
      </c>
      <c r="J13" s="36" t="s">
        <v>66</v>
      </c>
      <c r="K13" s="36" t="s">
        <v>66</v>
      </c>
      <c r="L13" s="36" t="s">
        <v>66</v>
      </c>
      <c r="M13" s="36" t="s">
        <v>66</v>
      </c>
      <c r="N13" s="36" t="s">
        <v>67</v>
      </c>
      <c r="O13" s="36" t="s">
        <v>67</v>
      </c>
      <c r="P13" s="36" t="s">
        <v>67</v>
      </c>
      <c r="Q13" s="36" t="s">
        <v>67</v>
      </c>
      <c r="R13" s="36" t="s">
        <v>67</v>
      </c>
      <c r="S13" s="36" t="s">
        <v>67</v>
      </c>
      <c r="T13" s="36" t="s">
        <v>67</v>
      </c>
      <c r="U13" s="36" t="s">
        <v>67</v>
      </c>
      <c r="V13" s="36" t="s">
        <v>67</v>
      </c>
      <c r="W13" s="36" t="s">
        <v>68</v>
      </c>
      <c r="X13" s="36" t="s">
        <v>67</v>
      </c>
      <c r="Y13" s="36" t="s">
        <v>67</v>
      </c>
      <c r="Z13" s="36" t="s">
        <v>67</v>
      </c>
      <c r="AA13" s="36" t="s">
        <v>67</v>
      </c>
      <c r="AB13" s="36" t="s">
        <v>67</v>
      </c>
      <c r="AC13" s="36" t="s">
        <v>69</v>
      </c>
      <c r="AD13" s="36" t="s">
        <v>69</v>
      </c>
      <c r="AE13" s="38"/>
      <c r="AF13" s="36" t="s">
        <v>70</v>
      </c>
      <c r="AG13" s="36" t="s">
        <v>70</v>
      </c>
      <c r="AH13" s="36" t="s">
        <v>70</v>
      </c>
      <c r="AI13" s="36" t="s">
        <v>70</v>
      </c>
      <c r="AJ13" s="36" t="s">
        <v>70</v>
      </c>
      <c r="AK13" s="36"/>
      <c r="AL13" s="39"/>
    </row>
    <row r="14" spans="1:38" s="5" customFormat="1" ht="26.25" customHeight="1" thickBot="1" x14ac:dyDescent="0.25">
      <c r="A14" s="41" t="s">
        <v>71</v>
      </c>
      <c r="B14" s="41" t="s">
        <v>0</v>
      </c>
      <c r="C14" s="41" t="s">
        <v>72</v>
      </c>
      <c r="D14" s="42"/>
      <c r="E14" s="44">
        <v>58.50850709499997</v>
      </c>
      <c r="F14" s="44">
        <v>0.45439368200000008</v>
      </c>
      <c r="G14" s="44">
        <v>1256.8500779579997</v>
      </c>
      <c r="H14" s="44" t="s">
        <v>423</v>
      </c>
      <c r="I14" s="44">
        <v>8.6199999999999992</v>
      </c>
      <c r="J14" s="44">
        <v>17.788001521999998</v>
      </c>
      <c r="K14" s="44">
        <v>35.200929303999999</v>
      </c>
      <c r="L14" s="44" t="s">
        <v>423</v>
      </c>
      <c r="M14" s="44">
        <v>4.0483221000000009</v>
      </c>
      <c r="N14" s="44">
        <v>10.780760000000001</v>
      </c>
      <c r="O14" s="44">
        <v>1.2896109999999992</v>
      </c>
      <c r="P14" s="44">
        <v>2.0727659999999997</v>
      </c>
      <c r="Q14" s="44">
        <v>10.211809999999995</v>
      </c>
      <c r="R14" s="44">
        <v>6.5528059999999995</v>
      </c>
      <c r="S14" s="44">
        <v>1.6753629999999999</v>
      </c>
      <c r="T14" s="44">
        <v>8.6604010000000002</v>
      </c>
      <c r="U14" s="44">
        <v>32.135643000000002</v>
      </c>
      <c r="V14" s="44">
        <v>8.6504630000000002</v>
      </c>
      <c r="W14" s="44">
        <v>2.347</v>
      </c>
      <c r="X14" s="44">
        <v>1.216691E-2</v>
      </c>
      <c r="Y14" s="44">
        <v>2.5622062999999997E-2</v>
      </c>
      <c r="Z14" s="44">
        <v>1.5523126000000003E-2</v>
      </c>
      <c r="AA14" s="44">
        <v>7.4079440000000014E-3</v>
      </c>
      <c r="AB14" s="44">
        <v>6.0720043000000001E-2</v>
      </c>
      <c r="AC14" s="44" t="s">
        <v>423</v>
      </c>
      <c r="AD14" s="44">
        <v>0.12137500000000001</v>
      </c>
      <c r="AE14" s="196"/>
      <c r="AF14" s="44">
        <v>7384.0443691770015</v>
      </c>
      <c r="AG14" s="44">
        <v>222327.55145263899</v>
      </c>
      <c r="AH14" s="44">
        <v>46810.564293049996</v>
      </c>
      <c r="AI14" s="44" t="s">
        <v>423</v>
      </c>
      <c r="AJ14" s="44" t="s">
        <v>423</v>
      </c>
      <c r="AK14" s="44" t="s">
        <v>423</v>
      </c>
      <c r="AL14" s="45" t="s">
        <v>70</v>
      </c>
    </row>
    <row r="15" spans="1:38" s="5" customFormat="1" ht="26.25" customHeight="1" thickBot="1" x14ac:dyDescent="0.25">
      <c r="A15" s="41" t="s">
        <v>73</v>
      </c>
      <c r="B15" s="41" t="s">
        <v>21</v>
      </c>
      <c r="C15" s="41" t="s">
        <v>74</v>
      </c>
      <c r="D15" s="42"/>
      <c r="E15" s="44">
        <v>2.8174174269999996</v>
      </c>
      <c r="F15" s="44">
        <v>5.2274210999999994E-2</v>
      </c>
      <c r="G15" s="44">
        <v>28.775747599999999</v>
      </c>
      <c r="H15" s="44" t="s">
        <v>423</v>
      </c>
      <c r="I15" s="44">
        <v>0.64313171699999994</v>
      </c>
      <c r="J15" s="44">
        <v>0.80291690599999999</v>
      </c>
      <c r="K15" s="44">
        <v>0.96206589499999995</v>
      </c>
      <c r="L15" s="44" t="s">
        <v>423</v>
      </c>
      <c r="M15" s="44">
        <v>0.46345589500000001</v>
      </c>
      <c r="N15" s="44">
        <v>7.5496000000000008E-2</v>
      </c>
      <c r="O15" s="44">
        <v>1.9713999999999999E-2</v>
      </c>
      <c r="P15" s="44">
        <v>6.1590000000000004E-3</v>
      </c>
      <c r="Q15" s="44">
        <v>6.6052000000000013E-2</v>
      </c>
      <c r="R15" s="44">
        <v>4.3146999999999998E-2</v>
      </c>
      <c r="S15" s="44">
        <v>8.7343000000000004E-2</v>
      </c>
      <c r="T15" s="44">
        <v>4.198040999999999</v>
      </c>
      <c r="U15" s="44">
        <v>3.3871000000000005E-2</v>
      </c>
      <c r="V15" s="44">
        <v>1.4413180000000001</v>
      </c>
      <c r="W15" s="44">
        <v>4.4000000000000004E-2</v>
      </c>
      <c r="X15" s="44">
        <v>6.7675999999999994E-5</v>
      </c>
      <c r="Y15" s="44">
        <v>2.0765100000000002E-4</v>
      </c>
      <c r="Z15" s="44">
        <v>1.43084E-4</v>
      </c>
      <c r="AA15" s="44">
        <v>1.8280200000000003E-4</v>
      </c>
      <c r="AB15" s="44">
        <v>6.0121299999999996E-4</v>
      </c>
      <c r="AC15" s="44" t="s">
        <v>423</v>
      </c>
      <c r="AD15" s="44" t="s">
        <v>423</v>
      </c>
      <c r="AE15" s="196"/>
      <c r="AF15" s="44">
        <v>16476.806274000002</v>
      </c>
      <c r="AG15" s="44" t="s">
        <v>423</v>
      </c>
      <c r="AH15" s="44">
        <v>5551.4179999999997</v>
      </c>
      <c r="AI15" s="44" t="s">
        <v>423</v>
      </c>
      <c r="AJ15" s="44" t="s">
        <v>423</v>
      </c>
      <c r="AK15" s="44" t="s">
        <v>423</v>
      </c>
      <c r="AL15" s="45" t="s">
        <v>70</v>
      </c>
    </row>
    <row r="16" spans="1:38" s="5" customFormat="1" ht="26.25" customHeight="1" thickBot="1" x14ac:dyDescent="0.25">
      <c r="A16" s="41" t="s">
        <v>73</v>
      </c>
      <c r="B16" s="41" t="s">
        <v>1</v>
      </c>
      <c r="C16" s="41" t="s">
        <v>75</v>
      </c>
      <c r="D16" s="42"/>
      <c r="E16" s="44">
        <v>0.95791659000000007</v>
      </c>
      <c r="F16" s="44">
        <v>0.117394758</v>
      </c>
      <c r="G16" s="44">
        <v>0.365035622</v>
      </c>
      <c r="H16" s="44">
        <v>6.8291069999999992E-3</v>
      </c>
      <c r="I16" s="44">
        <v>1.022774917</v>
      </c>
      <c r="J16" s="44">
        <v>1.619658949</v>
      </c>
      <c r="K16" s="44">
        <v>1.663037149</v>
      </c>
      <c r="L16" s="44" t="s">
        <v>423</v>
      </c>
      <c r="M16" s="44">
        <v>0.39157864100000001</v>
      </c>
      <c r="N16" s="44">
        <v>1.9449999999999999E-3</v>
      </c>
      <c r="O16" s="44">
        <v>9.0000000000000006E-5</v>
      </c>
      <c r="P16" s="44">
        <v>1.799E-3</v>
      </c>
      <c r="Q16" s="44">
        <v>1.7210000000000001E-3</v>
      </c>
      <c r="R16" s="44">
        <v>3.1670000000000001E-3</v>
      </c>
      <c r="S16" s="44">
        <v>1.485E-3</v>
      </c>
      <c r="T16" s="44">
        <v>8.2399999999999997E-4</v>
      </c>
      <c r="U16" s="44">
        <v>1.755E-3</v>
      </c>
      <c r="V16" s="44">
        <v>9.025E-3</v>
      </c>
      <c r="W16" s="44">
        <v>0.6419999999999999</v>
      </c>
      <c r="X16" s="44">
        <v>7.1164230000000002E-3</v>
      </c>
      <c r="Y16" s="44">
        <v>9.6416999999999995E-5</v>
      </c>
      <c r="Z16" s="44">
        <v>2.9691000000000001E-5</v>
      </c>
      <c r="AA16" s="44">
        <v>2.0948999999999999E-5</v>
      </c>
      <c r="AB16" s="44">
        <v>7.2634800000000001E-3</v>
      </c>
      <c r="AC16" s="44" t="s">
        <v>423</v>
      </c>
      <c r="AD16" s="44" t="s">
        <v>423</v>
      </c>
      <c r="AE16" s="196"/>
      <c r="AF16" s="44" t="s">
        <v>423</v>
      </c>
      <c r="AG16" s="44" t="s">
        <v>423</v>
      </c>
      <c r="AH16" s="44">
        <v>3331.2717799999996</v>
      </c>
      <c r="AI16" s="44" t="s">
        <v>423</v>
      </c>
      <c r="AJ16" s="44" t="s">
        <v>423</v>
      </c>
      <c r="AK16" s="44" t="s">
        <v>423</v>
      </c>
      <c r="AL16" s="45" t="s">
        <v>70</v>
      </c>
    </row>
    <row r="17" spans="1:38" s="5" customFormat="1" ht="26.25" customHeight="1" thickBot="1" x14ac:dyDescent="0.25">
      <c r="A17" s="41" t="s">
        <v>73</v>
      </c>
      <c r="B17" s="41" t="s">
        <v>2</v>
      </c>
      <c r="C17" s="41" t="s">
        <v>76</v>
      </c>
      <c r="D17" s="42"/>
      <c r="E17" s="44">
        <v>10.493957292999998</v>
      </c>
      <c r="F17" s="44">
        <v>0.769276654</v>
      </c>
      <c r="G17" s="44">
        <v>109.02510086699998</v>
      </c>
      <c r="H17" s="44" t="s">
        <v>423</v>
      </c>
      <c r="I17" s="44">
        <v>1.3757140459999997</v>
      </c>
      <c r="J17" s="44">
        <v>2.1932041350000002</v>
      </c>
      <c r="K17" s="44">
        <v>3.149474713</v>
      </c>
      <c r="L17" s="44" t="s">
        <v>423</v>
      </c>
      <c r="M17" s="44">
        <v>8.4261777620000018</v>
      </c>
      <c r="N17" s="44">
        <v>8.008006</v>
      </c>
      <c r="O17" s="44">
        <v>6.1467000000000022E-2</v>
      </c>
      <c r="P17" s="44">
        <v>8.1009000000000039E-2</v>
      </c>
      <c r="Q17" s="44">
        <v>0.38392899999999991</v>
      </c>
      <c r="R17" s="44">
        <v>0.74230600000000013</v>
      </c>
      <c r="S17" s="44">
        <v>1.0280689999999999</v>
      </c>
      <c r="T17" s="44">
        <v>7.3305980000000011</v>
      </c>
      <c r="U17" s="44">
        <v>0.9443180000000001</v>
      </c>
      <c r="V17" s="44">
        <v>2.8401459999999998</v>
      </c>
      <c r="W17" s="44">
        <v>17.214000000000002</v>
      </c>
      <c r="X17" s="44">
        <v>0.260265248</v>
      </c>
      <c r="Y17" s="44">
        <v>0.35490345300000004</v>
      </c>
      <c r="Z17" s="44">
        <v>0.15097652299999997</v>
      </c>
      <c r="AA17" s="44">
        <v>0.12158579900000001</v>
      </c>
      <c r="AB17" s="44">
        <v>0.88773102299999995</v>
      </c>
      <c r="AC17" s="44">
        <v>6.2520000000000006E-2</v>
      </c>
      <c r="AD17" s="44">
        <v>0.43761</v>
      </c>
      <c r="AE17" s="196"/>
      <c r="AF17" s="44">
        <v>32521.779386791502</v>
      </c>
      <c r="AG17" s="44">
        <v>39379.650721548001</v>
      </c>
      <c r="AH17" s="44">
        <v>78670.942386239592</v>
      </c>
      <c r="AI17" s="44" t="s">
        <v>423</v>
      </c>
      <c r="AJ17" s="44" t="s">
        <v>423</v>
      </c>
      <c r="AK17" s="44" t="s">
        <v>423</v>
      </c>
      <c r="AL17" s="45" t="s">
        <v>70</v>
      </c>
    </row>
    <row r="18" spans="1:38" s="5" customFormat="1" ht="26.25" customHeight="1" thickBot="1" x14ac:dyDescent="0.25">
      <c r="A18" s="41" t="s">
        <v>73</v>
      </c>
      <c r="B18" s="41" t="s">
        <v>4</v>
      </c>
      <c r="C18" s="41" t="s">
        <v>77</v>
      </c>
      <c r="D18" s="42"/>
      <c r="E18" s="44" t="s">
        <v>409</v>
      </c>
      <c r="F18" s="44" t="s">
        <v>409</v>
      </c>
      <c r="G18" s="44" t="s">
        <v>409</v>
      </c>
      <c r="H18" s="44" t="s">
        <v>409</v>
      </c>
      <c r="I18" s="44" t="s">
        <v>409</v>
      </c>
      <c r="J18" s="44" t="s">
        <v>409</v>
      </c>
      <c r="K18" s="44" t="s">
        <v>409</v>
      </c>
      <c r="L18" s="44" t="s">
        <v>409</v>
      </c>
      <c r="M18" s="44" t="s">
        <v>409</v>
      </c>
      <c r="N18" s="44" t="s">
        <v>409</v>
      </c>
      <c r="O18" s="44" t="s">
        <v>409</v>
      </c>
      <c r="P18" s="44" t="s">
        <v>409</v>
      </c>
      <c r="Q18" s="44" t="s">
        <v>409</v>
      </c>
      <c r="R18" s="44" t="s">
        <v>409</v>
      </c>
      <c r="S18" s="44" t="s">
        <v>409</v>
      </c>
      <c r="T18" s="44" t="s">
        <v>409</v>
      </c>
      <c r="U18" s="44" t="s">
        <v>409</v>
      </c>
      <c r="V18" s="44" t="s">
        <v>409</v>
      </c>
      <c r="W18" s="44" t="s">
        <v>409</v>
      </c>
      <c r="X18" s="44" t="s">
        <v>409</v>
      </c>
      <c r="Y18" s="44" t="s">
        <v>409</v>
      </c>
      <c r="Z18" s="44" t="s">
        <v>409</v>
      </c>
      <c r="AA18" s="44" t="s">
        <v>409</v>
      </c>
      <c r="AB18" s="44" t="s">
        <v>409</v>
      </c>
      <c r="AC18" s="44" t="s">
        <v>409</v>
      </c>
      <c r="AD18" s="44" t="s">
        <v>409</v>
      </c>
      <c r="AE18" s="196"/>
      <c r="AF18" s="44" t="s">
        <v>409</v>
      </c>
      <c r="AG18" s="44" t="s">
        <v>409</v>
      </c>
      <c r="AH18" s="44" t="s">
        <v>409</v>
      </c>
      <c r="AI18" s="44" t="s">
        <v>409</v>
      </c>
      <c r="AJ18" s="44" t="s">
        <v>409</v>
      </c>
      <c r="AK18" s="44" t="s">
        <v>409</v>
      </c>
      <c r="AL18" s="45" t="s">
        <v>70</v>
      </c>
    </row>
    <row r="19" spans="1:38" s="5" customFormat="1" ht="24.75" customHeight="1" thickBot="1" x14ac:dyDescent="0.25">
      <c r="A19" s="148" t="s">
        <v>73</v>
      </c>
      <c r="B19" s="148" t="s">
        <v>78</v>
      </c>
      <c r="C19" s="148" t="s">
        <v>79</v>
      </c>
      <c r="D19" s="149"/>
      <c r="E19" s="44" t="s">
        <v>409</v>
      </c>
      <c r="F19" s="44" t="s">
        <v>409</v>
      </c>
      <c r="G19" s="44" t="s">
        <v>409</v>
      </c>
      <c r="H19" s="44" t="s">
        <v>409</v>
      </c>
      <c r="I19" s="44" t="s">
        <v>409</v>
      </c>
      <c r="J19" s="44" t="s">
        <v>409</v>
      </c>
      <c r="K19" s="44" t="s">
        <v>409</v>
      </c>
      <c r="L19" s="44" t="s">
        <v>409</v>
      </c>
      <c r="M19" s="44" t="s">
        <v>409</v>
      </c>
      <c r="N19" s="44" t="s">
        <v>409</v>
      </c>
      <c r="O19" s="44" t="s">
        <v>409</v>
      </c>
      <c r="P19" s="44" t="s">
        <v>409</v>
      </c>
      <c r="Q19" s="44" t="s">
        <v>409</v>
      </c>
      <c r="R19" s="44" t="s">
        <v>409</v>
      </c>
      <c r="S19" s="44" t="s">
        <v>409</v>
      </c>
      <c r="T19" s="44" t="s">
        <v>409</v>
      </c>
      <c r="U19" s="44" t="s">
        <v>409</v>
      </c>
      <c r="V19" s="44" t="s">
        <v>409</v>
      </c>
      <c r="W19" s="44" t="s">
        <v>409</v>
      </c>
      <c r="X19" s="44" t="s">
        <v>409</v>
      </c>
      <c r="Y19" s="44" t="s">
        <v>409</v>
      </c>
      <c r="Z19" s="44" t="s">
        <v>409</v>
      </c>
      <c r="AA19" s="44" t="s">
        <v>409</v>
      </c>
      <c r="AB19" s="44" t="s">
        <v>409</v>
      </c>
      <c r="AC19" s="44" t="s">
        <v>423</v>
      </c>
      <c r="AD19" s="44" t="s">
        <v>409</v>
      </c>
      <c r="AE19" s="196"/>
      <c r="AF19" s="44" t="s">
        <v>423</v>
      </c>
      <c r="AG19" s="44" t="s">
        <v>423</v>
      </c>
      <c r="AH19" s="44" t="s">
        <v>423</v>
      </c>
      <c r="AI19" s="44" t="s">
        <v>423</v>
      </c>
      <c r="AJ19" s="44" t="s">
        <v>423</v>
      </c>
      <c r="AK19" s="44" t="s">
        <v>423</v>
      </c>
      <c r="AL19" s="151" t="s">
        <v>70</v>
      </c>
    </row>
    <row r="20" spans="1:38" s="5" customFormat="1" ht="26.25" customHeight="1" thickBot="1" x14ac:dyDescent="0.25">
      <c r="A20" s="41" t="s">
        <v>73</v>
      </c>
      <c r="B20" s="41" t="s">
        <v>5</v>
      </c>
      <c r="C20" s="41" t="s">
        <v>80</v>
      </c>
      <c r="D20" s="42"/>
      <c r="E20" s="44">
        <v>0.134372875</v>
      </c>
      <c r="F20" s="44">
        <v>0.44298750000000003</v>
      </c>
      <c r="G20" s="44">
        <v>4.2077081000000002E-2</v>
      </c>
      <c r="H20" s="44">
        <v>2.9532500000000001E-3</v>
      </c>
      <c r="I20" s="44">
        <v>2.0585879999999997E-3</v>
      </c>
      <c r="J20" s="44">
        <v>2.3526720000000001E-3</v>
      </c>
      <c r="K20" s="44">
        <v>2.9408400000000001E-3</v>
      </c>
      <c r="L20" s="44" t="s">
        <v>423</v>
      </c>
      <c r="M20" s="44">
        <v>0.84167625000000001</v>
      </c>
      <c r="N20" s="44">
        <v>2.5500000000000002E-4</v>
      </c>
      <c r="O20" s="44">
        <v>2.0000000000000002E-5</v>
      </c>
      <c r="P20" s="44">
        <v>5.0000000000000004E-6</v>
      </c>
      <c r="Q20" s="44">
        <v>9.9999999999999995E-7</v>
      </c>
      <c r="R20" s="44">
        <v>1.0000000000000001E-5</v>
      </c>
      <c r="S20" s="44">
        <v>1.9999999999999999E-6</v>
      </c>
      <c r="T20" s="44">
        <v>6.8999999999999997E-5</v>
      </c>
      <c r="U20" s="44" t="s">
        <v>423</v>
      </c>
      <c r="V20" s="44">
        <v>3.5300000000000002E-4</v>
      </c>
      <c r="W20" s="44">
        <v>0.14799999999999999</v>
      </c>
      <c r="X20" s="44">
        <v>1.476625E-2</v>
      </c>
      <c r="Y20" s="44">
        <v>2.3626000000000001E-2</v>
      </c>
      <c r="Z20" s="44">
        <v>7.3831249999999999E-3</v>
      </c>
      <c r="AA20" s="44">
        <v>5.9065000000000003E-3</v>
      </c>
      <c r="AB20" s="44">
        <v>5.1681875000000002E-2</v>
      </c>
      <c r="AC20" s="44">
        <v>4.8999999999999998E-4</v>
      </c>
      <c r="AD20" s="44">
        <v>8.9000000000000008E-5</v>
      </c>
      <c r="AE20" s="196"/>
      <c r="AF20" s="44" t="s">
        <v>423</v>
      </c>
      <c r="AG20" s="44" t="s">
        <v>423</v>
      </c>
      <c r="AH20" s="44" t="s">
        <v>423</v>
      </c>
      <c r="AI20" s="44">
        <v>1476.6248699999999</v>
      </c>
      <c r="AJ20" s="44" t="s">
        <v>423</v>
      </c>
      <c r="AK20" s="44">
        <v>98.028000000000006</v>
      </c>
      <c r="AL20" s="45" t="s">
        <v>70</v>
      </c>
    </row>
    <row r="21" spans="1:38" s="5" customFormat="1" ht="24.75" customHeight="1" thickBot="1" x14ac:dyDescent="0.25">
      <c r="A21" s="148" t="s">
        <v>73</v>
      </c>
      <c r="B21" s="148" t="s">
        <v>81</v>
      </c>
      <c r="C21" s="148" t="s">
        <v>82</v>
      </c>
      <c r="D21" s="149"/>
      <c r="E21" s="44" t="s">
        <v>409</v>
      </c>
      <c r="F21" s="44" t="s">
        <v>409</v>
      </c>
      <c r="G21" s="44" t="s">
        <v>409</v>
      </c>
      <c r="H21" s="44" t="s">
        <v>409</v>
      </c>
      <c r="I21" s="44" t="s">
        <v>409</v>
      </c>
      <c r="J21" s="44" t="s">
        <v>409</v>
      </c>
      <c r="K21" s="44" t="s">
        <v>409</v>
      </c>
      <c r="L21" s="44" t="s">
        <v>409</v>
      </c>
      <c r="M21" s="44" t="s">
        <v>409</v>
      </c>
      <c r="N21" s="44" t="s">
        <v>409</v>
      </c>
      <c r="O21" s="44" t="s">
        <v>409</v>
      </c>
      <c r="P21" s="44" t="s">
        <v>409</v>
      </c>
      <c r="Q21" s="44" t="s">
        <v>409</v>
      </c>
      <c r="R21" s="44" t="s">
        <v>409</v>
      </c>
      <c r="S21" s="44" t="s">
        <v>409</v>
      </c>
      <c r="T21" s="44" t="s">
        <v>409</v>
      </c>
      <c r="U21" s="44" t="s">
        <v>409</v>
      </c>
      <c r="V21" s="44" t="s">
        <v>409</v>
      </c>
      <c r="W21" s="44" t="s">
        <v>409</v>
      </c>
      <c r="X21" s="44" t="s">
        <v>409</v>
      </c>
      <c r="Y21" s="44" t="s">
        <v>409</v>
      </c>
      <c r="Z21" s="44" t="s">
        <v>409</v>
      </c>
      <c r="AA21" s="44" t="s">
        <v>409</v>
      </c>
      <c r="AB21" s="44" t="s">
        <v>409</v>
      </c>
      <c r="AC21" s="44" t="s">
        <v>423</v>
      </c>
      <c r="AD21" s="44" t="s">
        <v>409</v>
      </c>
      <c r="AE21" s="196"/>
      <c r="AF21" s="44" t="s">
        <v>423</v>
      </c>
      <c r="AG21" s="44" t="s">
        <v>423</v>
      </c>
      <c r="AH21" s="44" t="s">
        <v>423</v>
      </c>
      <c r="AI21" s="44" t="s">
        <v>423</v>
      </c>
      <c r="AJ21" s="44" t="s">
        <v>423</v>
      </c>
      <c r="AK21" s="44" t="s">
        <v>423</v>
      </c>
      <c r="AL21" s="151" t="s">
        <v>70</v>
      </c>
    </row>
    <row r="22" spans="1:38" s="5" customFormat="1" ht="26.25" customHeight="1" thickBot="1" x14ac:dyDescent="0.25">
      <c r="A22" s="41" t="s">
        <v>73</v>
      </c>
      <c r="B22" s="41" t="s">
        <v>3</v>
      </c>
      <c r="C22" s="41" t="s">
        <v>83</v>
      </c>
      <c r="D22" s="42"/>
      <c r="E22" s="44">
        <v>0.44774473100000001</v>
      </c>
      <c r="F22" s="44">
        <v>0.121766388</v>
      </c>
      <c r="G22" s="44">
        <v>4.2144686000000001E-2</v>
      </c>
      <c r="H22" s="44" t="s">
        <v>423</v>
      </c>
      <c r="I22" s="44">
        <v>7.527747999999999E-3</v>
      </c>
      <c r="J22" s="44">
        <v>2.7645377999999998E-2</v>
      </c>
      <c r="K22" s="44">
        <v>5.1313178000000001E-2</v>
      </c>
      <c r="L22" s="44" t="s">
        <v>423</v>
      </c>
      <c r="M22" s="44">
        <v>0.15799307400000001</v>
      </c>
      <c r="N22" s="44">
        <v>6.7000000000000002E-5</v>
      </c>
      <c r="O22" s="44">
        <v>6.9999999999999999E-6</v>
      </c>
      <c r="P22" s="44">
        <v>2.7990000000000003E-3</v>
      </c>
      <c r="Q22" s="44">
        <v>5.1900000000000004E-4</v>
      </c>
      <c r="R22" s="44">
        <v>9.2E-5</v>
      </c>
      <c r="S22" s="44">
        <v>4.3999999999999999E-5</v>
      </c>
      <c r="T22" s="44">
        <v>6.7000000000000002E-5</v>
      </c>
      <c r="U22" s="44">
        <v>3.1300000000000002E-4</v>
      </c>
      <c r="V22" s="44">
        <v>7.5149999999999991E-3</v>
      </c>
      <c r="W22" s="44">
        <v>3.0000000000000005E-3</v>
      </c>
      <c r="X22" s="44">
        <v>2.4957400000000002E-4</v>
      </c>
      <c r="Y22" s="44">
        <v>1.9559680000000002E-3</v>
      </c>
      <c r="Z22" s="44">
        <v>2.25653E-4</v>
      </c>
      <c r="AA22" s="44">
        <v>1.9966799999999999E-4</v>
      </c>
      <c r="AB22" s="44">
        <v>2.6308630000000002E-3</v>
      </c>
      <c r="AC22" s="44" t="s">
        <v>423</v>
      </c>
      <c r="AD22" s="44" t="s">
        <v>423</v>
      </c>
      <c r="AE22" s="196"/>
      <c r="AF22" s="44">
        <v>129.40154999999999</v>
      </c>
      <c r="AG22" s="44">
        <v>4352.5212300000003</v>
      </c>
      <c r="AH22" s="44">
        <v>8944.8065999999999</v>
      </c>
      <c r="AI22" s="44" t="s">
        <v>423</v>
      </c>
      <c r="AJ22" s="44" t="s">
        <v>423</v>
      </c>
      <c r="AK22" s="44" t="s">
        <v>423</v>
      </c>
      <c r="AL22" s="45" t="s">
        <v>70</v>
      </c>
    </row>
    <row r="23" spans="1:38" s="5" customFormat="1" ht="24.75" customHeight="1" thickBot="1" x14ac:dyDescent="0.25">
      <c r="A23" s="148" t="s">
        <v>84</v>
      </c>
      <c r="B23" s="148" t="s">
        <v>445</v>
      </c>
      <c r="C23" s="148" t="s">
        <v>446</v>
      </c>
      <c r="D23" s="152"/>
      <c r="E23" s="44">
        <v>0.58979545570503622</v>
      </c>
      <c r="F23" s="44">
        <v>6.1041994971219073E-2</v>
      </c>
      <c r="G23" s="44">
        <v>1.8075805440100408E-2</v>
      </c>
      <c r="H23" s="44">
        <v>1.4460644352080326E-4</v>
      </c>
      <c r="I23" s="44">
        <v>3.8031494645971262E-2</v>
      </c>
      <c r="J23" s="44">
        <v>3.8031494645971262E-2</v>
      </c>
      <c r="K23" s="44">
        <v>3.8031494645971262E-2</v>
      </c>
      <c r="L23" s="44" t="s">
        <v>423</v>
      </c>
      <c r="M23" s="44">
        <v>0.19474872781164179</v>
      </c>
      <c r="N23" s="44" t="s">
        <v>423</v>
      </c>
      <c r="O23" s="44">
        <v>1.8075805440100407E-4</v>
      </c>
      <c r="P23" s="44" t="s">
        <v>423</v>
      </c>
      <c r="Q23" s="44" t="s">
        <v>423</v>
      </c>
      <c r="R23" s="44">
        <v>9.0379027200502041E-4</v>
      </c>
      <c r="S23" s="44">
        <v>3.0728869248170688E-2</v>
      </c>
      <c r="T23" s="44">
        <v>1.2653063808070286E-3</v>
      </c>
      <c r="U23" s="44">
        <v>1.8075805440100407E-4</v>
      </c>
      <c r="V23" s="44">
        <v>1.8075805440100408E-2</v>
      </c>
      <c r="W23" s="44" t="s">
        <v>423</v>
      </c>
      <c r="X23" s="44">
        <v>5.4227416320301223E-4</v>
      </c>
      <c r="Y23" s="44">
        <v>9.0379027200502041E-4</v>
      </c>
      <c r="Z23" s="44" t="s">
        <v>423</v>
      </c>
      <c r="AA23" s="44" t="s">
        <v>423</v>
      </c>
      <c r="AB23" s="44">
        <v>1.4460644352080327E-3</v>
      </c>
      <c r="AC23" s="44" t="s">
        <v>423</v>
      </c>
      <c r="AD23" s="44" t="s">
        <v>423</v>
      </c>
      <c r="AE23" s="196"/>
      <c r="AF23" s="44">
        <v>756.79782216612375</v>
      </c>
      <c r="AG23" s="44" t="s">
        <v>423</v>
      </c>
      <c r="AH23" s="44" t="s">
        <v>423</v>
      </c>
      <c r="AI23" s="44" t="s">
        <v>423</v>
      </c>
      <c r="AJ23" s="44" t="s">
        <v>423</v>
      </c>
      <c r="AK23" s="44" t="s">
        <v>423</v>
      </c>
      <c r="AL23" s="153" t="s">
        <v>70</v>
      </c>
    </row>
    <row r="24" spans="1:38" s="5" customFormat="1" ht="24.75" customHeight="1" thickBot="1" x14ac:dyDescent="0.25">
      <c r="A24" s="154" t="s">
        <v>73</v>
      </c>
      <c r="B24" s="148" t="s">
        <v>87</v>
      </c>
      <c r="C24" s="148" t="s">
        <v>88</v>
      </c>
      <c r="D24" s="149"/>
      <c r="E24" s="44" t="s">
        <v>442</v>
      </c>
      <c r="F24" s="44" t="s">
        <v>442</v>
      </c>
      <c r="G24" s="44" t="s">
        <v>442</v>
      </c>
      <c r="H24" s="44" t="s">
        <v>442</v>
      </c>
      <c r="I24" s="44" t="s">
        <v>442</v>
      </c>
      <c r="J24" s="44" t="s">
        <v>442</v>
      </c>
      <c r="K24" s="44" t="s">
        <v>442</v>
      </c>
      <c r="L24" s="44" t="s">
        <v>442</v>
      </c>
      <c r="M24" s="44" t="s">
        <v>442</v>
      </c>
      <c r="N24" s="44" t="s">
        <v>442</v>
      </c>
      <c r="O24" s="44" t="s">
        <v>442</v>
      </c>
      <c r="P24" s="44" t="s">
        <v>442</v>
      </c>
      <c r="Q24" s="44" t="s">
        <v>442</v>
      </c>
      <c r="R24" s="44" t="s">
        <v>442</v>
      </c>
      <c r="S24" s="44" t="s">
        <v>442</v>
      </c>
      <c r="T24" s="44" t="s">
        <v>442</v>
      </c>
      <c r="U24" s="44" t="s">
        <v>442</v>
      </c>
      <c r="V24" s="44" t="s">
        <v>442</v>
      </c>
      <c r="W24" s="44" t="s">
        <v>442</v>
      </c>
      <c r="X24" s="44" t="s">
        <v>442</v>
      </c>
      <c r="Y24" s="44" t="s">
        <v>442</v>
      </c>
      <c r="Z24" s="44" t="s">
        <v>442</v>
      </c>
      <c r="AA24" s="44" t="s">
        <v>442</v>
      </c>
      <c r="AB24" s="44" t="s">
        <v>442</v>
      </c>
      <c r="AC24" s="44" t="s">
        <v>442</v>
      </c>
      <c r="AD24" s="44" t="s">
        <v>442</v>
      </c>
      <c r="AE24" s="196"/>
      <c r="AF24" s="42" t="s">
        <v>423</v>
      </c>
      <c r="AG24" s="42" t="s">
        <v>423</v>
      </c>
      <c r="AH24" s="42" t="s">
        <v>423</v>
      </c>
      <c r="AI24" s="42" t="s">
        <v>423</v>
      </c>
      <c r="AJ24" s="42" t="s">
        <v>423</v>
      </c>
      <c r="AK24" s="42" t="s">
        <v>423</v>
      </c>
      <c r="AL24" s="151" t="s">
        <v>70</v>
      </c>
    </row>
    <row r="25" spans="1:38" s="5" customFormat="1" ht="24.75" customHeight="1" thickBot="1" x14ac:dyDescent="0.25">
      <c r="A25" s="148" t="s">
        <v>89</v>
      </c>
      <c r="B25" s="148" t="s">
        <v>90</v>
      </c>
      <c r="C25" s="148" t="s">
        <v>91</v>
      </c>
      <c r="D25" s="149"/>
      <c r="E25" s="44">
        <v>6.5519999999999995E-2</v>
      </c>
      <c r="F25" s="44">
        <v>0.31122</v>
      </c>
      <c r="G25" s="44">
        <v>1.6379999999999999E-2</v>
      </c>
      <c r="H25" s="44" t="s">
        <v>423</v>
      </c>
      <c r="I25" s="44">
        <v>1.638E-4</v>
      </c>
      <c r="J25" s="44" t="s">
        <v>423</v>
      </c>
      <c r="K25" s="44" t="s">
        <v>443</v>
      </c>
      <c r="L25" s="44" t="s">
        <v>443</v>
      </c>
      <c r="M25" s="44">
        <v>19.655999999999999</v>
      </c>
      <c r="N25" s="44" t="s">
        <v>423</v>
      </c>
      <c r="O25" s="44" t="s">
        <v>443</v>
      </c>
      <c r="P25" s="44" t="s">
        <v>443</v>
      </c>
      <c r="Q25" s="44" t="s">
        <v>443</v>
      </c>
      <c r="R25" s="44" t="s">
        <v>443</v>
      </c>
      <c r="S25" s="44" t="s">
        <v>443</v>
      </c>
      <c r="T25" s="44" t="s">
        <v>443</v>
      </c>
      <c r="U25" s="44" t="s">
        <v>443</v>
      </c>
      <c r="V25" s="44" t="s">
        <v>443</v>
      </c>
      <c r="W25" s="44" t="s">
        <v>443</v>
      </c>
      <c r="X25" s="44" t="s">
        <v>443</v>
      </c>
      <c r="Y25" s="44" t="s">
        <v>443</v>
      </c>
      <c r="Z25" s="44" t="s">
        <v>443</v>
      </c>
      <c r="AA25" s="44" t="s">
        <v>443</v>
      </c>
      <c r="AB25" s="44" t="s">
        <v>443</v>
      </c>
      <c r="AC25" s="44" t="s">
        <v>423</v>
      </c>
      <c r="AD25" s="44" t="s">
        <v>423</v>
      </c>
      <c r="AE25" s="196"/>
      <c r="AF25" s="44">
        <v>704.33999999999992</v>
      </c>
      <c r="AG25" s="44" t="s">
        <v>423</v>
      </c>
      <c r="AH25" s="44" t="s">
        <v>423</v>
      </c>
      <c r="AI25" s="44" t="s">
        <v>423</v>
      </c>
      <c r="AJ25" s="44" t="s">
        <v>423</v>
      </c>
      <c r="AK25" s="44" t="s">
        <v>423</v>
      </c>
      <c r="AL25" s="151" t="s">
        <v>70</v>
      </c>
    </row>
    <row r="26" spans="1:38" s="5" customFormat="1" ht="24.75" customHeight="1" thickBot="1" x14ac:dyDescent="0.25">
      <c r="A26" s="148" t="s">
        <v>89</v>
      </c>
      <c r="B26" s="148" t="s">
        <v>92</v>
      </c>
      <c r="C26" s="148" t="s">
        <v>93</v>
      </c>
      <c r="D26" s="149"/>
      <c r="E26" s="44">
        <v>3.0400000000000003E-2</v>
      </c>
      <c r="F26" s="44">
        <v>0.1444</v>
      </c>
      <c r="G26" s="44">
        <v>7.6000000000000009E-3</v>
      </c>
      <c r="H26" s="44" t="s">
        <v>443</v>
      </c>
      <c r="I26" s="44">
        <v>7.6000000000000018E-5</v>
      </c>
      <c r="J26" s="44" t="s">
        <v>443</v>
      </c>
      <c r="K26" s="44" t="s">
        <v>443</v>
      </c>
      <c r="L26" s="44" t="s">
        <v>443</v>
      </c>
      <c r="M26" s="44">
        <v>9.1199999999999992</v>
      </c>
      <c r="N26" s="44">
        <v>0.83333333333333326</v>
      </c>
      <c r="O26" s="44" t="s">
        <v>443</v>
      </c>
      <c r="P26" s="44" t="s">
        <v>443</v>
      </c>
      <c r="Q26" s="44" t="s">
        <v>443</v>
      </c>
      <c r="R26" s="44" t="s">
        <v>443</v>
      </c>
      <c r="S26" s="44" t="s">
        <v>443</v>
      </c>
      <c r="T26" s="44" t="s">
        <v>443</v>
      </c>
      <c r="U26" s="44" t="s">
        <v>443</v>
      </c>
      <c r="V26" s="44" t="s">
        <v>443</v>
      </c>
      <c r="W26" s="44" t="s">
        <v>443</v>
      </c>
      <c r="X26" s="44" t="s">
        <v>443</v>
      </c>
      <c r="Y26" s="44" t="s">
        <v>443</v>
      </c>
      <c r="Z26" s="44" t="s">
        <v>443</v>
      </c>
      <c r="AA26" s="44" t="s">
        <v>443</v>
      </c>
      <c r="AB26" s="44" t="s">
        <v>443</v>
      </c>
      <c r="AC26" s="44" t="s">
        <v>423</v>
      </c>
      <c r="AD26" s="44" t="s">
        <v>423</v>
      </c>
      <c r="AE26" s="196"/>
      <c r="AF26" s="44">
        <v>327.8</v>
      </c>
      <c r="AG26" s="44" t="s">
        <v>423</v>
      </c>
      <c r="AH26" s="44" t="s">
        <v>423</v>
      </c>
      <c r="AI26" s="44" t="s">
        <v>423</v>
      </c>
      <c r="AJ26" s="44" t="s">
        <v>423</v>
      </c>
      <c r="AK26" s="44" t="s">
        <v>423</v>
      </c>
      <c r="AL26" s="151" t="s">
        <v>70</v>
      </c>
    </row>
    <row r="27" spans="1:38" s="147" customFormat="1" ht="26.25" customHeight="1" thickBot="1" x14ac:dyDescent="0.25">
      <c r="A27" s="146" t="s">
        <v>94</v>
      </c>
      <c r="B27" s="146" t="s">
        <v>95</v>
      </c>
      <c r="C27" s="146" t="s">
        <v>96</v>
      </c>
      <c r="D27" s="42"/>
      <c r="E27" s="44">
        <v>20.544647343424145</v>
      </c>
      <c r="F27" s="44">
        <v>15.886662819606133</v>
      </c>
      <c r="G27" s="44">
        <v>0.69116700418354782</v>
      </c>
      <c r="H27" s="44">
        <v>0.1673533591668018</v>
      </c>
      <c r="I27" s="44">
        <v>0.4633154247214939</v>
      </c>
      <c r="J27" s="44">
        <v>0.4633154247214939</v>
      </c>
      <c r="K27" s="44">
        <v>0.4633154247214939</v>
      </c>
      <c r="L27" s="44">
        <v>0.25603216399902007</v>
      </c>
      <c r="M27" s="44">
        <v>171.88749502626868</v>
      </c>
      <c r="N27" s="44">
        <v>112.31294061971541</v>
      </c>
      <c r="O27" s="44">
        <v>1.1849800928548508E-4</v>
      </c>
      <c r="P27" s="44">
        <v>5.5412340612357776E-3</v>
      </c>
      <c r="Q27" s="44">
        <v>1.8083957918676492E-4</v>
      </c>
      <c r="R27" s="44">
        <v>4.5893278691076442E-3</v>
      </c>
      <c r="S27" s="44">
        <v>3.2321446512357595E-3</v>
      </c>
      <c r="T27" s="44">
        <v>1.3163386279050173E-3</v>
      </c>
      <c r="U27" s="44">
        <v>1.2468313980255985E-4</v>
      </c>
      <c r="V27" s="44">
        <v>2.0758271982934628E-2</v>
      </c>
      <c r="W27" s="44">
        <v>0.3371497</v>
      </c>
      <c r="X27" s="44">
        <v>7.9038314825000001E-3</v>
      </c>
      <c r="Y27" s="44">
        <v>1.1223620684000001E-2</v>
      </c>
      <c r="Z27" s="44">
        <v>6.0618247660999998E-3</v>
      </c>
      <c r="AA27" s="44">
        <v>1.1587976535099999E-2</v>
      </c>
      <c r="AB27" s="44">
        <v>3.67772534677E-2</v>
      </c>
      <c r="AC27" s="44">
        <v>3.3714980000000002E-4</v>
      </c>
      <c r="AD27" s="44">
        <v>7.0526599999999997E-5</v>
      </c>
      <c r="AE27" s="196"/>
      <c r="AF27" s="44">
        <v>32655.453746495201</v>
      </c>
      <c r="AG27" s="44" t="s">
        <v>423</v>
      </c>
      <c r="AH27" s="44">
        <v>0</v>
      </c>
      <c r="AI27" s="44">
        <v>0</v>
      </c>
      <c r="AJ27" s="44" t="s">
        <v>423</v>
      </c>
      <c r="AK27" s="44" t="s">
        <v>423</v>
      </c>
      <c r="AL27" s="45" t="s">
        <v>70</v>
      </c>
    </row>
    <row r="28" spans="1:38" s="147" customFormat="1" ht="26.25" customHeight="1" thickBot="1" x14ac:dyDescent="0.25">
      <c r="A28" s="146" t="s">
        <v>94</v>
      </c>
      <c r="B28" s="146" t="s">
        <v>97</v>
      </c>
      <c r="C28" s="146" t="s">
        <v>98</v>
      </c>
      <c r="D28" s="42"/>
      <c r="E28" s="44">
        <v>7.3366089253214799</v>
      </c>
      <c r="F28" s="44">
        <v>3.2799226845080001</v>
      </c>
      <c r="G28" s="44">
        <v>0.31091580104195865</v>
      </c>
      <c r="H28" s="44">
        <v>4.4614086930700077E-2</v>
      </c>
      <c r="I28" s="44">
        <v>0.4872865313924557</v>
      </c>
      <c r="J28" s="44">
        <v>0.4872865313924557</v>
      </c>
      <c r="K28" s="44">
        <v>0.4872865313924557</v>
      </c>
      <c r="L28" s="44">
        <v>0.27424803613965304</v>
      </c>
      <c r="M28" s="44">
        <v>37.793514305065159</v>
      </c>
      <c r="N28" s="44">
        <v>36.522877328666198</v>
      </c>
      <c r="O28" s="44">
        <v>4.2937899935446895E-5</v>
      </c>
      <c r="P28" s="44">
        <v>2.2687415695449575E-3</v>
      </c>
      <c r="Q28" s="44">
        <v>6.7614393281994475E-5</v>
      </c>
      <c r="R28" s="44">
        <v>2.2410333639008638E-3</v>
      </c>
      <c r="S28" s="44">
        <v>1.5530831868723722E-3</v>
      </c>
      <c r="T28" s="44">
        <v>4.456726985752772E-4</v>
      </c>
      <c r="U28" s="44">
        <v>4.9352986693095167E-5</v>
      </c>
      <c r="V28" s="44">
        <v>8.3356954070901521E-3</v>
      </c>
      <c r="W28" s="44">
        <v>9.717930000000001E-2</v>
      </c>
      <c r="X28" s="44">
        <v>3.7178848093000001E-3</v>
      </c>
      <c r="Y28" s="44">
        <v>4.7178631019999997E-3</v>
      </c>
      <c r="Z28" s="44">
        <v>3.0601700717000002E-3</v>
      </c>
      <c r="AA28" s="44">
        <v>4.4539458985999999E-3</v>
      </c>
      <c r="AB28" s="44">
        <v>1.5949863881599999E-2</v>
      </c>
      <c r="AC28" s="44">
        <v>9.71794E-5</v>
      </c>
      <c r="AD28" s="44">
        <v>6.1379199999999997E-5</v>
      </c>
      <c r="AE28" s="196"/>
      <c r="AF28" s="44">
        <v>13462.182296086001</v>
      </c>
      <c r="AG28" s="44" t="s">
        <v>423</v>
      </c>
      <c r="AH28" s="44" t="s">
        <v>443</v>
      </c>
      <c r="AI28" s="44">
        <v>0</v>
      </c>
      <c r="AJ28" s="44" t="s">
        <v>423</v>
      </c>
      <c r="AK28" s="44" t="s">
        <v>423</v>
      </c>
      <c r="AL28" s="45" t="s">
        <v>70</v>
      </c>
    </row>
    <row r="29" spans="1:38" s="147" customFormat="1" ht="26.25" customHeight="1" thickBot="1" x14ac:dyDescent="0.25">
      <c r="A29" s="146" t="s">
        <v>94</v>
      </c>
      <c r="B29" s="146" t="s">
        <v>99</v>
      </c>
      <c r="C29" s="146" t="s">
        <v>100</v>
      </c>
      <c r="D29" s="42"/>
      <c r="E29" s="44">
        <v>19.65178371634914</v>
      </c>
      <c r="F29" s="44">
        <v>1.6697468831982059</v>
      </c>
      <c r="G29" s="44">
        <v>0.51616194368240065</v>
      </c>
      <c r="H29" s="44">
        <v>5.8093404612241792E-3</v>
      </c>
      <c r="I29" s="44">
        <v>0.80236022717221189</v>
      </c>
      <c r="J29" s="44">
        <v>0.80236022717221189</v>
      </c>
      <c r="K29" s="44">
        <v>0.80236022717221189</v>
      </c>
      <c r="L29" s="44">
        <v>0.42220278295137892</v>
      </c>
      <c r="M29" s="44">
        <v>5.1059731985566454</v>
      </c>
      <c r="N29" s="44">
        <v>1.6335118331997411</v>
      </c>
      <c r="O29" s="44">
        <v>2.7033040560649407E-5</v>
      </c>
      <c r="P29" s="44">
        <v>2.7634236847180567E-3</v>
      </c>
      <c r="Q29" s="44">
        <v>5.3249452203612566E-5</v>
      </c>
      <c r="R29" s="44">
        <v>4.3694106851113104E-3</v>
      </c>
      <c r="S29" s="44">
        <v>2.9323235319774496E-3</v>
      </c>
      <c r="T29" s="44">
        <v>1.203815960078913E-4</v>
      </c>
      <c r="U29" s="44">
        <v>5.2432823285926319E-5</v>
      </c>
      <c r="V29" s="44">
        <v>9.4134093239361481E-3</v>
      </c>
      <c r="W29" s="44">
        <v>0.1273079</v>
      </c>
      <c r="X29" s="44">
        <v>1.8186879160000001E-3</v>
      </c>
      <c r="Y29" s="44">
        <v>1.10131657151E-2</v>
      </c>
      <c r="Z29" s="44">
        <v>1.2306454900400001E-2</v>
      </c>
      <c r="AA29" s="44">
        <v>2.8290700923E-3</v>
      </c>
      <c r="AB29" s="44">
        <v>2.7967378623800002E-2</v>
      </c>
      <c r="AC29" s="44">
        <v>5.0268500000000002E-5</v>
      </c>
      <c r="AD29" s="44">
        <v>2.29476E-5</v>
      </c>
      <c r="AE29" s="196"/>
      <c r="AF29" s="44">
        <v>21847.532909366499</v>
      </c>
      <c r="AG29" s="44" t="s">
        <v>423</v>
      </c>
      <c r="AH29" s="44">
        <v>0</v>
      </c>
      <c r="AI29" s="44">
        <v>0</v>
      </c>
      <c r="AJ29" s="44" t="s">
        <v>423</v>
      </c>
      <c r="AK29" s="44" t="s">
        <v>423</v>
      </c>
      <c r="AL29" s="45" t="s">
        <v>70</v>
      </c>
    </row>
    <row r="30" spans="1:38" s="147" customFormat="1" ht="26.25" customHeight="1" thickBot="1" x14ac:dyDescent="0.25">
      <c r="A30" s="146" t="s">
        <v>94</v>
      </c>
      <c r="B30" s="146" t="s">
        <v>101</v>
      </c>
      <c r="C30" s="146" t="s">
        <v>102</v>
      </c>
      <c r="D30" s="42"/>
      <c r="E30" s="44">
        <v>0.28806577516112064</v>
      </c>
      <c r="F30" s="44">
        <v>5.2566818561677291</v>
      </c>
      <c r="G30" s="44">
        <v>4.1735550973907111E-2</v>
      </c>
      <c r="H30" s="44">
        <v>2.2130763103239454E-3</v>
      </c>
      <c r="I30" s="44">
        <v>0.10827837304970604</v>
      </c>
      <c r="J30" s="44">
        <v>0.10827837304970604</v>
      </c>
      <c r="K30" s="44">
        <v>0.10827837304970604</v>
      </c>
      <c r="L30" s="44">
        <v>1.8344404790454082E-2</v>
      </c>
      <c r="M30" s="44">
        <v>23.432008762016345</v>
      </c>
      <c r="N30" s="44">
        <v>8.3471274087602936</v>
      </c>
      <c r="O30" s="44">
        <v>2.3726767387795764E-3</v>
      </c>
      <c r="P30" s="44">
        <v>3.6309929347299181E-4</v>
      </c>
      <c r="Q30" s="44">
        <v>1.2520665292172127E-5</v>
      </c>
      <c r="R30" s="44">
        <v>1.0218006091492648E-2</v>
      </c>
      <c r="S30" s="44">
        <v>0.40357562818968318</v>
      </c>
      <c r="T30" s="44">
        <v>1.6630744367145497E-2</v>
      </c>
      <c r="U30" s="44">
        <v>2.3623068719875384E-3</v>
      </c>
      <c r="V30" s="44">
        <v>0.23480297467092728</v>
      </c>
      <c r="W30" s="44">
        <v>2.9257799999999997E-2</v>
      </c>
      <c r="X30" s="44">
        <v>4.4583392519999997E-4</v>
      </c>
      <c r="Y30" s="44">
        <v>8.1736219629999999E-4</v>
      </c>
      <c r="Z30" s="44">
        <v>2.7864620320000003E-4</v>
      </c>
      <c r="AA30" s="44">
        <v>9.5668529800000009E-4</v>
      </c>
      <c r="AB30" s="44">
        <v>2.4985276227E-3</v>
      </c>
      <c r="AC30" s="44">
        <v>2.92578E-5</v>
      </c>
      <c r="AD30" s="44">
        <v>2.92578E-5</v>
      </c>
      <c r="AE30" s="196"/>
      <c r="AF30" s="44">
        <v>1836.3642428518001</v>
      </c>
      <c r="AG30" s="44" t="s">
        <v>423</v>
      </c>
      <c r="AH30" s="44" t="s">
        <v>443</v>
      </c>
      <c r="AI30" s="44">
        <v>0</v>
      </c>
      <c r="AJ30" s="44" t="s">
        <v>423</v>
      </c>
      <c r="AK30" s="44" t="s">
        <v>423</v>
      </c>
      <c r="AL30" s="45" t="s">
        <v>70</v>
      </c>
    </row>
    <row r="31" spans="1:38" s="147" customFormat="1" ht="26.25" customHeight="1" thickBot="1" x14ac:dyDescent="0.25">
      <c r="A31" s="146" t="s">
        <v>94</v>
      </c>
      <c r="B31" s="146" t="s">
        <v>103</v>
      </c>
      <c r="C31" s="146" t="s">
        <v>104</v>
      </c>
      <c r="D31" s="42"/>
      <c r="E31" s="44" t="s">
        <v>423</v>
      </c>
      <c r="F31" s="44">
        <v>5.3763373222445683</v>
      </c>
      <c r="G31" s="44" t="s">
        <v>423</v>
      </c>
      <c r="H31" s="44" t="s">
        <v>423</v>
      </c>
      <c r="I31" s="44" t="s">
        <v>423</v>
      </c>
      <c r="J31" s="44" t="s">
        <v>423</v>
      </c>
      <c r="K31" s="44" t="s">
        <v>423</v>
      </c>
      <c r="L31" s="44" t="s">
        <v>423</v>
      </c>
      <c r="M31" s="44" t="s">
        <v>423</v>
      </c>
      <c r="N31" s="44" t="s">
        <v>423</v>
      </c>
      <c r="O31" s="44" t="s">
        <v>423</v>
      </c>
      <c r="P31" s="44" t="s">
        <v>423</v>
      </c>
      <c r="Q31" s="44" t="s">
        <v>423</v>
      </c>
      <c r="R31" s="44" t="s">
        <v>423</v>
      </c>
      <c r="S31" s="44" t="s">
        <v>423</v>
      </c>
      <c r="T31" s="44" t="s">
        <v>423</v>
      </c>
      <c r="U31" s="44" t="s">
        <v>423</v>
      </c>
      <c r="V31" s="44" t="s">
        <v>423</v>
      </c>
      <c r="W31" s="44" t="s">
        <v>423</v>
      </c>
      <c r="X31" s="44" t="s">
        <v>423</v>
      </c>
      <c r="Y31" s="44" t="s">
        <v>423</v>
      </c>
      <c r="Z31" s="44" t="s">
        <v>423</v>
      </c>
      <c r="AA31" s="44" t="s">
        <v>423</v>
      </c>
      <c r="AB31" s="44" t="s">
        <v>423</v>
      </c>
      <c r="AC31" s="44" t="s">
        <v>423</v>
      </c>
      <c r="AD31" s="44" t="s">
        <v>423</v>
      </c>
      <c r="AE31" s="196"/>
      <c r="AF31" s="44">
        <v>250.7523727096</v>
      </c>
      <c r="AG31" s="44" t="s">
        <v>423</v>
      </c>
      <c r="AH31" s="44" t="s">
        <v>423</v>
      </c>
      <c r="AI31" s="44">
        <v>0</v>
      </c>
      <c r="AJ31" s="44" t="s">
        <v>423</v>
      </c>
      <c r="AK31" s="44" t="s">
        <v>423</v>
      </c>
      <c r="AL31" s="45" t="s">
        <v>70</v>
      </c>
    </row>
    <row r="32" spans="1:38" s="147" customFormat="1" ht="26.25" customHeight="1" thickBot="1" x14ac:dyDescent="0.25">
      <c r="A32" s="146" t="s">
        <v>94</v>
      </c>
      <c r="B32" s="146" t="s">
        <v>105</v>
      </c>
      <c r="C32" s="146" t="s">
        <v>106</v>
      </c>
      <c r="D32" s="42"/>
      <c r="E32" s="44" t="s">
        <v>423</v>
      </c>
      <c r="F32" s="44" t="s">
        <v>423</v>
      </c>
      <c r="G32" s="44" t="s">
        <v>423</v>
      </c>
      <c r="H32" s="44" t="s">
        <v>423</v>
      </c>
      <c r="I32" s="44">
        <v>0.21867682933362337</v>
      </c>
      <c r="J32" s="44">
        <v>0.40825743397309949</v>
      </c>
      <c r="K32" s="44">
        <v>0.53685201670028149</v>
      </c>
      <c r="L32" s="44">
        <v>2.2237916020532576E-2</v>
      </c>
      <c r="M32" s="44" t="s">
        <v>423</v>
      </c>
      <c r="N32" s="44">
        <v>0.55977152513726303</v>
      </c>
      <c r="O32" s="44">
        <v>2.5926952661498256E-3</v>
      </c>
      <c r="P32" s="44">
        <v>0</v>
      </c>
      <c r="Q32" s="44">
        <v>6.4628946926852922E-3</v>
      </c>
      <c r="R32" s="44">
        <v>0.20742324784289248</v>
      </c>
      <c r="S32" s="44">
        <v>4.5416428702214526</v>
      </c>
      <c r="T32" s="44">
        <v>3.2806007784449406E-2</v>
      </c>
      <c r="U32" s="44">
        <v>4.3735365866724718E-3</v>
      </c>
      <c r="V32" s="44">
        <v>1.7354527807354239</v>
      </c>
      <c r="W32" s="44" t="s">
        <v>443</v>
      </c>
      <c r="X32" s="44" t="s">
        <v>443</v>
      </c>
      <c r="Y32" s="44" t="s">
        <v>443</v>
      </c>
      <c r="Z32" s="44" t="s">
        <v>443</v>
      </c>
      <c r="AA32" s="44" t="s">
        <v>443</v>
      </c>
      <c r="AB32" s="44" t="s">
        <v>443</v>
      </c>
      <c r="AC32" s="44" t="s">
        <v>443</v>
      </c>
      <c r="AD32" s="44" t="s">
        <v>443</v>
      </c>
      <c r="AE32" s="196"/>
      <c r="AF32" s="44" t="s">
        <v>423</v>
      </c>
      <c r="AG32" s="44" t="s">
        <v>423</v>
      </c>
      <c r="AH32" s="44" t="s">
        <v>423</v>
      </c>
      <c r="AI32" s="44" t="s">
        <v>423</v>
      </c>
      <c r="AJ32" s="44" t="s">
        <v>423</v>
      </c>
      <c r="AK32" s="44">
        <v>19295.198353340056</v>
      </c>
      <c r="AL32" s="45" t="s">
        <v>107</v>
      </c>
    </row>
    <row r="33" spans="1:38" s="147" customFormat="1" ht="26.25" customHeight="1" thickBot="1" x14ac:dyDescent="0.25">
      <c r="A33" s="146" t="s">
        <v>94</v>
      </c>
      <c r="B33" s="146" t="s">
        <v>108</v>
      </c>
      <c r="C33" s="146" t="s">
        <v>109</v>
      </c>
      <c r="D33" s="42"/>
      <c r="E33" s="44" t="s">
        <v>423</v>
      </c>
      <c r="F33" s="44" t="s">
        <v>423</v>
      </c>
      <c r="G33" s="44" t="s">
        <v>423</v>
      </c>
      <c r="H33" s="44" t="s">
        <v>423</v>
      </c>
      <c r="I33" s="44">
        <v>0.10827424549286635</v>
      </c>
      <c r="J33" s="44">
        <v>0.20050786202382662</v>
      </c>
      <c r="K33" s="44">
        <v>0.40101572404765323</v>
      </c>
      <c r="L33" s="44">
        <v>4.2507666749051244E-3</v>
      </c>
      <c r="M33" s="44" t="s">
        <v>423</v>
      </c>
      <c r="N33" s="44" t="s">
        <v>443</v>
      </c>
      <c r="O33" s="44" t="s">
        <v>443</v>
      </c>
      <c r="P33" s="44" t="s">
        <v>443</v>
      </c>
      <c r="Q33" s="44" t="s">
        <v>443</v>
      </c>
      <c r="R33" s="44" t="s">
        <v>443</v>
      </c>
      <c r="S33" s="44" t="s">
        <v>443</v>
      </c>
      <c r="T33" s="44" t="s">
        <v>443</v>
      </c>
      <c r="U33" s="44" t="s">
        <v>443</v>
      </c>
      <c r="V33" s="44" t="s">
        <v>443</v>
      </c>
      <c r="W33" s="44" t="s">
        <v>443</v>
      </c>
      <c r="X33" s="44">
        <f>(3.9+0.74)/10^6*K33</f>
        <v>1.8607129595811109E-6</v>
      </c>
      <c r="Y33" s="44">
        <f>0.42/10^6*K33</f>
        <v>1.6842660410001436E-7</v>
      </c>
      <c r="Z33" s="44">
        <f>0.62/10^6*K33</f>
        <v>2.4862974890954499E-7</v>
      </c>
      <c r="AA33" s="44" t="s">
        <v>443</v>
      </c>
      <c r="AB33" s="44" t="s">
        <v>443</v>
      </c>
      <c r="AC33" s="44" t="s">
        <v>443</v>
      </c>
      <c r="AD33" s="44" t="s">
        <v>443</v>
      </c>
      <c r="AE33" s="196"/>
      <c r="AF33" s="44" t="s">
        <v>423</v>
      </c>
      <c r="AG33" s="44" t="s">
        <v>423</v>
      </c>
      <c r="AH33" s="44" t="s">
        <v>423</v>
      </c>
      <c r="AI33" s="44" t="s">
        <v>423</v>
      </c>
      <c r="AJ33" s="44" t="s">
        <v>423</v>
      </c>
      <c r="AK33" s="44">
        <v>19295.198353340056</v>
      </c>
      <c r="AL33" s="45" t="s">
        <v>107</v>
      </c>
    </row>
    <row r="34" spans="1:38" s="5" customFormat="1" ht="24.75" customHeight="1" thickBot="1" x14ac:dyDescent="0.25">
      <c r="A34" s="148" t="s">
        <v>84</v>
      </c>
      <c r="B34" s="148" t="s">
        <v>110</v>
      </c>
      <c r="C34" s="148" t="s">
        <v>111</v>
      </c>
      <c r="D34" s="149"/>
      <c r="E34" s="44">
        <v>2.1484000000000001</v>
      </c>
      <c r="F34" s="44">
        <v>0.19065000000000004</v>
      </c>
      <c r="G34" s="44">
        <v>4.1000000000000002E-2</v>
      </c>
      <c r="H34" s="44">
        <v>2.8699999999999998E-4</v>
      </c>
      <c r="I34" s="44">
        <v>5.6170000000000005E-2</v>
      </c>
      <c r="J34" s="44">
        <v>5.9040000000000002E-2</v>
      </c>
      <c r="K34" s="44">
        <v>6.232E-2</v>
      </c>
      <c r="L34" s="44" t="s">
        <v>423</v>
      </c>
      <c r="M34" s="44">
        <v>0.43869999999999992</v>
      </c>
      <c r="N34" s="44" t="s">
        <v>423</v>
      </c>
      <c r="O34" s="44">
        <v>4.0999999999999999E-4</v>
      </c>
      <c r="P34" s="44" t="s">
        <v>423</v>
      </c>
      <c r="Q34" s="44" t="s">
        <v>423</v>
      </c>
      <c r="R34" s="44">
        <v>2.0500000000000002E-3</v>
      </c>
      <c r="S34" s="44">
        <v>6.9699999999999998E-2</v>
      </c>
      <c r="T34" s="44">
        <v>2.8700000000000006E-3</v>
      </c>
      <c r="U34" s="44">
        <v>4.0999999999999999E-4</v>
      </c>
      <c r="V34" s="44">
        <v>4.1000000000000002E-2</v>
      </c>
      <c r="W34" s="44" t="s">
        <v>423</v>
      </c>
      <c r="X34" s="44">
        <v>1.23E-3</v>
      </c>
      <c r="Y34" s="44">
        <v>2.0500000000000002E-3</v>
      </c>
      <c r="Z34" s="44" t="s">
        <v>423</v>
      </c>
      <c r="AA34" s="44" t="s">
        <v>423</v>
      </c>
      <c r="AB34" s="44">
        <v>3.2799999999999999E-3</v>
      </c>
      <c r="AC34" s="44" t="s">
        <v>423</v>
      </c>
      <c r="AD34" s="44" t="s">
        <v>423</v>
      </c>
      <c r="AE34" s="196"/>
      <c r="AF34" s="44">
        <v>1734.3</v>
      </c>
      <c r="AG34" s="44" t="s">
        <v>423</v>
      </c>
      <c r="AH34" s="44" t="s">
        <v>423</v>
      </c>
      <c r="AI34" s="44" t="s">
        <v>423</v>
      </c>
      <c r="AJ34" s="44" t="s">
        <v>423</v>
      </c>
      <c r="AK34" s="44" t="s">
        <v>423</v>
      </c>
      <c r="AL34" s="153" t="s">
        <v>70</v>
      </c>
    </row>
    <row r="35" spans="1:38" s="5" customFormat="1" ht="24.75" customHeight="1" thickBot="1" x14ac:dyDescent="0.25">
      <c r="A35" s="148" t="s">
        <v>112</v>
      </c>
      <c r="B35" s="148" t="s">
        <v>113</v>
      </c>
      <c r="C35" s="148" t="s">
        <v>114</v>
      </c>
      <c r="D35" s="149"/>
      <c r="E35" s="44">
        <v>5.4950000000000001</v>
      </c>
      <c r="F35" s="44">
        <v>0.19600000000000001</v>
      </c>
      <c r="G35" s="44">
        <v>1.4</v>
      </c>
      <c r="H35" s="44" t="s">
        <v>423</v>
      </c>
      <c r="I35" s="44">
        <v>9.8000000000000004E-2</v>
      </c>
      <c r="J35" s="44">
        <v>0.105</v>
      </c>
      <c r="K35" s="44">
        <v>0.105</v>
      </c>
      <c r="L35" s="44" t="s">
        <v>423</v>
      </c>
      <c r="M35" s="44">
        <v>0.51800000000000002</v>
      </c>
      <c r="N35" s="44">
        <v>9.1000000000000004E-3</v>
      </c>
      <c r="O35" s="44">
        <v>6.9999999999999999E-4</v>
      </c>
      <c r="P35" s="44">
        <v>2.0999999999999999E-3</v>
      </c>
      <c r="Q35" s="44">
        <v>2.8E-3</v>
      </c>
      <c r="R35" s="44">
        <v>3.5000000000000001E-3</v>
      </c>
      <c r="S35" s="44">
        <v>6.1600000000000002E-2</v>
      </c>
      <c r="T35" s="44">
        <v>7.0000000000000007E-2</v>
      </c>
      <c r="U35" s="44">
        <v>7.0000000000000001E-3</v>
      </c>
      <c r="V35" s="44">
        <v>8.4000000000000005E-2</v>
      </c>
      <c r="W35" s="44">
        <v>9.1000000000000004E-3</v>
      </c>
      <c r="X35" s="44" t="s">
        <v>423</v>
      </c>
      <c r="Y35" s="44" t="s">
        <v>423</v>
      </c>
      <c r="Z35" s="44" t="s">
        <v>423</v>
      </c>
      <c r="AA35" s="44" t="s">
        <v>423</v>
      </c>
      <c r="AB35" s="44" t="s">
        <v>423</v>
      </c>
      <c r="AC35" s="44">
        <v>5.5999999999999999E-3</v>
      </c>
      <c r="AD35" s="44">
        <v>2.66E-3</v>
      </c>
      <c r="AE35" s="196"/>
      <c r="AF35" s="44">
        <v>2961</v>
      </c>
      <c r="AG35" s="44" t="s">
        <v>423</v>
      </c>
      <c r="AH35" s="44" t="s">
        <v>423</v>
      </c>
      <c r="AI35" s="44" t="s">
        <v>423</v>
      </c>
      <c r="AJ35" s="44" t="s">
        <v>423</v>
      </c>
      <c r="AK35" s="44" t="s">
        <v>423</v>
      </c>
      <c r="AL35" s="153" t="s">
        <v>70</v>
      </c>
    </row>
    <row r="36" spans="1:38" s="5" customFormat="1" ht="24.75" customHeight="1" thickBot="1" x14ac:dyDescent="0.25">
      <c r="A36" s="148" t="s">
        <v>112</v>
      </c>
      <c r="B36" s="148" t="s">
        <v>115</v>
      </c>
      <c r="C36" s="148" t="s">
        <v>116</v>
      </c>
      <c r="D36" s="149"/>
      <c r="E36" s="44">
        <v>0.23630000000000001</v>
      </c>
      <c r="F36" s="44">
        <v>8.3000000000000001E-3</v>
      </c>
      <c r="G36" s="44">
        <v>0.06</v>
      </c>
      <c r="H36" s="44" t="s">
        <v>423</v>
      </c>
      <c r="I36" s="44">
        <v>8.3999999999999995E-3</v>
      </c>
      <c r="J36" s="44">
        <v>9.1999999999999998E-3</v>
      </c>
      <c r="K36" s="44">
        <v>9.1999999999999998E-3</v>
      </c>
      <c r="L36" s="44" t="s">
        <v>423</v>
      </c>
      <c r="M36" s="44">
        <v>2.2200000000000001E-2</v>
      </c>
      <c r="N36" s="44">
        <v>4.4000000000000002E-4</v>
      </c>
      <c r="O36" s="44">
        <v>4.0000000000000003E-5</v>
      </c>
      <c r="P36" s="44">
        <v>8.0000000000000007E-5</v>
      </c>
      <c r="Q36" s="44">
        <v>7.6000000000000004E-4</v>
      </c>
      <c r="R36" s="44">
        <v>8.1999999999999998E-4</v>
      </c>
      <c r="S36" s="44">
        <v>3.0100000000000001E-3</v>
      </c>
      <c r="T36" s="44">
        <v>3.4000000000000002E-2</v>
      </c>
      <c r="U36" s="44">
        <v>4.0999999999999999E-4</v>
      </c>
      <c r="V36" s="44">
        <v>3.5999999999999999E-3</v>
      </c>
      <c r="W36" s="44">
        <v>7.2999999999999996E-4</v>
      </c>
      <c r="X36" s="44" t="s">
        <v>423</v>
      </c>
      <c r="Y36" s="44" t="s">
        <v>423</v>
      </c>
      <c r="Z36" s="44" t="s">
        <v>423</v>
      </c>
      <c r="AA36" s="44" t="s">
        <v>423</v>
      </c>
      <c r="AB36" s="44" t="s">
        <v>423</v>
      </c>
      <c r="AC36" s="44">
        <v>2.9999999999999997E-4</v>
      </c>
      <c r="AD36" s="44">
        <v>6.4599999999999998E-4</v>
      </c>
      <c r="AE36" s="196"/>
      <c r="AF36" s="44">
        <v>124.6</v>
      </c>
      <c r="AG36" s="44" t="s">
        <v>423</v>
      </c>
      <c r="AH36" s="44" t="s">
        <v>423</v>
      </c>
      <c r="AI36" s="44" t="s">
        <v>423</v>
      </c>
      <c r="AJ36" s="44" t="s">
        <v>423</v>
      </c>
      <c r="AK36" s="44" t="s">
        <v>423</v>
      </c>
      <c r="AL36" s="153" t="s">
        <v>70</v>
      </c>
    </row>
    <row r="37" spans="1:38" s="5" customFormat="1" ht="24.75" customHeight="1" thickBot="1" x14ac:dyDescent="0.25">
      <c r="A37" s="148" t="s">
        <v>84</v>
      </c>
      <c r="B37" s="148" t="s">
        <v>117</v>
      </c>
      <c r="C37" s="148" t="s">
        <v>447</v>
      </c>
      <c r="D37" s="149"/>
      <c r="E37" s="44" t="s">
        <v>442</v>
      </c>
      <c r="F37" s="44" t="s">
        <v>442</v>
      </c>
      <c r="G37" s="44" t="s">
        <v>442</v>
      </c>
      <c r="H37" s="44" t="s">
        <v>442</v>
      </c>
      <c r="I37" s="44" t="s">
        <v>442</v>
      </c>
      <c r="J37" s="44" t="s">
        <v>442</v>
      </c>
      <c r="K37" s="44" t="s">
        <v>442</v>
      </c>
      <c r="L37" s="44" t="s">
        <v>442</v>
      </c>
      <c r="M37" s="44" t="s">
        <v>442</v>
      </c>
      <c r="N37" s="44" t="s">
        <v>442</v>
      </c>
      <c r="O37" s="44" t="s">
        <v>442</v>
      </c>
      <c r="P37" s="44" t="s">
        <v>442</v>
      </c>
      <c r="Q37" s="44" t="s">
        <v>442</v>
      </c>
      <c r="R37" s="44" t="s">
        <v>442</v>
      </c>
      <c r="S37" s="44" t="s">
        <v>442</v>
      </c>
      <c r="T37" s="44" t="s">
        <v>442</v>
      </c>
      <c r="U37" s="44" t="s">
        <v>442</v>
      </c>
      <c r="V37" s="44" t="s">
        <v>442</v>
      </c>
      <c r="W37" s="44" t="s">
        <v>442</v>
      </c>
      <c r="X37" s="44" t="s">
        <v>442</v>
      </c>
      <c r="Y37" s="44" t="s">
        <v>442</v>
      </c>
      <c r="Z37" s="44" t="s">
        <v>442</v>
      </c>
      <c r="AA37" s="44" t="s">
        <v>442</v>
      </c>
      <c r="AB37" s="44" t="s">
        <v>442</v>
      </c>
      <c r="AC37" s="44" t="s">
        <v>442</v>
      </c>
      <c r="AD37" s="44" t="s">
        <v>442</v>
      </c>
      <c r="AE37" s="196"/>
      <c r="AF37" s="42" t="s">
        <v>423</v>
      </c>
      <c r="AG37" s="42" t="s">
        <v>423</v>
      </c>
      <c r="AH37" s="42" t="s">
        <v>423</v>
      </c>
      <c r="AI37" s="42" t="s">
        <v>423</v>
      </c>
      <c r="AJ37" s="42" t="s">
        <v>423</v>
      </c>
      <c r="AK37" s="42" t="s">
        <v>423</v>
      </c>
      <c r="AL37" s="151" t="s">
        <v>70</v>
      </c>
    </row>
    <row r="38" spans="1:38" s="5" customFormat="1" ht="24.75" customHeight="1" thickBot="1" x14ac:dyDescent="0.25">
      <c r="A38" s="148" t="s">
        <v>84</v>
      </c>
      <c r="B38" s="148" t="s">
        <v>119</v>
      </c>
      <c r="C38" s="148" t="s">
        <v>120</v>
      </c>
      <c r="D38" s="156"/>
      <c r="E38" s="44" t="s">
        <v>443</v>
      </c>
      <c r="F38" s="44" t="s">
        <v>443</v>
      </c>
      <c r="G38" s="44" t="s">
        <v>443</v>
      </c>
      <c r="H38" s="44" t="s">
        <v>443</v>
      </c>
      <c r="I38" s="44" t="s">
        <v>443</v>
      </c>
      <c r="J38" s="44" t="s">
        <v>443</v>
      </c>
      <c r="K38" s="44" t="s">
        <v>443</v>
      </c>
      <c r="L38" s="44" t="s">
        <v>443</v>
      </c>
      <c r="M38" s="44" t="s">
        <v>443</v>
      </c>
      <c r="N38" s="44" t="s">
        <v>443</v>
      </c>
      <c r="O38" s="44" t="s">
        <v>443</v>
      </c>
      <c r="P38" s="44" t="s">
        <v>443</v>
      </c>
      <c r="Q38" s="44" t="s">
        <v>443</v>
      </c>
      <c r="R38" s="44" t="s">
        <v>443</v>
      </c>
      <c r="S38" s="44" t="s">
        <v>443</v>
      </c>
      <c r="T38" s="44" t="s">
        <v>443</v>
      </c>
      <c r="U38" s="44" t="s">
        <v>443</v>
      </c>
      <c r="V38" s="44" t="s">
        <v>443</v>
      </c>
      <c r="W38" s="44" t="s">
        <v>443</v>
      </c>
      <c r="X38" s="44" t="s">
        <v>443</v>
      </c>
      <c r="Y38" s="44" t="s">
        <v>443</v>
      </c>
      <c r="Z38" s="44" t="s">
        <v>443</v>
      </c>
      <c r="AA38" s="44" t="s">
        <v>443</v>
      </c>
      <c r="AB38" s="44" t="s">
        <v>443</v>
      </c>
      <c r="AC38" s="44" t="s">
        <v>443</v>
      </c>
      <c r="AD38" s="44" t="s">
        <v>443</v>
      </c>
      <c r="AE38" s="196"/>
      <c r="AF38" s="42" t="s">
        <v>423</v>
      </c>
      <c r="AG38" s="42" t="s">
        <v>423</v>
      </c>
      <c r="AH38" s="42" t="s">
        <v>423</v>
      </c>
      <c r="AI38" s="42" t="s">
        <v>423</v>
      </c>
      <c r="AJ38" s="42" t="s">
        <v>423</v>
      </c>
      <c r="AK38" s="42" t="s">
        <v>423</v>
      </c>
      <c r="AL38" s="151" t="s">
        <v>70</v>
      </c>
    </row>
    <row r="39" spans="1:38" s="5" customFormat="1" ht="26.25" customHeight="1" thickBot="1" x14ac:dyDescent="0.25">
      <c r="A39" s="41" t="s">
        <v>121</v>
      </c>
      <c r="B39" s="41" t="s">
        <v>122</v>
      </c>
      <c r="C39" s="41" t="s">
        <v>123</v>
      </c>
      <c r="D39" s="42"/>
      <c r="E39" s="44">
        <v>0.40935250199999995</v>
      </c>
      <c r="F39" s="44">
        <v>2.2016228000000002E-2</v>
      </c>
      <c r="G39" s="44">
        <v>15.225519851000001</v>
      </c>
      <c r="H39" s="44" t="s">
        <v>423</v>
      </c>
      <c r="I39" s="44">
        <v>0.118054931</v>
      </c>
      <c r="J39" s="44">
        <v>0.15448476500000002</v>
      </c>
      <c r="K39" s="44">
        <v>0.15504264600000001</v>
      </c>
      <c r="L39" s="44" t="s">
        <v>423</v>
      </c>
      <c r="M39" s="44">
        <v>0.18259991900000005</v>
      </c>
      <c r="N39" s="44">
        <v>5.0365000000000014E-2</v>
      </c>
      <c r="O39" s="44">
        <v>1.2290000000000001E-3</v>
      </c>
      <c r="P39" s="44">
        <v>1.6469999999999996E-3</v>
      </c>
      <c r="Q39" s="44">
        <v>4.2330000000000015E-3</v>
      </c>
      <c r="R39" s="44">
        <v>7.4921000000000001E-2</v>
      </c>
      <c r="S39" s="44">
        <v>1.2320999999999999E-2</v>
      </c>
      <c r="T39" s="44">
        <v>0.72965099999999972</v>
      </c>
      <c r="U39" s="44">
        <v>2.8399999999999996E-4</v>
      </c>
      <c r="V39" s="44">
        <v>3.9686000000000006E-2</v>
      </c>
      <c r="W39" s="44">
        <v>5.2000000000000005E-2</v>
      </c>
      <c r="X39" s="44">
        <v>5.4549539999999997E-3</v>
      </c>
      <c r="Y39" s="44">
        <v>9.6544349999999977E-3</v>
      </c>
      <c r="Z39" s="44">
        <v>4.8970299999999993E-3</v>
      </c>
      <c r="AA39" s="44">
        <v>4.4785259999999992E-3</v>
      </c>
      <c r="AB39" s="44">
        <v>2.4484945000000001E-2</v>
      </c>
      <c r="AC39" s="44" t="s">
        <v>423</v>
      </c>
      <c r="AD39" s="44">
        <v>2.3715E-2</v>
      </c>
      <c r="AE39" s="196"/>
      <c r="AF39" s="44">
        <v>3652.4721874068005</v>
      </c>
      <c r="AG39" s="44">
        <v>139.50010829300004</v>
      </c>
      <c r="AH39" s="44">
        <v>274.51090197909997</v>
      </c>
      <c r="AI39" s="44" t="s">
        <v>423</v>
      </c>
      <c r="AJ39" s="44" t="s">
        <v>423</v>
      </c>
      <c r="AK39" s="44" t="s">
        <v>423</v>
      </c>
      <c r="AL39" s="45" t="s">
        <v>70</v>
      </c>
    </row>
    <row r="40" spans="1:38" s="5" customFormat="1" ht="24.75" customHeight="1" thickBot="1" x14ac:dyDescent="0.25">
      <c r="A40" s="148" t="s">
        <v>84</v>
      </c>
      <c r="B40" s="148" t="s">
        <v>124</v>
      </c>
      <c r="C40" s="148" t="s">
        <v>448</v>
      </c>
      <c r="D40" s="149"/>
      <c r="E40" s="44">
        <v>0.2022256641247048</v>
      </c>
      <c r="F40" s="44">
        <v>2.0929727167523619E-2</v>
      </c>
      <c r="G40" s="44">
        <v>6.197727914576138E-3</v>
      </c>
      <c r="H40" s="44">
        <v>4.9581823316609101E-5</v>
      </c>
      <c r="I40" s="44">
        <v>1.3040019532268195E-2</v>
      </c>
      <c r="J40" s="44">
        <v>1.3040019532268195E-2</v>
      </c>
      <c r="K40" s="44">
        <v>1.3040019532268195E-2</v>
      </c>
      <c r="L40" s="44" t="s">
        <v>423</v>
      </c>
      <c r="M40" s="44">
        <v>6.6774320551643312E-2</v>
      </c>
      <c r="N40" s="44" t="s">
        <v>423</v>
      </c>
      <c r="O40" s="44">
        <v>6.1977279145761376E-5</v>
      </c>
      <c r="P40" s="44" t="s">
        <v>423</v>
      </c>
      <c r="Q40" s="44" t="s">
        <v>423</v>
      </c>
      <c r="R40" s="44">
        <v>3.0988639572880692E-4</v>
      </c>
      <c r="S40" s="44">
        <v>1.0536137454779434E-2</v>
      </c>
      <c r="T40" s="44">
        <v>4.338409540203297E-4</v>
      </c>
      <c r="U40" s="44">
        <v>6.1977279145761376E-5</v>
      </c>
      <c r="V40" s="44">
        <v>6.197727914576138E-3</v>
      </c>
      <c r="W40" s="44" t="s">
        <v>423</v>
      </c>
      <c r="X40" s="44">
        <v>1.8593183743728414E-4</v>
      </c>
      <c r="Y40" s="44">
        <v>3.0988639572880692E-4</v>
      </c>
      <c r="Z40" s="44" t="s">
        <v>423</v>
      </c>
      <c r="AA40" s="44" t="s">
        <v>423</v>
      </c>
      <c r="AB40" s="44">
        <v>4.9581823316609112E-4</v>
      </c>
      <c r="AC40" s="44" t="s">
        <v>423</v>
      </c>
      <c r="AD40" s="44" t="s">
        <v>423</v>
      </c>
      <c r="AE40" s="196"/>
      <c r="AF40" s="44">
        <v>259.48647232747373</v>
      </c>
      <c r="AG40" s="44" t="s">
        <v>423</v>
      </c>
      <c r="AH40" s="44" t="s">
        <v>423</v>
      </c>
      <c r="AI40" s="44" t="s">
        <v>423</v>
      </c>
      <c r="AJ40" s="44" t="s">
        <v>423</v>
      </c>
      <c r="AK40" s="44" t="s">
        <v>423</v>
      </c>
      <c r="AL40" s="151" t="s">
        <v>70</v>
      </c>
    </row>
    <row r="41" spans="1:38" s="5" customFormat="1" ht="24.75" customHeight="1" thickBot="1" x14ac:dyDescent="0.25">
      <c r="A41" s="148" t="s">
        <v>121</v>
      </c>
      <c r="B41" s="148" t="s">
        <v>126</v>
      </c>
      <c r="C41" s="148" t="s">
        <v>449</v>
      </c>
      <c r="D41" s="149"/>
      <c r="E41" s="44">
        <v>3.7329447558799997</v>
      </c>
      <c r="F41" s="44">
        <v>17.136355673639997</v>
      </c>
      <c r="G41" s="44">
        <v>20.874542000000005</v>
      </c>
      <c r="H41" s="44">
        <v>0.99079951999999993</v>
      </c>
      <c r="I41" s="44">
        <v>17.72834101286</v>
      </c>
      <c r="J41" s="44">
        <v>18.2866704015</v>
      </c>
      <c r="K41" s="44">
        <v>19.82609649146</v>
      </c>
      <c r="L41" s="44">
        <v>1.52126914984304</v>
      </c>
      <c r="M41" s="44">
        <v>169.01961717582</v>
      </c>
      <c r="N41" s="44">
        <v>3.85451917356</v>
      </c>
      <c r="O41" s="44">
        <v>0.23004933601999999</v>
      </c>
      <c r="P41" s="44">
        <v>0.13489592386000002</v>
      </c>
      <c r="Q41" s="44">
        <v>7.8282209110000001E-2</v>
      </c>
      <c r="R41" s="44">
        <v>0.61352565402000003</v>
      </c>
      <c r="S41" s="44">
        <v>0.66210231707200007</v>
      </c>
      <c r="T41" s="44">
        <v>0.37556787182000001</v>
      </c>
      <c r="U41" s="44">
        <v>5.3068021600000001E-2</v>
      </c>
      <c r="V41" s="44">
        <v>13.003944064999997</v>
      </c>
      <c r="W41" s="44">
        <v>28.294467490000002</v>
      </c>
      <c r="X41" s="44">
        <v>7.7142329772000018</v>
      </c>
      <c r="Y41" s="44">
        <v>9.0189452009999993</v>
      </c>
      <c r="Z41" s="44">
        <v>3.4748454870000001</v>
      </c>
      <c r="AA41" s="44">
        <v>3.4517960642000003</v>
      </c>
      <c r="AB41" s="44">
        <v>23.659819729399999</v>
      </c>
      <c r="AC41" s="44">
        <v>8.4870921320000001E-2</v>
      </c>
      <c r="AD41" s="44">
        <v>3.9110999400000002</v>
      </c>
      <c r="AE41" s="196"/>
      <c r="AF41" s="44">
        <v>253.79999999999998</v>
      </c>
      <c r="AG41" s="44">
        <v>23001.486000000001</v>
      </c>
      <c r="AH41" s="44">
        <v>322</v>
      </c>
      <c r="AI41" s="44">
        <v>14122</v>
      </c>
      <c r="AJ41" s="44" t="s">
        <v>423</v>
      </c>
      <c r="AK41" s="44" t="s">
        <v>423</v>
      </c>
      <c r="AL41" s="153" t="s">
        <v>70</v>
      </c>
    </row>
    <row r="42" spans="1:38" s="5" customFormat="1" ht="24.75" customHeight="1" thickBot="1" x14ac:dyDescent="0.25">
      <c r="A42" s="148" t="s">
        <v>84</v>
      </c>
      <c r="B42" s="148" t="s">
        <v>128</v>
      </c>
      <c r="C42" s="148" t="s">
        <v>129</v>
      </c>
      <c r="D42" s="149"/>
      <c r="E42" s="44" t="s">
        <v>409</v>
      </c>
      <c r="F42" s="44" t="s">
        <v>409</v>
      </c>
      <c r="G42" s="44" t="s">
        <v>409</v>
      </c>
      <c r="H42" s="44" t="s">
        <v>409</v>
      </c>
      <c r="I42" s="44" t="s">
        <v>409</v>
      </c>
      <c r="J42" s="44" t="s">
        <v>409</v>
      </c>
      <c r="K42" s="44" t="s">
        <v>409</v>
      </c>
      <c r="L42" s="44" t="s">
        <v>409</v>
      </c>
      <c r="M42" s="44" t="s">
        <v>409</v>
      </c>
      <c r="N42" s="44" t="s">
        <v>409</v>
      </c>
      <c r="O42" s="44" t="s">
        <v>409</v>
      </c>
      <c r="P42" s="44" t="s">
        <v>409</v>
      </c>
      <c r="Q42" s="44" t="s">
        <v>409</v>
      </c>
      <c r="R42" s="44" t="s">
        <v>409</v>
      </c>
      <c r="S42" s="44" t="s">
        <v>409</v>
      </c>
      <c r="T42" s="44" t="s">
        <v>409</v>
      </c>
      <c r="U42" s="44" t="s">
        <v>409</v>
      </c>
      <c r="V42" s="44" t="s">
        <v>409</v>
      </c>
      <c r="W42" s="44" t="s">
        <v>409</v>
      </c>
      <c r="X42" s="44" t="s">
        <v>409</v>
      </c>
      <c r="Y42" s="44" t="s">
        <v>409</v>
      </c>
      <c r="Z42" s="44" t="s">
        <v>409</v>
      </c>
      <c r="AA42" s="44" t="s">
        <v>409</v>
      </c>
      <c r="AB42" s="44" t="s">
        <v>409</v>
      </c>
      <c r="AC42" s="44" t="s">
        <v>409</v>
      </c>
      <c r="AD42" s="44" t="s">
        <v>409</v>
      </c>
      <c r="AE42" s="196"/>
      <c r="AF42" s="44" t="s">
        <v>409</v>
      </c>
      <c r="AG42" s="44" t="s">
        <v>423</v>
      </c>
      <c r="AH42" s="44" t="s">
        <v>423</v>
      </c>
      <c r="AI42" s="44" t="s">
        <v>423</v>
      </c>
      <c r="AJ42" s="44" t="s">
        <v>423</v>
      </c>
      <c r="AK42" s="44" t="s">
        <v>423</v>
      </c>
      <c r="AL42" s="151" t="s">
        <v>70</v>
      </c>
    </row>
    <row r="43" spans="1:38" s="5" customFormat="1" ht="26.25" customHeight="1" thickBot="1" x14ac:dyDescent="0.25">
      <c r="A43" s="41" t="s">
        <v>121</v>
      </c>
      <c r="B43" s="41" t="s">
        <v>130</v>
      </c>
      <c r="C43" s="41" t="s">
        <v>131</v>
      </c>
      <c r="D43" s="42"/>
      <c r="E43" s="44">
        <v>6.2702370000000007E-2</v>
      </c>
      <c r="F43" s="44">
        <v>3.1892629999999999E-3</v>
      </c>
      <c r="G43" s="44">
        <v>0.87313749500000004</v>
      </c>
      <c r="H43" s="44" t="s">
        <v>423</v>
      </c>
      <c r="I43" s="44">
        <v>1.8216606E-2</v>
      </c>
      <c r="J43" s="44">
        <v>2.4186541000000002E-2</v>
      </c>
      <c r="K43" s="44">
        <v>2.4205466999999998E-2</v>
      </c>
      <c r="L43" s="44" t="s">
        <v>423</v>
      </c>
      <c r="M43" s="44">
        <v>2.5549927E-2</v>
      </c>
      <c r="N43" s="44">
        <v>6.5760000000000002E-3</v>
      </c>
      <c r="O43" s="44">
        <v>1.8899999999999999E-4</v>
      </c>
      <c r="P43" s="44">
        <v>1.05E-4</v>
      </c>
      <c r="Q43" s="44">
        <v>6.29E-4</v>
      </c>
      <c r="R43" s="44">
        <v>1.2282E-2</v>
      </c>
      <c r="S43" s="44">
        <v>1.879E-3</v>
      </c>
      <c r="T43" s="44">
        <v>0.122158</v>
      </c>
      <c r="U43" s="44">
        <v>9.9999999999999991E-6</v>
      </c>
      <c r="V43" s="44">
        <v>3.8039999999999997E-3</v>
      </c>
      <c r="W43" s="44">
        <v>6.000000000000001E-3</v>
      </c>
      <c r="X43" s="44">
        <v>6.7207599999999997E-4</v>
      </c>
      <c r="Y43" s="44">
        <v>1.3015699999999999E-3</v>
      </c>
      <c r="Z43" s="44">
        <v>6.5314799999999988E-4</v>
      </c>
      <c r="AA43" s="44">
        <v>6.3895099999999991E-4</v>
      </c>
      <c r="AB43" s="44">
        <v>3.2657450000000005E-3</v>
      </c>
      <c r="AC43" s="44" t="s">
        <v>423</v>
      </c>
      <c r="AD43" s="44">
        <v>8.0499999999999994E-4</v>
      </c>
      <c r="AE43" s="196"/>
      <c r="AF43" s="44">
        <v>611.27349916500009</v>
      </c>
      <c r="AG43" s="44">
        <v>2.8915350014999999</v>
      </c>
      <c r="AH43" s="44">
        <v>2.9239999999999999</v>
      </c>
      <c r="AI43" s="44">
        <v>1.8408</v>
      </c>
      <c r="AJ43" s="44" t="s">
        <v>423</v>
      </c>
      <c r="AK43" s="44" t="s">
        <v>423</v>
      </c>
      <c r="AL43" s="45" t="s">
        <v>70</v>
      </c>
    </row>
    <row r="44" spans="1:38" s="5" customFormat="1" ht="24.75" customHeight="1" thickBot="1" x14ac:dyDescent="0.25">
      <c r="A44" s="148" t="s">
        <v>84</v>
      </c>
      <c r="B44" s="148" t="s">
        <v>132</v>
      </c>
      <c r="C44" s="148" t="s">
        <v>133</v>
      </c>
      <c r="D44" s="149"/>
      <c r="E44" s="44">
        <v>7.4777758332002513</v>
      </c>
      <c r="F44" s="44">
        <v>0.76867637928999311</v>
      </c>
      <c r="G44" s="44">
        <v>0.2170176113184622</v>
      </c>
      <c r="H44" s="44">
        <v>1.7361408905476976E-3</v>
      </c>
      <c r="I44" s="44">
        <v>0.41515469045221814</v>
      </c>
      <c r="J44" s="44">
        <v>0.41515469045221814</v>
      </c>
      <c r="K44" s="44">
        <v>0.41515469045221814</v>
      </c>
      <c r="L44" s="44">
        <v>0.24110656617481152</v>
      </c>
      <c r="M44" s="44">
        <v>2.4889749842114428</v>
      </c>
      <c r="N44" s="44" t="s">
        <v>423</v>
      </c>
      <c r="O44" s="44">
        <v>2.1701761131846221E-3</v>
      </c>
      <c r="P44" s="44" t="s">
        <v>423</v>
      </c>
      <c r="Q44" s="44" t="s">
        <v>423</v>
      </c>
      <c r="R44" s="44">
        <v>1.0850880565923111E-2</v>
      </c>
      <c r="S44" s="44">
        <v>0.36892993924138573</v>
      </c>
      <c r="T44" s="44">
        <v>1.5191232792292356E-2</v>
      </c>
      <c r="U44" s="44">
        <v>2.1701761131846221E-3</v>
      </c>
      <c r="V44" s="44">
        <v>0.2170176113184622</v>
      </c>
      <c r="W44" s="44" t="s">
        <v>423</v>
      </c>
      <c r="X44" s="44">
        <v>6.5105283395538666E-3</v>
      </c>
      <c r="Y44" s="44">
        <v>1.0850880565923109E-2</v>
      </c>
      <c r="Z44" s="44" t="s">
        <v>423</v>
      </c>
      <c r="AA44" s="44" t="s">
        <v>423</v>
      </c>
      <c r="AB44" s="44">
        <v>1.7361408905476976E-2</v>
      </c>
      <c r="AC44" s="44" t="s">
        <v>423</v>
      </c>
      <c r="AD44" s="44" t="s">
        <v>423</v>
      </c>
      <c r="AE44" s="196"/>
      <c r="AF44" s="44">
        <v>9086.0933506813763</v>
      </c>
      <c r="AG44" s="44" t="s">
        <v>423</v>
      </c>
      <c r="AH44" s="44" t="s">
        <v>423</v>
      </c>
      <c r="AI44" s="44" t="s">
        <v>423</v>
      </c>
      <c r="AJ44" s="44" t="s">
        <v>423</v>
      </c>
      <c r="AK44" s="44" t="s">
        <v>423</v>
      </c>
      <c r="AL44" s="151" t="s">
        <v>70</v>
      </c>
    </row>
    <row r="45" spans="1:38" s="5" customFormat="1" ht="24.75" customHeight="1" thickBot="1" x14ac:dyDescent="0.25">
      <c r="A45" s="148" t="s">
        <v>84</v>
      </c>
      <c r="B45" s="148" t="s">
        <v>134</v>
      </c>
      <c r="C45" s="148" t="s">
        <v>135</v>
      </c>
      <c r="D45" s="149"/>
      <c r="E45" s="44" t="s">
        <v>409</v>
      </c>
      <c r="F45" s="44" t="s">
        <v>409</v>
      </c>
      <c r="G45" s="44" t="s">
        <v>409</v>
      </c>
      <c r="H45" s="44" t="s">
        <v>409</v>
      </c>
      <c r="I45" s="44" t="s">
        <v>409</v>
      </c>
      <c r="J45" s="44" t="s">
        <v>409</v>
      </c>
      <c r="K45" s="44" t="s">
        <v>409</v>
      </c>
      <c r="L45" s="44" t="s">
        <v>409</v>
      </c>
      <c r="M45" s="44" t="s">
        <v>409</v>
      </c>
      <c r="N45" s="44" t="s">
        <v>409</v>
      </c>
      <c r="O45" s="44" t="s">
        <v>409</v>
      </c>
      <c r="P45" s="44" t="s">
        <v>409</v>
      </c>
      <c r="Q45" s="44" t="s">
        <v>409</v>
      </c>
      <c r="R45" s="44" t="s">
        <v>409</v>
      </c>
      <c r="S45" s="44" t="s">
        <v>409</v>
      </c>
      <c r="T45" s="44" t="s">
        <v>409</v>
      </c>
      <c r="U45" s="44" t="s">
        <v>409</v>
      </c>
      <c r="V45" s="44" t="s">
        <v>409</v>
      </c>
      <c r="W45" s="44" t="s">
        <v>409</v>
      </c>
      <c r="X45" s="44" t="s">
        <v>409</v>
      </c>
      <c r="Y45" s="44" t="s">
        <v>409</v>
      </c>
      <c r="Z45" s="44" t="s">
        <v>409</v>
      </c>
      <c r="AA45" s="44" t="s">
        <v>409</v>
      </c>
      <c r="AB45" s="44" t="s">
        <v>409</v>
      </c>
      <c r="AC45" s="44" t="s">
        <v>409</v>
      </c>
      <c r="AD45" s="44" t="s">
        <v>409</v>
      </c>
      <c r="AE45" s="196"/>
      <c r="AF45" s="44" t="s">
        <v>409</v>
      </c>
      <c r="AG45" s="42" t="s">
        <v>423</v>
      </c>
      <c r="AH45" s="42" t="s">
        <v>423</v>
      </c>
      <c r="AI45" s="42" t="s">
        <v>423</v>
      </c>
      <c r="AJ45" s="42" t="s">
        <v>423</v>
      </c>
      <c r="AK45" s="42" t="s">
        <v>423</v>
      </c>
      <c r="AL45" s="151" t="s">
        <v>70</v>
      </c>
    </row>
    <row r="46" spans="1:38" s="5" customFormat="1" ht="24.75" customHeight="1" thickBot="1" x14ac:dyDescent="0.25">
      <c r="A46" s="148" t="s">
        <v>121</v>
      </c>
      <c r="B46" s="148" t="s">
        <v>136</v>
      </c>
      <c r="C46" s="148" t="s">
        <v>137</v>
      </c>
      <c r="D46" s="149"/>
      <c r="E46" s="44" t="s">
        <v>409</v>
      </c>
      <c r="F46" s="44" t="s">
        <v>409</v>
      </c>
      <c r="G46" s="44" t="s">
        <v>409</v>
      </c>
      <c r="H46" s="44" t="s">
        <v>409</v>
      </c>
      <c r="I46" s="44" t="s">
        <v>409</v>
      </c>
      <c r="J46" s="44" t="s">
        <v>409</v>
      </c>
      <c r="K46" s="44" t="s">
        <v>409</v>
      </c>
      <c r="L46" s="44" t="s">
        <v>409</v>
      </c>
      <c r="M46" s="44" t="s">
        <v>409</v>
      </c>
      <c r="N46" s="44" t="s">
        <v>409</v>
      </c>
      <c r="O46" s="44" t="s">
        <v>409</v>
      </c>
      <c r="P46" s="44" t="s">
        <v>409</v>
      </c>
      <c r="Q46" s="44" t="s">
        <v>409</v>
      </c>
      <c r="R46" s="44" t="s">
        <v>409</v>
      </c>
      <c r="S46" s="44" t="s">
        <v>409</v>
      </c>
      <c r="T46" s="44" t="s">
        <v>409</v>
      </c>
      <c r="U46" s="44" t="s">
        <v>409</v>
      </c>
      <c r="V46" s="44" t="s">
        <v>409</v>
      </c>
      <c r="W46" s="44" t="s">
        <v>409</v>
      </c>
      <c r="X46" s="44" t="s">
        <v>409</v>
      </c>
      <c r="Y46" s="44" t="s">
        <v>409</v>
      </c>
      <c r="Z46" s="44" t="s">
        <v>409</v>
      </c>
      <c r="AA46" s="44" t="s">
        <v>409</v>
      </c>
      <c r="AB46" s="44" t="s">
        <v>409</v>
      </c>
      <c r="AC46" s="44" t="s">
        <v>409</v>
      </c>
      <c r="AD46" s="44" t="s">
        <v>409</v>
      </c>
      <c r="AE46" s="196"/>
      <c r="AF46" s="44" t="s">
        <v>409</v>
      </c>
      <c r="AG46" s="42" t="s">
        <v>423</v>
      </c>
      <c r="AH46" s="42" t="s">
        <v>423</v>
      </c>
      <c r="AI46" s="42" t="s">
        <v>423</v>
      </c>
      <c r="AJ46" s="42" t="s">
        <v>423</v>
      </c>
      <c r="AK46" s="42" t="s">
        <v>423</v>
      </c>
      <c r="AL46" s="151" t="s">
        <v>70</v>
      </c>
    </row>
    <row r="47" spans="1:38" s="5" customFormat="1" ht="24.75" customHeight="1" thickBot="1" x14ac:dyDescent="0.25">
      <c r="A47" s="148" t="s">
        <v>84</v>
      </c>
      <c r="B47" s="148" t="s">
        <v>138</v>
      </c>
      <c r="C47" s="148" t="s">
        <v>139</v>
      </c>
      <c r="D47" s="149"/>
      <c r="E47" s="44" t="s">
        <v>443</v>
      </c>
      <c r="F47" s="44" t="s">
        <v>443</v>
      </c>
      <c r="G47" s="44" t="s">
        <v>443</v>
      </c>
      <c r="H47" s="44" t="s">
        <v>443</v>
      </c>
      <c r="I47" s="44" t="s">
        <v>443</v>
      </c>
      <c r="J47" s="44" t="s">
        <v>443</v>
      </c>
      <c r="K47" s="44" t="s">
        <v>443</v>
      </c>
      <c r="L47" s="44" t="s">
        <v>443</v>
      </c>
      <c r="M47" s="44" t="s">
        <v>443</v>
      </c>
      <c r="N47" s="44" t="s">
        <v>443</v>
      </c>
      <c r="O47" s="44" t="s">
        <v>443</v>
      </c>
      <c r="P47" s="44" t="s">
        <v>443</v>
      </c>
      <c r="Q47" s="44" t="s">
        <v>443</v>
      </c>
      <c r="R47" s="44" t="s">
        <v>443</v>
      </c>
      <c r="S47" s="44" t="s">
        <v>443</v>
      </c>
      <c r="T47" s="44" t="s">
        <v>443</v>
      </c>
      <c r="U47" s="44" t="s">
        <v>443</v>
      </c>
      <c r="V47" s="44" t="s">
        <v>443</v>
      </c>
      <c r="W47" s="44" t="s">
        <v>443</v>
      </c>
      <c r="X47" s="44" t="s">
        <v>443</v>
      </c>
      <c r="Y47" s="44" t="s">
        <v>443</v>
      </c>
      <c r="Z47" s="44" t="s">
        <v>443</v>
      </c>
      <c r="AA47" s="44" t="s">
        <v>443</v>
      </c>
      <c r="AB47" s="44" t="s">
        <v>443</v>
      </c>
      <c r="AC47" s="44" t="s">
        <v>443</v>
      </c>
      <c r="AD47" s="44" t="s">
        <v>443</v>
      </c>
      <c r="AE47" s="196"/>
      <c r="AF47" s="42" t="s">
        <v>423</v>
      </c>
      <c r="AG47" s="42" t="s">
        <v>423</v>
      </c>
      <c r="AH47" s="42" t="s">
        <v>423</v>
      </c>
      <c r="AI47" s="42" t="s">
        <v>423</v>
      </c>
      <c r="AJ47" s="42" t="s">
        <v>423</v>
      </c>
      <c r="AK47" s="42" t="s">
        <v>423</v>
      </c>
      <c r="AL47" s="151" t="s">
        <v>70</v>
      </c>
    </row>
    <row r="48" spans="1:38" s="5" customFormat="1" ht="24.75" customHeight="1" thickBot="1" x14ac:dyDescent="0.25">
      <c r="A48" s="148" t="s">
        <v>140</v>
      </c>
      <c r="B48" s="148" t="s">
        <v>11</v>
      </c>
      <c r="C48" s="148" t="s">
        <v>141</v>
      </c>
      <c r="D48" s="149"/>
      <c r="E48" s="44" t="s">
        <v>423</v>
      </c>
      <c r="F48" s="44">
        <v>11.538200000000002</v>
      </c>
      <c r="G48" s="44" t="s">
        <v>423</v>
      </c>
      <c r="H48" s="44" t="s">
        <v>423</v>
      </c>
      <c r="I48" s="44">
        <v>0.168846</v>
      </c>
      <c r="J48" s="44">
        <v>1.097499</v>
      </c>
      <c r="K48" s="44">
        <v>2.3075619999999999</v>
      </c>
      <c r="L48" s="44" t="s">
        <v>423</v>
      </c>
      <c r="M48" s="44" t="s">
        <v>423</v>
      </c>
      <c r="N48" s="44" t="s">
        <v>423</v>
      </c>
      <c r="O48" s="44" t="s">
        <v>423</v>
      </c>
      <c r="P48" s="44" t="s">
        <v>423</v>
      </c>
      <c r="Q48" s="44" t="s">
        <v>423</v>
      </c>
      <c r="R48" s="44" t="s">
        <v>423</v>
      </c>
      <c r="S48" s="44" t="s">
        <v>423</v>
      </c>
      <c r="T48" s="44" t="s">
        <v>423</v>
      </c>
      <c r="U48" s="44" t="s">
        <v>423</v>
      </c>
      <c r="V48" s="44" t="s">
        <v>423</v>
      </c>
      <c r="W48" s="44" t="s">
        <v>423</v>
      </c>
      <c r="X48" s="44" t="s">
        <v>423</v>
      </c>
      <c r="Y48" s="44" t="s">
        <v>423</v>
      </c>
      <c r="Z48" s="44" t="s">
        <v>423</v>
      </c>
      <c r="AA48" s="44" t="s">
        <v>423</v>
      </c>
      <c r="AB48" s="44" t="s">
        <v>423</v>
      </c>
      <c r="AC48" s="44" t="s">
        <v>423</v>
      </c>
      <c r="AD48" s="44" t="s">
        <v>423</v>
      </c>
      <c r="AE48" s="196"/>
      <c r="AF48" s="44" t="s">
        <v>423</v>
      </c>
      <c r="AG48" s="44" t="s">
        <v>423</v>
      </c>
      <c r="AH48" s="44" t="s">
        <v>423</v>
      </c>
      <c r="AI48" s="44" t="s">
        <v>423</v>
      </c>
      <c r="AJ48" s="44" t="s">
        <v>423</v>
      </c>
      <c r="AK48" s="44">
        <v>30.111000000000001</v>
      </c>
      <c r="AL48" s="153" t="s">
        <v>142</v>
      </c>
    </row>
    <row r="49" spans="1:38" s="5" customFormat="1" ht="24.75" customHeight="1" thickBot="1" x14ac:dyDescent="0.25">
      <c r="A49" s="148" t="s">
        <v>140</v>
      </c>
      <c r="B49" s="148" t="s">
        <v>18</v>
      </c>
      <c r="C49" s="148" t="s">
        <v>143</v>
      </c>
      <c r="D49" s="149"/>
      <c r="E49" s="44" t="s">
        <v>442</v>
      </c>
      <c r="F49" s="44" t="s">
        <v>442</v>
      </c>
      <c r="G49" s="44" t="s">
        <v>442</v>
      </c>
      <c r="H49" s="44" t="s">
        <v>442</v>
      </c>
      <c r="I49" s="44" t="s">
        <v>442</v>
      </c>
      <c r="J49" s="44" t="s">
        <v>442</v>
      </c>
      <c r="K49" s="44" t="s">
        <v>442</v>
      </c>
      <c r="L49" s="44" t="s">
        <v>442</v>
      </c>
      <c r="M49" s="44" t="s">
        <v>442</v>
      </c>
      <c r="N49" s="44" t="s">
        <v>442</v>
      </c>
      <c r="O49" s="44" t="s">
        <v>442</v>
      </c>
      <c r="P49" s="44" t="s">
        <v>442</v>
      </c>
      <c r="Q49" s="44" t="s">
        <v>442</v>
      </c>
      <c r="R49" s="44" t="s">
        <v>442</v>
      </c>
      <c r="S49" s="44" t="s">
        <v>442</v>
      </c>
      <c r="T49" s="44" t="s">
        <v>442</v>
      </c>
      <c r="U49" s="44" t="s">
        <v>442</v>
      </c>
      <c r="V49" s="44" t="s">
        <v>442</v>
      </c>
      <c r="W49" s="44" t="s">
        <v>442</v>
      </c>
      <c r="X49" s="44" t="s">
        <v>442</v>
      </c>
      <c r="Y49" s="44" t="s">
        <v>442</v>
      </c>
      <c r="Z49" s="44" t="s">
        <v>442</v>
      </c>
      <c r="AA49" s="44" t="s">
        <v>442</v>
      </c>
      <c r="AB49" s="44" t="s">
        <v>442</v>
      </c>
      <c r="AC49" s="44" t="s">
        <v>442</v>
      </c>
      <c r="AD49" s="44" t="s">
        <v>442</v>
      </c>
      <c r="AE49" s="196"/>
      <c r="AF49" s="42" t="s">
        <v>423</v>
      </c>
      <c r="AG49" s="42" t="s">
        <v>423</v>
      </c>
      <c r="AH49" s="42" t="s">
        <v>423</v>
      </c>
      <c r="AI49" s="42" t="s">
        <v>423</v>
      </c>
      <c r="AJ49" s="42" t="s">
        <v>423</v>
      </c>
      <c r="AK49" s="42" t="s">
        <v>423</v>
      </c>
      <c r="AL49" s="151" t="s">
        <v>144</v>
      </c>
    </row>
    <row r="50" spans="1:38" s="5" customFormat="1" ht="24.75" customHeight="1" thickBot="1" x14ac:dyDescent="0.25">
      <c r="A50" s="148" t="s">
        <v>140</v>
      </c>
      <c r="B50" s="148" t="s">
        <v>145</v>
      </c>
      <c r="C50" s="148" t="s">
        <v>146</v>
      </c>
      <c r="D50" s="149"/>
      <c r="E50" s="44" t="s">
        <v>442</v>
      </c>
      <c r="F50" s="44" t="s">
        <v>442</v>
      </c>
      <c r="G50" s="44" t="s">
        <v>442</v>
      </c>
      <c r="H50" s="44" t="s">
        <v>442</v>
      </c>
      <c r="I50" s="44" t="s">
        <v>442</v>
      </c>
      <c r="J50" s="44" t="s">
        <v>442</v>
      </c>
      <c r="K50" s="44" t="s">
        <v>442</v>
      </c>
      <c r="L50" s="44" t="s">
        <v>442</v>
      </c>
      <c r="M50" s="44" t="s">
        <v>442</v>
      </c>
      <c r="N50" s="44" t="s">
        <v>442</v>
      </c>
      <c r="O50" s="44" t="s">
        <v>442</v>
      </c>
      <c r="P50" s="44" t="s">
        <v>442</v>
      </c>
      <c r="Q50" s="44" t="s">
        <v>442</v>
      </c>
      <c r="R50" s="44" t="s">
        <v>442</v>
      </c>
      <c r="S50" s="44" t="s">
        <v>442</v>
      </c>
      <c r="T50" s="44" t="s">
        <v>442</v>
      </c>
      <c r="U50" s="44" t="s">
        <v>442</v>
      </c>
      <c r="V50" s="44" t="s">
        <v>442</v>
      </c>
      <c r="W50" s="44" t="s">
        <v>442</v>
      </c>
      <c r="X50" s="44" t="s">
        <v>442</v>
      </c>
      <c r="Y50" s="44" t="s">
        <v>442</v>
      </c>
      <c r="Z50" s="44" t="s">
        <v>442</v>
      </c>
      <c r="AA50" s="44" t="s">
        <v>442</v>
      </c>
      <c r="AB50" s="44" t="s">
        <v>442</v>
      </c>
      <c r="AC50" s="44" t="s">
        <v>442</v>
      </c>
      <c r="AD50" s="44" t="s">
        <v>442</v>
      </c>
      <c r="AE50" s="196"/>
      <c r="AF50" s="42" t="s">
        <v>423</v>
      </c>
      <c r="AG50" s="42" t="s">
        <v>423</v>
      </c>
      <c r="AH50" s="42" t="s">
        <v>423</v>
      </c>
      <c r="AI50" s="42" t="s">
        <v>423</v>
      </c>
      <c r="AJ50" s="42" t="s">
        <v>423</v>
      </c>
      <c r="AK50" s="42" t="s">
        <v>423</v>
      </c>
      <c r="AL50" s="151" t="s">
        <v>147</v>
      </c>
    </row>
    <row r="51" spans="1:38" s="5" customFormat="1" ht="26.25" customHeight="1" thickBot="1" x14ac:dyDescent="0.25">
      <c r="A51" s="41" t="s">
        <v>140</v>
      </c>
      <c r="B51" s="41" t="s">
        <v>148</v>
      </c>
      <c r="C51" s="41" t="s">
        <v>149</v>
      </c>
      <c r="D51" s="42"/>
      <c r="E51" s="44" t="s">
        <v>423</v>
      </c>
      <c r="F51" s="44">
        <v>1.3729E-3</v>
      </c>
      <c r="G51" s="44">
        <v>1.373E-6</v>
      </c>
      <c r="H51" s="44" t="s">
        <v>423</v>
      </c>
      <c r="I51" s="44" t="s">
        <v>423</v>
      </c>
      <c r="J51" s="44" t="s">
        <v>423</v>
      </c>
      <c r="K51" s="44" t="s">
        <v>423</v>
      </c>
      <c r="L51" s="44" t="s">
        <v>423</v>
      </c>
      <c r="M51" s="44" t="s">
        <v>423</v>
      </c>
      <c r="N51" s="44" t="s">
        <v>423</v>
      </c>
      <c r="O51" s="44" t="s">
        <v>423</v>
      </c>
      <c r="P51" s="44" t="s">
        <v>423</v>
      </c>
      <c r="Q51" s="44" t="s">
        <v>423</v>
      </c>
      <c r="R51" s="44" t="s">
        <v>423</v>
      </c>
      <c r="S51" s="44" t="s">
        <v>423</v>
      </c>
      <c r="T51" s="44" t="s">
        <v>423</v>
      </c>
      <c r="U51" s="44" t="s">
        <v>423</v>
      </c>
      <c r="V51" s="44" t="s">
        <v>423</v>
      </c>
      <c r="W51" s="44" t="s">
        <v>423</v>
      </c>
      <c r="X51" s="44" t="s">
        <v>423</v>
      </c>
      <c r="Y51" s="44" t="s">
        <v>423</v>
      </c>
      <c r="Z51" s="44" t="s">
        <v>423</v>
      </c>
      <c r="AA51" s="44" t="s">
        <v>423</v>
      </c>
      <c r="AB51" s="44" t="s">
        <v>423</v>
      </c>
      <c r="AC51" s="44" t="s">
        <v>423</v>
      </c>
      <c r="AD51" s="44" t="s">
        <v>423</v>
      </c>
      <c r="AE51" s="196"/>
      <c r="AF51" s="44" t="s">
        <v>423</v>
      </c>
      <c r="AG51" s="44" t="s">
        <v>423</v>
      </c>
      <c r="AH51" s="44" t="s">
        <v>423</v>
      </c>
      <c r="AI51" s="44" t="s">
        <v>423</v>
      </c>
      <c r="AJ51" s="44" t="s">
        <v>423</v>
      </c>
      <c r="AK51" s="44" t="s">
        <v>423</v>
      </c>
      <c r="AL51" s="45" t="s">
        <v>150</v>
      </c>
    </row>
    <row r="52" spans="1:38" s="5" customFormat="1" ht="24.75" customHeight="1" thickBot="1" x14ac:dyDescent="0.25">
      <c r="A52" s="148" t="s">
        <v>140</v>
      </c>
      <c r="B52" s="148" t="s">
        <v>151</v>
      </c>
      <c r="C52" s="148" t="s">
        <v>450</v>
      </c>
      <c r="D52" s="149"/>
      <c r="E52" s="44">
        <v>1.3331999999999999</v>
      </c>
      <c r="F52" s="44">
        <v>1.111</v>
      </c>
      <c r="G52" s="44">
        <v>3.4441000000000002</v>
      </c>
      <c r="H52" s="44">
        <v>6.1105000000000005E-3</v>
      </c>
      <c r="I52" s="44">
        <v>2.3886500000000001E-2</v>
      </c>
      <c r="J52" s="44">
        <v>5.4994500000000002E-2</v>
      </c>
      <c r="K52" s="44">
        <v>8.8880000000000001E-2</v>
      </c>
      <c r="L52" s="44" t="s">
        <v>423</v>
      </c>
      <c r="M52" s="44">
        <v>0.49994999999999995</v>
      </c>
      <c r="N52" s="44">
        <v>2.8330500000000002E-2</v>
      </c>
      <c r="O52" s="44">
        <v>2.8330500000000002E-2</v>
      </c>
      <c r="P52" s="44">
        <v>2.8330500000000002E-2</v>
      </c>
      <c r="Q52" s="44">
        <v>2.8330500000000002E-2</v>
      </c>
      <c r="R52" s="44">
        <v>2.8330500000000002E-2</v>
      </c>
      <c r="S52" s="44">
        <v>2.8330500000000002E-2</v>
      </c>
      <c r="T52" s="44">
        <v>2.8330500000000002E-2</v>
      </c>
      <c r="U52" s="44">
        <v>2.8330500000000002E-2</v>
      </c>
      <c r="V52" s="44">
        <v>2.8330500000000002E-2</v>
      </c>
      <c r="W52" s="44">
        <v>3.1663500000000004E-2</v>
      </c>
      <c r="X52" s="44" t="s">
        <v>423</v>
      </c>
      <c r="Y52" s="44" t="s">
        <v>423</v>
      </c>
      <c r="Z52" s="44" t="s">
        <v>423</v>
      </c>
      <c r="AA52" s="44" t="s">
        <v>423</v>
      </c>
      <c r="AB52" s="44" t="s">
        <v>423</v>
      </c>
      <c r="AC52" s="44" t="s">
        <v>423</v>
      </c>
      <c r="AD52" s="44" t="s">
        <v>423</v>
      </c>
      <c r="AE52" s="196"/>
      <c r="AF52" s="44" t="s">
        <v>423</v>
      </c>
      <c r="AG52" s="44" t="s">
        <v>423</v>
      </c>
      <c r="AH52" s="44" t="s">
        <v>423</v>
      </c>
      <c r="AI52" s="44" t="s">
        <v>423</v>
      </c>
      <c r="AJ52" s="44" t="s">
        <v>423</v>
      </c>
      <c r="AK52" s="44">
        <v>5555</v>
      </c>
      <c r="AL52" s="153" t="s">
        <v>153</v>
      </c>
    </row>
    <row r="53" spans="1:38" s="5" customFormat="1" ht="26.25" customHeight="1" thickBot="1" x14ac:dyDescent="0.25">
      <c r="A53" s="41" t="s">
        <v>140</v>
      </c>
      <c r="B53" s="41" t="s">
        <v>154</v>
      </c>
      <c r="C53" s="41" t="s">
        <v>155</v>
      </c>
      <c r="D53" s="42"/>
      <c r="E53" s="44" t="s">
        <v>423</v>
      </c>
      <c r="F53" s="44">
        <v>2.7345077999999998</v>
      </c>
      <c r="G53" s="44" t="s">
        <v>423</v>
      </c>
      <c r="H53" s="44" t="s">
        <v>423</v>
      </c>
      <c r="I53" s="44" t="s">
        <v>423</v>
      </c>
      <c r="J53" s="44" t="s">
        <v>423</v>
      </c>
      <c r="K53" s="44" t="s">
        <v>423</v>
      </c>
      <c r="L53" s="44" t="s">
        <v>423</v>
      </c>
      <c r="M53" s="44" t="s">
        <v>423</v>
      </c>
      <c r="N53" s="44" t="s">
        <v>423</v>
      </c>
      <c r="O53" s="44" t="s">
        <v>423</v>
      </c>
      <c r="P53" s="44" t="s">
        <v>423</v>
      </c>
      <c r="Q53" s="44" t="s">
        <v>423</v>
      </c>
      <c r="R53" s="44" t="s">
        <v>423</v>
      </c>
      <c r="S53" s="44" t="s">
        <v>423</v>
      </c>
      <c r="T53" s="44" t="s">
        <v>423</v>
      </c>
      <c r="U53" s="44" t="s">
        <v>423</v>
      </c>
      <c r="V53" s="44" t="s">
        <v>423</v>
      </c>
      <c r="W53" s="44" t="s">
        <v>423</v>
      </c>
      <c r="X53" s="44" t="s">
        <v>423</v>
      </c>
      <c r="Y53" s="44" t="s">
        <v>423</v>
      </c>
      <c r="Z53" s="44" t="s">
        <v>423</v>
      </c>
      <c r="AA53" s="44" t="s">
        <v>423</v>
      </c>
      <c r="AB53" s="44" t="s">
        <v>423</v>
      </c>
      <c r="AC53" s="44" t="s">
        <v>423</v>
      </c>
      <c r="AD53" s="44" t="s">
        <v>423</v>
      </c>
      <c r="AE53" s="196"/>
      <c r="AF53" s="44" t="s">
        <v>423</v>
      </c>
      <c r="AG53" s="44" t="s">
        <v>423</v>
      </c>
      <c r="AH53" s="44" t="s">
        <v>423</v>
      </c>
      <c r="AI53" s="44" t="s">
        <v>423</v>
      </c>
      <c r="AJ53" s="44" t="s">
        <v>423</v>
      </c>
      <c r="AK53" s="44">
        <v>8312.0704100000003</v>
      </c>
      <c r="AL53" s="45" t="s">
        <v>156</v>
      </c>
    </row>
    <row r="54" spans="1:38" s="5" customFormat="1" ht="26.25" customHeight="1" thickBot="1" x14ac:dyDescent="0.25">
      <c r="A54" s="41" t="s">
        <v>140</v>
      </c>
      <c r="B54" s="41" t="s">
        <v>12</v>
      </c>
      <c r="C54" s="41" t="s">
        <v>157</v>
      </c>
      <c r="D54" s="42"/>
      <c r="E54" s="44" t="s">
        <v>423</v>
      </c>
      <c r="F54" s="44">
        <v>1.141418515</v>
      </c>
      <c r="G54" s="44" t="s">
        <v>423</v>
      </c>
      <c r="H54" s="44" t="s">
        <v>423</v>
      </c>
      <c r="I54" s="44" t="s">
        <v>423</v>
      </c>
      <c r="J54" s="44" t="s">
        <v>423</v>
      </c>
      <c r="K54" s="44" t="s">
        <v>423</v>
      </c>
      <c r="L54" s="44" t="s">
        <v>423</v>
      </c>
      <c r="M54" s="44" t="s">
        <v>423</v>
      </c>
      <c r="N54" s="44" t="s">
        <v>423</v>
      </c>
      <c r="O54" s="44" t="s">
        <v>423</v>
      </c>
      <c r="P54" s="44" t="s">
        <v>423</v>
      </c>
      <c r="Q54" s="44" t="s">
        <v>423</v>
      </c>
      <c r="R54" s="44" t="s">
        <v>423</v>
      </c>
      <c r="S54" s="44" t="s">
        <v>423</v>
      </c>
      <c r="T54" s="44" t="s">
        <v>423</v>
      </c>
      <c r="U54" s="44" t="s">
        <v>423</v>
      </c>
      <c r="V54" s="44" t="s">
        <v>423</v>
      </c>
      <c r="W54" s="44" t="s">
        <v>423</v>
      </c>
      <c r="X54" s="44" t="s">
        <v>423</v>
      </c>
      <c r="Y54" s="44" t="s">
        <v>423</v>
      </c>
      <c r="Z54" s="44" t="s">
        <v>423</v>
      </c>
      <c r="AA54" s="44" t="s">
        <v>423</v>
      </c>
      <c r="AB54" s="44" t="s">
        <v>423</v>
      </c>
      <c r="AC54" s="44" t="s">
        <v>423</v>
      </c>
      <c r="AD54" s="44" t="s">
        <v>423</v>
      </c>
      <c r="AE54" s="196"/>
      <c r="AF54" s="44" t="s">
        <v>423</v>
      </c>
      <c r="AG54" s="44" t="s">
        <v>423</v>
      </c>
      <c r="AH54" s="44" t="s">
        <v>423</v>
      </c>
      <c r="AI54" s="44" t="s">
        <v>423</v>
      </c>
      <c r="AJ54" s="44" t="s">
        <v>423</v>
      </c>
      <c r="AK54" s="44">
        <v>11414.185150000001</v>
      </c>
      <c r="AL54" s="45" t="s">
        <v>158</v>
      </c>
    </row>
    <row r="55" spans="1:38" s="5" customFormat="1" ht="26.25" customHeight="1" thickBot="1" x14ac:dyDescent="0.25">
      <c r="A55" s="41" t="s">
        <v>140</v>
      </c>
      <c r="B55" s="41" t="s">
        <v>13</v>
      </c>
      <c r="C55" s="41" t="s">
        <v>159</v>
      </c>
      <c r="D55" s="42"/>
      <c r="E55" s="44">
        <v>0.30451361400000004</v>
      </c>
      <c r="F55" s="44">
        <v>1.1278282000000001E-2</v>
      </c>
      <c r="G55" s="44">
        <v>0.43421385700000004</v>
      </c>
      <c r="H55" s="44" t="s">
        <v>423</v>
      </c>
      <c r="I55" s="44" t="s">
        <v>423</v>
      </c>
      <c r="J55" s="44" t="s">
        <v>423</v>
      </c>
      <c r="K55" s="44" t="s">
        <v>423</v>
      </c>
      <c r="L55" s="44" t="s">
        <v>423</v>
      </c>
      <c r="M55" s="44">
        <v>6.7669692000000004E-2</v>
      </c>
      <c r="N55" s="44" t="s">
        <v>423</v>
      </c>
      <c r="O55" s="44" t="s">
        <v>423</v>
      </c>
      <c r="P55" s="44" t="s">
        <v>423</v>
      </c>
      <c r="Q55" s="44" t="s">
        <v>423</v>
      </c>
      <c r="R55" s="44" t="s">
        <v>423</v>
      </c>
      <c r="S55" s="44" t="s">
        <v>423</v>
      </c>
      <c r="T55" s="44" t="s">
        <v>423</v>
      </c>
      <c r="U55" s="44" t="s">
        <v>423</v>
      </c>
      <c r="V55" s="44" t="s">
        <v>423</v>
      </c>
      <c r="W55" s="44" t="s">
        <v>423</v>
      </c>
      <c r="X55" s="44" t="s">
        <v>423</v>
      </c>
      <c r="Y55" s="44" t="s">
        <v>423</v>
      </c>
      <c r="Z55" s="44" t="s">
        <v>423</v>
      </c>
      <c r="AA55" s="44" t="s">
        <v>423</v>
      </c>
      <c r="AB55" s="44" t="s">
        <v>423</v>
      </c>
      <c r="AC55" s="44" t="s">
        <v>423</v>
      </c>
      <c r="AD55" s="44" t="s">
        <v>423</v>
      </c>
      <c r="AE55" s="196"/>
      <c r="AF55" s="44" t="s">
        <v>423</v>
      </c>
      <c r="AG55" s="44" t="s">
        <v>423</v>
      </c>
      <c r="AH55" s="44" t="s">
        <v>423</v>
      </c>
      <c r="AI55" s="44" t="s">
        <v>423</v>
      </c>
      <c r="AJ55" s="44" t="s">
        <v>423</v>
      </c>
      <c r="AK55" s="44">
        <v>5639.1409999999996</v>
      </c>
      <c r="AL55" s="45" t="s">
        <v>160</v>
      </c>
    </row>
    <row r="56" spans="1:38" s="5" customFormat="1" ht="24.75" customHeight="1" thickBot="1" x14ac:dyDescent="0.25">
      <c r="A56" s="148" t="s">
        <v>140</v>
      </c>
      <c r="B56" s="148" t="s">
        <v>161</v>
      </c>
      <c r="C56" s="148" t="s">
        <v>451</v>
      </c>
      <c r="D56" s="149" t="s">
        <v>360</v>
      </c>
      <c r="E56" s="44" t="s">
        <v>442</v>
      </c>
      <c r="F56" s="44" t="s">
        <v>442</v>
      </c>
      <c r="G56" s="44" t="s">
        <v>442</v>
      </c>
      <c r="H56" s="44" t="s">
        <v>442</v>
      </c>
      <c r="I56" s="44" t="s">
        <v>442</v>
      </c>
      <c r="J56" s="44" t="s">
        <v>442</v>
      </c>
      <c r="K56" s="44" t="s">
        <v>442</v>
      </c>
      <c r="L56" s="44" t="s">
        <v>442</v>
      </c>
      <c r="M56" s="44" t="s">
        <v>442</v>
      </c>
      <c r="N56" s="44" t="s">
        <v>442</v>
      </c>
      <c r="O56" s="44" t="s">
        <v>442</v>
      </c>
      <c r="P56" s="44" t="s">
        <v>442</v>
      </c>
      <c r="Q56" s="44" t="s">
        <v>442</v>
      </c>
      <c r="R56" s="44" t="s">
        <v>442</v>
      </c>
      <c r="S56" s="44" t="s">
        <v>442</v>
      </c>
      <c r="T56" s="44" t="s">
        <v>442</v>
      </c>
      <c r="U56" s="44" t="s">
        <v>442</v>
      </c>
      <c r="V56" s="44" t="s">
        <v>442</v>
      </c>
      <c r="W56" s="44" t="s">
        <v>442</v>
      </c>
      <c r="X56" s="44" t="s">
        <v>442</v>
      </c>
      <c r="Y56" s="44" t="s">
        <v>442</v>
      </c>
      <c r="Z56" s="44" t="s">
        <v>442</v>
      </c>
      <c r="AA56" s="44" t="s">
        <v>442</v>
      </c>
      <c r="AB56" s="44" t="s">
        <v>442</v>
      </c>
      <c r="AC56" s="44" t="s">
        <v>442</v>
      </c>
      <c r="AD56" s="44" t="s">
        <v>442</v>
      </c>
      <c r="AE56" s="196"/>
      <c r="AF56" s="42" t="s">
        <v>423</v>
      </c>
      <c r="AG56" s="42" t="s">
        <v>423</v>
      </c>
      <c r="AH56" s="42" t="s">
        <v>423</v>
      </c>
      <c r="AI56" s="42" t="s">
        <v>423</v>
      </c>
      <c r="AJ56" s="42" t="s">
        <v>423</v>
      </c>
      <c r="AK56" s="42" t="s">
        <v>423</v>
      </c>
      <c r="AL56" s="151" t="s">
        <v>147</v>
      </c>
    </row>
    <row r="57" spans="1:38" s="5" customFormat="1" ht="26.25" customHeight="1" thickBot="1" x14ac:dyDescent="0.25">
      <c r="A57" s="41" t="s">
        <v>73</v>
      </c>
      <c r="B57" s="41" t="s">
        <v>19</v>
      </c>
      <c r="C57" s="41" t="s">
        <v>163</v>
      </c>
      <c r="D57" s="42"/>
      <c r="E57" s="44">
        <v>3.1739964920000001</v>
      </c>
      <c r="F57" s="44">
        <v>4.6037016E-2</v>
      </c>
      <c r="G57" s="44">
        <v>0.95654688799999998</v>
      </c>
      <c r="H57" s="44" t="s">
        <v>423</v>
      </c>
      <c r="I57" s="44">
        <v>2.4936717000000001E-2</v>
      </c>
      <c r="J57" s="44">
        <v>4.4886091000000003E-2</v>
      </c>
      <c r="K57" s="44">
        <v>4.9873434000000001E-2</v>
      </c>
      <c r="L57" s="44" t="s">
        <v>423</v>
      </c>
      <c r="M57" s="44">
        <v>3.7213254600000001</v>
      </c>
      <c r="N57" s="44">
        <v>2.5099999999999998E-4</v>
      </c>
      <c r="O57" s="44">
        <v>2.0000000000000002E-5</v>
      </c>
      <c r="P57" s="44">
        <v>1.25E-4</v>
      </c>
      <c r="Q57" s="44">
        <v>6.8999999999999997E-5</v>
      </c>
      <c r="R57" s="44">
        <v>1.05E-4</v>
      </c>
      <c r="S57" s="44">
        <v>1.66E-4</v>
      </c>
      <c r="T57" s="44">
        <v>1.25E-4</v>
      </c>
      <c r="U57" s="44">
        <v>6.3999999999999997E-5</v>
      </c>
      <c r="V57" s="44">
        <v>1.0839999999999999E-3</v>
      </c>
      <c r="W57" s="44">
        <v>0.01</v>
      </c>
      <c r="X57" s="44">
        <v>1.66245E-4</v>
      </c>
      <c r="Y57" s="44">
        <v>7.1613099999999995E-4</v>
      </c>
      <c r="Z57" s="44">
        <v>1.9693600000000001E-4</v>
      </c>
      <c r="AA57" s="44">
        <v>1.0997699999999999E-4</v>
      </c>
      <c r="AB57" s="44">
        <v>1.1892890000000001E-3</v>
      </c>
      <c r="AC57" s="44">
        <v>1.1764999999999999E-2</v>
      </c>
      <c r="AD57" s="44">
        <v>0.263434</v>
      </c>
      <c r="AE57" s="196"/>
      <c r="AF57" s="44" t="s">
        <v>423</v>
      </c>
      <c r="AG57" s="44" t="s">
        <v>423</v>
      </c>
      <c r="AH57" s="44">
        <v>261.64248000000003</v>
      </c>
      <c r="AI57" s="44" t="s">
        <v>423</v>
      </c>
      <c r="AJ57" s="44" t="s">
        <v>423</v>
      </c>
      <c r="AK57" s="44">
        <v>2557.6120000000001</v>
      </c>
      <c r="AL57" s="45" t="s">
        <v>164</v>
      </c>
    </row>
    <row r="58" spans="1:38" s="5" customFormat="1" ht="26.25" customHeight="1" thickBot="1" x14ac:dyDescent="0.25">
      <c r="A58" s="41" t="s">
        <v>73</v>
      </c>
      <c r="B58" s="41" t="s">
        <v>20</v>
      </c>
      <c r="C58" s="41" t="s">
        <v>165</v>
      </c>
      <c r="D58" s="42"/>
      <c r="E58" s="44">
        <v>1.4509483399999998</v>
      </c>
      <c r="F58" s="44">
        <v>0.38650388700000005</v>
      </c>
      <c r="G58" s="44">
        <v>0.33491576000000001</v>
      </c>
      <c r="H58" s="44" t="s">
        <v>423</v>
      </c>
      <c r="I58" s="44">
        <v>0.59600414000000002</v>
      </c>
      <c r="J58" s="44">
        <v>2.9909085999999996</v>
      </c>
      <c r="K58" s="44">
        <v>7.6660211999999994</v>
      </c>
      <c r="L58" s="44" t="s">
        <v>423</v>
      </c>
      <c r="M58" s="44">
        <v>2.0561284</v>
      </c>
      <c r="N58" s="44" t="s">
        <v>423</v>
      </c>
      <c r="O58" s="44" t="s">
        <v>423</v>
      </c>
      <c r="P58" s="44" t="s">
        <v>423</v>
      </c>
      <c r="Q58" s="44" t="s">
        <v>423</v>
      </c>
      <c r="R58" s="44" t="s">
        <v>423</v>
      </c>
      <c r="S58" s="44" t="s">
        <v>423</v>
      </c>
      <c r="T58" s="44" t="s">
        <v>423</v>
      </c>
      <c r="U58" s="44" t="s">
        <v>423</v>
      </c>
      <c r="V58" s="44" t="s">
        <v>423</v>
      </c>
      <c r="W58" s="44" t="s">
        <v>423</v>
      </c>
      <c r="X58" s="44" t="s">
        <v>423</v>
      </c>
      <c r="Y58" s="44" t="s">
        <v>423</v>
      </c>
      <c r="Z58" s="44" t="s">
        <v>423</v>
      </c>
      <c r="AA58" s="44" t="s">
        <v>423</v>
      </c>
      <c r="AB58" s="44" t="s">
        <v>423</v>
      </c>
      <c r="AC58" s="44" t="s">
        <v>423</v>
      </c>
      <c r="AD58" s="44" t="s">
        <v>423</v>
      </c>
      <c r="AE58" s="196"/>
      <c r="AF58" s="44" t="s">
        <v>423</v>
      </c>
      <c r="AG58" s="44">
        <v>4352.5212300000003</v>
      </c>
      <c r="AH58" s="44" t="s">
        <v>423</v>
      </c>
      <c r="AI58" s="44" t="s">
        <v>423</v>
      </c>
      <c r="AJ58" s="44" t="s">
        <v>423</v>
      </c>
      <c r="AK58" s="44" t="s">
        <v>423</v>
      </c>
      <c r="AL58" s="45" t="s">
        <v>166</v>
      </c>
    </row>
    <row r="59" spans="1:38" s="5" customFormat="1" ht="26.25" customHeight="1" thickBot="1" x14ac:dyDescent="0.25">
      <c r="A59" s="41" t="s">
        <v>73</v>
      </c>
      <c r="B59" s="174" t="s">
        <v>22</v>
      </c>
      <c r="C59" s="41" t="s">
        <v>167</v>
      </c>
      <c r="D59" s="42"/>
      <c r="E59" s="44">
        <v>0.26119242600000003</v>
      </c>
      <c r="F59" s="44">
        <v>8.1181429999999985E-2</v>
      </c>
      <c r="G59" s="44">
        <v>2.3648509999999998E-3</v>
      </c>
      <c r="H59" s="44">
        <v>5.8015999999999996E-3</v>
      </c>
      <c r="I59" s="44">
        <v>6.3337071999999994E-2</v>
      </c>
      <c r="J59" s="44">
        <v>7.2238220000000006E-2</v>
      </c>
      <c r="K59" s="44">
        <v>8.0754482999999988E-2</v>
      </c>
      <c r="L59" s="44" t="s">
        <v>423</v>
      </c>
      <c r="M59" s="44">
        <v>0.102359195</v>
      </c>
      <c r="N59" s="44">
        <v>0.763571</v>
      </c>
      <c r="O59" s="44">
        <v>3.3789E-2</v>
      </c>
      <c r="P59" s="44">
        <v>1.2799999999999999E-4</v>
      </c>
      <c r="Q59" s="44">
        <v>7.4651999999999996E-2</v>
      </c>
      <c r="R59" s="44">
        <v>9.8655999999999994E-2</v>
      </c>
      <c r="S59" s="44">
        <v>2.9799999999999998E-4</v>
      </c>
      <c r="T59" s="44">
        <v>9.3328999999999995E-2</v>
      </c>
      <c r="U59" s="44">
        <v>0.38676899999999997</v>
      </c>
      <c r="V59" s="44">
        <v>1.5774E-2</v>
      </c>
      <c r="W59" s="44">
        <v>2E-3</v>
      </c>
      <c r="X59" s="44">
        <v>2.5409999999999999E-6</v>
      </c>
      <c r="Y59" s="44">
        <v>1.0236E-5</v>
      </c>
      <c r="Z59" s="44">
        <v>3.8829999999999999E-6</v>
      </c>
      <c r="AA59" s="44">
        <v>3.8120000000000001E-6</v>
      </c>
      <c r="AB59" s="44">
        <v>2.0472E-5</v>
      </c>
      <c r="AC59" s="44" t="s">
        <v>423</v>
      </c>
      <c r="AD59" s="44" t="s">
        <v>423</v>
      </c>
      <c r="AE59" s="196"/>
      <c r="AF59" s="44" t="s">
        <v>423</v>
      </c>
      <c r="AG59" s="44" t="s">
        <v>423</v>
      </c>
      <c r="AH59" s="44">
        <v>3529.6274299999995</v>
      </c>
      <c r="AI59" s="44" t="s">
        <v>423</v>
      </c>
      <c r="AJ59" s="44" t="s">
        <v>423</v>
      </c>
      <c r="AK59" s="44">
        <v>340.01355999999998</v>
      </c>
      <c r="AL59" s="45" t="s">
        <v>168</v>
      </c>
    </row>
    <row r="60" spans="1:38" s="5" customFormat="1" ht="24.75" customHeight="1" thickBot="1" x14ac:dyDescent="0.25">
      <c r="A60" s="148" t="s">
        <v>73</v>
      </c>
      <c r="B60" s="157" t="s">
        <v>169</v>
      </c>
      <c r="C60" s="154" t="s">
        <v>170</v>
      </c>
      <c r="D60" s="202"/>
      <c r="E60" s="158" t="s">
        <v>423</v>
      </c>
      <c r="F60" s="44" t="s">
        <v>423</v>
      </c>
      <c r="G60" s="44" t="s">
        <v>423</v>
      </c>
      <c r="H60" s="44" t="s">
        <v>423</v>
      </c>
      <c r="I60" s="44" t="s">
        <v>443</v>
      </c>
      <c r="J60" s="44" t="s">
        <v>443</v>
      </c>
      <c r="K60" s="44" t="s">
        <v>443</v>
      </c>
      <c r="L60" s="44" t="s">
        <v>423</v>
      </c>
      <c r="M60" s="44" t="s">
        <v>423</v>
      </c>
      <c r="N60" s="44" t="s">
        <v>423</v>
      </c>
      <c r="O60" s="44" t="s">
        <v>423</v>
      </c>
      <c r="P60" s="44" t="s">
        <v>423</v>
      </c>
      <c r="Q60" s="44" t="s">
        <v>423</v>
      </c>
      <c r="R60" s="44" t="s">
        <v>423</v>
      </c>
      <c r="S60" s="44" t="s">
        <v>423</v>
      </c>
      <c r="T60" s="44" t="s">
        <v>423</v>
      </c>
      <c r="U60" s="44" t="s">
        <v>423</v>
      </c>
      <c r="V60" s="44" t="s">
        <v>423</v>
      </c>
      <c r="W60" s="44" t="s">
        <v>423</v>
      </c>
      <c r="X60" s="44" t="s">
        <v>423</v>
      </c>
      <c r="Y60" s="44" t="s">
        <v>423</v>
      </c>
      <c r="Z60" s="44" t="s">
        <v>423</v>
      </c>
      <c r="AA60" s="44" t="s">
        <v>423</v>
      </c>
      <c r="AB60" s="44" t="s">
        <v>423</v>
      </c>
      <c r="AC60" s="44" t="s">
        <v>423</v>
      </c>
      <c r="AD60" s="44" t="s">
        <v>423</v>
      </c>
      <c r="AE60" s="196"/>
      <c r="AF60" s="42" t="s">
        <v>423</v>
      </c>
      <c r="AG60" s="42" t="s">
        <v>423</v>
      </c>
      <c r="AH60" s="42" t="s">
        <v>423</v>
      </c>
      <c r="AI60" s="42" t="s">
        <v>423</v>
      </c>
      <c r="AJ60" s="42" t="s">
        <v>423</v>
      </c>
      <c r="AK60" s="44" t="s">
        <v>423</v>
      </c>
      <c r="AL60" s="151" t="s">
        <v>171</v>
      </c>
    </row>
    <row r="61" spans="1:38" s="5" customFormat="1" ht="24.75" customHeight="1" thickBot="1" x14ac:dyDescent="0.25">
      <c r="A61" s="148" t="s">
        <v>73</v>
      </c>
      <c r="B61" s="157" t="s">
        <v>172</v>
      </c>
      <c r="C61" s="154" t="s">
        <v>173</v>
      </c>
      <c r="D61" s="202"/>
      <c r="E61" s="158" t="s">
        <v>423</v>
      </c>
      <c r="F61" s="44" t="s">
        <v>423</v>
      </c>
      <c r="G61" s="44" t="s">
        <v>423</v>
      </c>
      <c r="H61" s="44" t="s">
        <v>423</v>
      </c>
      <c r="I61" s="44" t="s">
        <v>443</v>
      </c>
      <c r="J61" s="44" t="s">
        <v>443</v>
      </c>
      <c r="K61" s="44" t="s">
        <v>443</v>
      </c>
      <c r="L61" s="44" t="s">
        <v>423</v>
      </c>
      <c r="M61" s="44" t="s">
        <v>423</v>
      </c>
      <c r="N61" s="44" t="s">
        <v>423</v>
      </c>
      <c r="O61" s="44" t="s">
        <v>423</v>
      </c>
      <c r="P61" s="44" t="s">
        <v>423</v>
      </c>
      <c r="Q61" s="44" t="s">
        <v>423</v>
      </c>
      <c r="R61" s="44" t="s">
        <v>423</v>
      </c>
      <c r="S61" s="44" t="s">
        <v>423</v>
      </c>
      <c r="T61" s="44" t="s">
        <v>423</v>
      </c>
      <c r="U61" s="44" t="s">
        <v>423</v>
      </c>
      <c r="V61" s="44" t="s">
        <v>423</v>
      </c>
      <c r="W61" s="44" t="s">
        <v>423</v>
      </c>
      <c r="X61" s="44" t="s">
        <v>423</v>
      </c>
      <c r="Y61" s="44" t="s">
        <v>423</v>
      </c>
      <c r="Z61" s="44" t="s">
        <v>423</v>
      </c>
      <c r="AA61" s="44" t="s">
        <v>423</v>
      </c>
      <c r="AB61" s="44" t="s">
        <v>423</v>
      </c>
      <c r="AC61" s="44" t="s">
        <v>423</v>
      </c>
      <c r="AD61" s="44" t="s">
        <v>423</v>
      </c>
      <c r="AE61" s="196"/>
      <c r="AF61" s="42" t="s">
        <v>423</v>
      </c>
      <c r="AG61" s="42" t="s">
        <v>423</v>
      </c>
      <c r="AH61" s="42" t="s">
        <v>423</v>
      </c>
      <c r="AI61" s="42" t="s">
        <v>423</v>
      </c>
      <c r="AJ61" s="42" t="s">
        <v>423</v>
      </c>
      <c r="AK61" s="44" t="s">
        <v>423</v>
      </c>
      <c r="AL61" s="151" t="s">
        <v>174</v>
      </c>
    </row>
    <row r="62" spans="1:38" s="5" customFormat="1" ht="24.75" customHeight="1" thickBot="1" x14ac:dyDescent="0.25">
      <c r="A62" s="148" t="s">
        <v>73</v>
      </c>
      <c r="B62" s="157" t="s">
        <v>175</v>
      </c>
      <c r="C62" s="154" t="s">
        <v>176</v>
      </c>
      <c r="D62" s="202"/>
      <c r="E62" s="158" t="s">
        <v>423</v>
      </c>
      <c r="F62" s="44" t="s">
        <v>423</v>
      </c>
      <c r="G62" s="44" t="s">
        <v>423</v>
      </c>
      <c r="H62" s="44" t="s">
        <v>423</v>
      </c>
      <c r="I62" s="44" t="s">
        <v>443</v>
      </c>
      <c r="J62" s="44" t="s">
        <v>443</v>
      </c>
      <c r="K62" s="44" t="s">
        <v>443</v>
      </c>
      <c r="L62" s="44" t="s">
        <v>423</v>
      </c>
      <c r="M62" s="44" t="s">
        <v>423</v>
      </c>
      <c r="N62" s="44" t="s">
        <v>423</v>
      </c>
      <c r="O62" s="44" t="s">
        <v>423</v>
      </c>
      <c r="P62" s="44" t="s">
        <v>423</v>
      </c>
      <c r="Q62" s="44" t="s">
        <v>423</v>
      </c>
      <c r="R62" s="44" t="s">
        <v>423</v>
      </c>
      <c r="S62" s="44" t="s">
        <v>423</v>
      </c>
      <c r="T62" s="44" t="s">
        <v>423</v>
      </c>
      <c r="U62" s="44" t="s">
        <v>423</v>
      </c>
      <c r="V62" s="44" t="s">
        <v>423</v>
      </c>
      <c r="W62" s="44" t="s">
        <v>423</v>
      </c>
      <c r="X62" s="44" t="s">
        <v>423</v>
      </c>
      <c r="Y62" s="44" t="s">
        <v>423</v>
      </c>
      <c r="Z62" s="44" t="s">
        <v>423</v>
      </c>
      <c r="AA62" s="44" t="s">
        <v>423</v>
      </c>
      <c r="AB62" s="44" t="s">
        <v>423</v>
      </c>
      <c r="AC62" s="44" t="s">
        <v>423</v>
      </c>
      <c r="AD62" s="44" t="s">
        <v>423</v>
      </c>
      <c r="AE62" s="196"/>
      <c r="AF62" s="42" t="s">
        <v>423</v>
      </c>
      <c r="AG62" s="42" t="s">
        <v>423</v>
      </c>
      <c r="AH62" s="42" t="s">
        <v>423</v>
      </c>
      <c r="AI62" s="42" t="s">
        <v>423</v>
      </c>
      <c r="AJ62" s="42" t="s">
        <v>423</v>
      </c>
      <c r="AK62" s="42" t="s">
        <v>423</v>
      </c>
      <c r="AL62" s="151" t="s">
        <v>177</v>
      </c>
    </row>
    <row r="63" spans="1:38" s="5" customFormat="1" ht="24.75" customHeight="1" thickBot="1" x14ac:dyDescent="0.25">
      <c r="A63" s="148" t="s">
        <v>73</v>
      </c>
      <c r="B63" s="157" t="s">
        <v>15</v>
      </c>
      <c r="C63" s="148" t="s">
        <v>178</v>
      </c>
      <c r="D63" s="162"/>
      <c r="E63" s="44" t="s">
        <v>423</v>
      </c>
      <c r="F63" s="44" t="s">
        <v>423</v>
      </c>
      <c r="G63" s="44" t="s">
        <v>423</v>
      </c>
      <c r="H63" s="44" t="s">
        <v>423</v>
      </c>
      <c r="I63" s="44" t="s">
        <v>423</v>
      </c>
      <c r="J63" s="44" t="s">
        <v>423</v>
      </c>
      <c r="K63" s="44" t="s">
        <v>423</v>
      </c>
      <c r="L63" s="44" t="s">
        <v>423</v>
      </c>
      <c r="M63" s="44" t="s">
        <v>423</v>
      </c>
      <c r="N63" s="44" t="s">
        <v>423</v>
      </c>
      <c r="O63" s="44" t="s">
        <v>423</v>
      </c>
      <c r="P63" s="44" t="s">
        <v>423</v>
      </c>
      <c r="Q63" s="44" t="s">
        <v>423</v>
      </c>
      <c r="R63" s="44" t="s">
        <v>423</v>
      </c>
      <c r="S63" s="44" t="s">
        <v>423</v>
      </c>
      <c r="T63" s="44" t="s">
        <v>423</v>
      </c>
      <c r="U63" s="44" t="s">
        <v>423</v>
      </c>
      <c r="V63" s="44" t="s">
        <v>423</v>
      </c>
      <c r="W63" s="44" t="s">
        <v>423</v>
      </c>
      <c r="X63" s="44" t="s">
        <v>423</v>
      </c>
      <c r="Y63" s="44" t="s">
        <v>423</v>
      </c>
      <c r="Z63" s="44" t="s">
        <v>423</v>
      </c>
      <c r="AA63" s="44" t="s">
        <v>423</v>
      </c>
      <c r="AB63" s="44" t="s">
        <v>423</v>
      </c>
      <c r="AC63" s="44" t="s">
        <v>423</v>
      </c>
      <c r="AD63" s="44" t="s">
        <v>423</v>
      </c>
      <c r="AE63" s="196"/>
      <c r="AF63" s="42" t="s">
        <v>423</v>
      </c>
      <c r="AG63" s="42" t="s">
        <v>423</v>
      </c>
      <c r="AH63" s="42" t="s">
        <v>423</v>
      </c>
      <c r="AI63" s="42" t="s">
        <v>423</v>
      </c>
      <c r="AJ63" s="42" t="s">
        <v>423</v>
      </c>
      <c r="AK63" s="42" t="s">
        <v>423</v>
      </c>
      <c r="AL63" s="151" t="s">
        <v>147</v>
      </c>
    </row>
    <row r="64" spans="1:38" s="5" customFormat="1" ht="24.75" customHeight="1" thickBot="1" x14ac:dyDescent="0.25">
      <c r="A64" s="148" t="s">
        <v>73</v>
      </c>
      <c r="B64" s="157" t="s">
        <v>10</v>
      </c>
      <c r="C64" s="148" t="s">
        <v>179</v>
      </c>
      <c r="D64" s="149"/>
      <c r="E64" s="44">
        <v>0.52695599999999998</v>
      </c>
      <c r="F64" s="44">
        <v>4.7426039999999996E-2</v>
      </c>
      <c r="G64" s="44" t="s">
        <v>423</v>
      </c>
      <c r="H64" s="44">
        <v>2.6347800000000001E-2</v>
      </c>
      <c r="I64" s="44" t="s">
        <v>423</v>
      </c>
      <c r="J64" s="44" t="s">
        <v>423</v>
      </c>
      <c r="K64" s="44" t="s">
        <v>423</v>
      </c>
      <c r="L64" s="44" t="s">
        <v>423</v>
      </c>
      <c r="M64" s="44">
        <v>3.1617360000000001E-3</v>
      </c>
      <c r="N64" s="44" t="s">
        <v>423</v>
      </c>
      <c r="O64" s="44" t="s">
        <v>423</v>
      </c>
      <c r="P64" s="44" t="s">
        <v>423</v>
      </c>
      <c r="Q64" s="44" t="s">
        <v>423</v>
      </c>
      <c r="R64" s="44" t="s">
        <v>423</v>
      </c>
      <c r="S64" s="44" t="s">
        <v>423</v>
      </c>
      <c r="T64" s="44" t="s">
        <v>423</v>
      </c>
      <c r="U64" s="44" t="s">
        <v>423</v>
      </c>
      <c r="V64" s="44" t="s">
        <v>423</v>
      </c>
      <c r="W64" s="44" t="s">
        <v>423</v>
      </c>
      <c r="X64" s="44" t="s">
        <v>423</v>
      </c>
      <c r="Y64" s="44" t="s">
        <v>423</v>
      </c>
      <c r="Z64" s="44" t="s">
        <v>423</v>
      </c>
      <c r="AA64" s="44" t="s">
        <v>423</v>
      </c>
      <c r="AB64" s="44" t="s">
        <v>423</v>
      </c>
      <c r="AC64" s="44" t="s">
        <v>423</v>
      </c>
      <c r="AD64" s="44" t="s">
        <v>423</v>
      </c>
      <c r="AE64" s="196"/>
      <c r="AF64" s="44" t="s">
        <v>423</v>
      </c>
      <c r="AG64" s="44" t="s">
        <v>423</v>
      </c>
      <c r="AH64" s="44" t="s">
        <v>423</v>
      </c>
      <c r="AI64" s="44" t="s">
        <v>423</v>
      </c>
      <c r="AJ64" s="44" t="s">
        <v>423</v>
      </c>
      <c r="AK64" s="44">
        <v>526.95600000000002</v>
      </c>
      <c r="AL64" s="153" t="s">
        <v>180</v>
      </c>
    </row>
    <row r="65" spans="1:38" s="5" customFormat="1" ht="24.75" customHeight="1" thickBot="1" x14ac:dyDescent="0.25">
      <c r="A65" s="148" t="s">
        <v>73</v>
      </c>
      <c r="B65" s="148" t="s">
        <v>9</v>
      </c>
      <c r="C65" s="148" t="s">
        <v>181</v>
      </c>
      <c r="D65" s="149"/>
      <c r="E65" s="44">
        <v>14.105756674999999</v>
      </c>
      <c r="F65" s="44" t="s">
        <v>423</v>
      </c>
      <c r="G65" s="44" t="s">
        <v>423</v>
      </c>
      <c r="H65" s="44" t="s">
        <v>423</v>
      </c>
      <c r="I65" s="44" t="s">
        <v>423</v>
      </c>
      <c r="J65" s="44" t="s">
        <v>423</v>
      </c>
      <c r="K65" s="44" t="s">
        <v>423</v>
      </c>
      <c r="L65" s="44" t="s">
        <v>423</v>
      </c>
      <c r="M65" s="44" t="s">
        <v>423</v>
      </c>
      <c r="N65" s="44" t="s">
        <v>423</v>
      </c>
      <c r="O65" s="44" t="s">
        <v>423</v>
      </c>
      <c r="P65" s="44" t="s">
        <v>423</v>
      </c>
      <c r="Q65" s="44" t="s">
        <v>423</v>
      </c>
      <c r="R65" s="44" t="s">
        <v>423</v>
      </c>
      <c r="S65" s="44" t="s">
        <v>423</v>
      </c>
      <c r="T65" s="44" t="s">
        <v>423</v>
      </c>
      <c r="U65" s="44" t="s">
        <v>423</v>
      </c>
      <c r="V65" s="44" t="s">
        <v>423</v>
      </c>
      <c r="W65" s="44" t="s">
        <v>423</v>
      </c>
      <c r="X65" s="44" t="s">
        <v>423</v>
      </c>
      <c r="Y65" s="44" t="s">
        <v>423</v>
      </c>
      <c r="Z65" s="44" t="s">
        <v>423</v>
      </c>
      <c r="AA65" s="44" t="s">
        <v>423</v>
      </c>
      <c r="AB65" s="44" t="s">
        <v>423</v>
      </c>
      <c r="AC65" s="44" t="s">
        <v>423</v>
      </c>
      <c r="AD65" s="44" t="s">
        <v>423</v>
      </c>
      <c r="AE65" s="196"/>
      <c r="AF65" s="44" t="s">
        <v>423</v>
      </c>
      <c r="AG65" s="44" t="s">
        <v>423</v>
      </c>
      <c r="AH65" s="44" t="s">
        <v>423</v>
      </c>
      <c r="AI65" s="44" t="s">
        <v>423</v>
      </c>
      <c r="AJ65" s="44" t="s">
        <v>423</v>
      </c>
      <c r="AK65" s="44">
        <v>575.4</v>
      </c>
      <c r="AL65" s="151" t="s">
        <v>182</v>
      </c>
    </row>
    <row r="66" spans="1:38" s="5" customFormat="1" ht="24.75" customHeight="1" thickBot="1" x14ac:dyDescent="0.25">
      <c r="A66" s="148" t="s">
        <v>73</v>
      </c>
      <c r="B66" s="148" t="s">
        <v>16</v>
      </c>
      <c r="C66" s="148" t="s">
        <v>183</v>
      </c>
      <c r="D66" s="149"/>
      <c r="E66" s="44" t="s">
        <v>423</v>
      </c>
      <c r="F66" s="44" t="s">
        <v>423</v>
      </c>
      <c r="G66" s="44" t="s">
        <v>423</v>
      </c>
      <c r="H66" s="44" t="s">
        <v>423</v>
      </c>
      <c r="I66" s="44" t="s">
        <v>423</v>
      </c>
      <c r="J66" s="44" t="s">
        <v>423</v>
      </c>
      <c r="K66" s="44" t="s">
        <v>423</v>
      </c>
      <c r="L66" s="44" t="s">
        <v>423</v>
      </c>
      <c r="M66" s="44" t="s">
        <v>423</v>
      </c>
      <c r="N66" s="44" t="s">
        <v>423</v>
      </c>
      <c r="O66" s="44" t="s">
        <v>423</v>
      </c>
      <c r="P66" s="44" t="s">
        <v>423</v>
      </c>
      <c r="Q66" s="44" t="s">
        <v>423</v>
      </c>
      <c r="R66" s="44" t="s">
        <v>423</v>
      </c>
      <c r="S66" s="44" t="s">
        <v>423</v>
      </c>
      <c r="T66" s="44" t="s">
        <v>423</v>
      </c>
      <c r="U66" s="44" t="s">
        <v>423</v>
      </c>
      <c r="V66" s="44" t="s">
        <v>423</v>
      </c>
      <c r="W66" s="44" t="s">
        <v>423</v>
      </c>
      <c r="X66" s="44" t="s">
        <v>423</v>
      </c>
      <c r="Y66" s="44" t="s">
        <v>423</v>
      </c>
      <c r="Z66" s="44" t="s">
        <v>423</v>
      </c>
      <c r="AA66" s="44" t="s">
        <v>423</v>
      </c>
      <c r="AB66" s="44" t="s">
        <v>423</v>
      </c>
      <c r="AC66" s="44" t="s">
        <v>423</v>
      </c>
      <c r="AD66" s="44" t="s">
        <v>423</v>
      </c>
      <c r="AE66" s="196"/>
      <c r="AF66" s="44" t="s">
        <v>423</v>
      </c>
      <c r="AG66" s="44" t="s">
        <v>423</v>
      </c>
      <c r="AH66" s="44" t="s">
        <v>423</v>
      </c>
      <c r="AI66" s="44" t="s">
        <v>423</v>
      </c>
      <c r="AJ66" s="44" t="s">
        <v>423</v>
      </c>
      <c r="AK66" s="44">
        <v>11.694000000000001</v>
      </c>
      <c r="AL66" s="151" t="s">
        <v>184</v>
      </c>
    </row>
    <row r="67" spans="1:38" s="5" customFormat="1" ht="26.25" customHeight="1" thickBot="1" x14ac:dyDescent="0.25">
      <c r="A67" s="41" t="s">
        <v>73</v>
      </c>
      <c r="B67" s="41" t="s">
        <v>8</v>
      </c>
      <c r="C67" s="41" t="s">
        <v>185</v>
      </c>
      <c r="D67" s="42"/>
      <c r="E67" s="44" t="s">
        <v>423</v>
      </c>
      <c r="F67" s="44" t="s">
        <v>423</v>
      </c>
      <c r="G67" s="44" t="s">
        <v>423</v>
      </c>
      <c r="H67" s="44" t="s">
        <v>423</v>
      </c>
      <c r="I67" s="44" t="s">
        <v>423</v>
      </c>
      <c r="J67" s="44" t="s">
        <v>423</v>
      </c>
      <c r="K67" s="44">
        <v>4.5086399999999998E-4</v>
      </c>
      <c r="L67" s="44" t="s">
        <v>423</v>
      </c>
      <c r="M67" s="44" t="s">
        <v>423</v>
      </c>
      <c r="N67" s="44" t="s">
        <v>423</v>
      </c>
      <c r="O67" s="44" t="s">
        <v>423</v>
      </c>
      <c r="P67" s="44" t="s">
        <v>423</v>
      </c>
      <c r="Q67" s="44" t="s">
        <v>423</v>
      </c>
      <c r="R67" s="44" t="s">
        <v>423</v>
      </c>
      <c r="S67" s="44" t="s">
        <v>423</v>
      </c>
      <c r="T67" s="44" t="s">
        <v>423</v>
      </c>
      <c r="U67" s="44" t="s">
        <v>423</v>
      </c>
      <c r="V67" s="44" t="s">
        <v>423</v>
      </c>
      <c r="W67" s="44" t="s">
        <v>423</v>
      </c>
      <c r="X67" s="44" t="s">
        <v>423</v>
      </c>
      <c r="Y67" s="44" t="s">
        <v>423</v>
      </c>
      <c r="Z67" s="44" t="s">
        <v>423</v>
      </c>
      <c r="AA67" s="44" t="s">
        <v>423</v>
      </c>
      <c r="AB67" s="44" t="s">
        <v>423</v>
      </c>
      <c r="AC67" s="44" t="s">
        <v>423</v>
      </c>
      <c r="AD67" s="44" t="s">
        <v>423</v>
      </c>
      <c r="AE67" s="196"/>
      <c r="AF67" s="44" t="s">
        <v>423</v>
      </c>
      <c r="AG67" s="44" t="s">
        <v>423</v>
      </c>
      <c r="AH67" s="44" t="s">
        <v>423</v>
      </c>
      <c r="AI67" s="44" t="s">
        <v>423</v>
      </c>
      <c r="AJ67" s="44" t="s">
        <v>423</v>
      </c>
      <c r="AK67" s="44">
        <v>9.2013099999999994</v>
      </c>
      <c r="AL67" s="45" t="s">
        <v>186</v>
      </c>
    </row>
    <row r="68" spans="1:38" s="5" customFormat="1" ht="24.75" customHeight="1" thickBot="1" x14ac:dyDescent="0.25">
      <c r="A68" s="148" t="s">
        <v>73</v>
      </c>
      <c r="B68" s="148" t="s">
        <v>187</v>
      </c>
      <c r="C68" s="148" t="s">
        <v>188</v>
      </c>
      <c r="D68" s="149"/>
      <c r="E68" s="44" t="s">
        <v>442</v>
      </c>
      <c r="F68" s="44" t="s">
        <v>442</v>
      </c>
      <c r="G68" s="44" t="s">
        <v>442</v>
      </c>
      <c r="H68" s="44" t="s">
        <v>442</v>
      </c>
      <c r="I68" s="44" t="s">
        <v>442</v>
      </c>
      <c r="J68" s="44" t="s">
        <v>442</v>
      </c>
      <c r="K68" s="44" t="s">
        <v>442</v>
      </c>
      <c r="L68" s="44" t="s">
        <v>442</v>
      </c>
      <c r="M68" s="44" t="s">
        <v>442</v>
      </c>
      <c r="N68" s="44" t="s">
        <v>442</v>
      </c>
      <c r="O68" s="44" t="s">
        <v>442</v>
      </c>
      <c r="P68" s="44" t="s">
        <v>442</v>
      </c>
      <c r="Q68" s="44" t="s">
        <v>442</v>
      </c>
      <c r="R68" s="44" t="s">
        <v>442</v>
      </c>
      <c r="S68" s="44" t="s">
        <v>442</v>
      </c>
      <c r="T68" s="44" t="s">
        <v>442</v>
      </c>
      <c r="U68" s="44" t="s">
        <v>442</v>
      </c>
      <c r="V68" s="44" t="s">
        <v>442</v>
      </c>
      <c r="W68" s="44" t="s">
        <v>442</v>
      </c>
      <c r="X68" s="44" t="s">
        <v>442</v>
      </c>
      <c r="Y68" s="44" t="s">
        <v>442</v>
      </c>
      <c r="Z68" s="44" t="s">
        <v>442</v>
      </c>
      <c r="AA68" s="44" t="s">
        <v>442</v>
      </c>
      <c r="AB68" s="44" t="s">
        <v>442</v>
      </c>
      <c r="AC68" s="44" t="s">
        <v>442</v>
      </c>
      <c r="AD68" s="44" t="s">
        <v>442</v>
      </c>
      <c r="AE68" s="196"/>
      <c r="AF68" s="42" t="s">
        <v>423</v>
      </c>
      <c r="AG68" s="42" t="s">
        <v>423</v>
      </c>
      <c r="AH68" s="42" t="s">
        <v>423</v>
      </c>
      <c r="AI68" s="42" t="s">
        <v>423</v>
      </c>
      <c r="AJ68" s="42" t="s">
        <v>423</v>
      </c>
      <c r="AK68" s="42" t="s">
        <v>423</v>
      </c>
      <c r="AL68" s="151" t="s">
        <v>189</v>
      </c>
    </row>
    <row r="69" spans="1:38" s="5" customFormat="1" ht="26.25" customHeight="1" thickBot="1" x14ac:dyDescent="0.25">
      <c r="A69" s="41" t="s">
        <v>73</v>
      </c>
      <c r="B69" s="41" t="s">
        <v>190</v>
      </c>
      <c r="C69" s="41" t="s">
        <v>191</v>
      </c>
      <c r="D69" s="48"/>
      <c r="E69" s="44" t="s">
        <v>423</v>
      </c>
      <c r="F69" s="44" t="s">
        <v>423</v>
      </c>
      <c r="G69" s="44" t="s">
        <v>423</v>
      </c>
      <c r="H69" s="44">
        <v>0.73247585599999998</v>
      </c>
      <c r="I69" s="44" t="s">
        <v>423</v>
      </c>
      <c r="J69" s="44" t="s">
        <v>423</v>
      </c>
      <c r="K69" s="44">
        <v>8.1386206000000003E-2</v>
      </c>
      <c r="L69" s="44" t="s">
        <v>423</v>
      </c>
      <c r="M69" s="44">
        <v>7.3247585630000005</v>
      </c>
      <c r="N69" s="44" t="s">
        <v>423</v>
      </c>
      <c r="O69" s="44" t="s">
        <v>423</v>
      </c>
      <c r="P69" s="44" t="s">
        <v>423</v>
      </c>
      <c r="Q69" s="44" t="s">
        <v>423</v>
      </c>
      <c r="R69" s="44" t="s">
        <v>423</v>
      </c>
      <c r="S69" s="44" t="s">
        <v>423</v>
      </c>
      <c r="T69" s="44" t="s">
        <v>423</v>
      </c>
      <c r="U69" s="44" t="s">
        <v>423</v>
      </c>
      <c r="V69" s="44" t="s">
        <v>423</v>
      </c>
      <c r="W69" s="44" t="s">
        <v>423</v>
      </c>
      <c r="X69" s="44" t="s">
        <v>423</v>
      </c>
      <c r="Y69" s="44" t="s">
        <v>423</v>
      </c>
      <c r="Z69" s="44" t="s">
        <v>423</v>
      </c>
      <c r="AA69" s="44" t="s">
        <v>423</v>
      </c>
      <c r="AB69" s="44" t="s">
        <v>423</v>
      </c>
      <c r="AC69" s="44" t="s">
        <v>423</v>
      </c>
      <c r="AD69" s="44" t="s">
        <v>423</v>
      </c>
      <c r="AE69" s="196"/>
      <c r="AF69" s="44" t="s">
        <v>423</v>
      </c>
      <c r="AG69" s="44" t="s">
        <v>423</v>
      </c>
      <c r="AH69" s="44" t="s">
        <v>423</v>
      </c>
      <c r="AI69" s="44" t="s">
        <v>423</v>
      </c>
      <c r="AJ69" s="44" t="s">
        <v>423</v>
      </c>
      <c r="AK69" s="44">
        <v>813.86207999999999</v>
      </c>
      <c r="AL69" s="45" t="s">
        <v>192</v>
      </c>
    </row>
    <row r="70" spans="1:38" s="5" customFormat="1" ht="26.25" customHeight="1" thickBot="1" x14ac:dyDescent="0.25">
      <c r="A70" s="41" t="s">
        <v>73</v>
      </c>
      <c r="B70" s="41" t="s">
        <v>193</v>
      </c>
      <c r="C70" s="41" t="s">
        <v>194</v>
      </c>
      <c r="D70" s="48"/>
      <c r="E70" s="44" t="s">
        <v>423</v>
      </c>
      <c r="F70" s="44">
        <v>1.428639199</v>
      </c>
      <c r="G70" s="44">
        <v>7.9818349999999993</v>
      </c>
      <c r="H70" s="44">
        <v>0.60337232000000007</v>
      </c>
      <c r="I70" s="44">
        <v>0.23283683999999999</v>
      </c>
      <c r="J70" s="44">
        <v>0.32253431999999999</v>
      </c>
      <c r="K70" s="44">
        <v>2.0367357299999997</v>
      </c>
      <c r="L70" s="44" t="s">
        <v>423</v>
      </c>
      <c r="M70" s="44" t="s">
        <v>423</v>
      </c>
      <c r="N70" s="44" t="s">
        <v>423</v>
      </c>
      <c r="O70" s="44" t="s">
        <v>423</v>
      </c>
      <c r="P70" s="44" t="s">
        <v>423</v>
      </c>
      <c r="Q70" s="44" t="s">
        <v>423</v>
      </c>
      <c r="R70" s="44" t="s">
        <v>423</v>
      </c>
      <c r="S70" s="44" t="s">
        <v>423</v>
      </c>
      <c r="T70" s="44" t="s">
        <v>423</v>
      </c>
      <c r="U70" s="44" t="s">
        <v>423</v>
      </c>
      <c r="V70" s="44" t="s">
        <v>423</v>
      </c>
      <c r="W70" s="44" t="s">
        <v>423</v>
      </c>
      <c r="X70" s="44" t="s">
        <v>423</v>
      </c>
      <c r="Y70" s="44" t="s">
        <v>423</v>
      </c>
      <c r="Z70" s="44" t="s">
        <v>423</v>
      </c>
      <c r="AA70" s="44" t="s">
        <v>423</v>
      </c>
      <c r="AB70" s="44" t="s">
        <v>423</v>
      </c>
      <c r="AC70" s="44" t="s">
        <v>423</v>
      </c>
      <c r="AD70" s="44" t="s">
        <v>423</v>
      </c>
      <c r="AE70" s="196"/>
      <c r="AF70" s="44" t="s">
        <v>423</v>
      </c>
      <c r="AG70" s="44" t="s">
        <v>423</v>
      </c>
      <c r="AH70" s="44" t="s">
        <v>423</v>
      </c>
      <c r="AI70" s="44" t="s">
        <v>423</v>
      </c>
      <c r="AJ70" s="44" t="s">
        <v>423</v>
      </c>
      <c r="AK70" s="44">
        <v>2883.53269</v>
      </c>
      <c r="AL70" s="45" t="s">
        <v>147</v>
      </c>
    </row>
    <row r="71" spans="1:38" s="5" customFormat="1" ht="24.75" customHeight="1" thickBot="1" x14ac:dyDescent="0.25">
      <c r="A71" s="148" t="s">
        <v>73</v>
      </c>
      <c r="B71" s="148" t="s">
        <v>195</v>
      </c>
      <c r="C71" s="148" t="s">
        <v>196</v>
      </c>
      <c r="D71" s="156"/>
      <c r="E71" s="44" t="s">
        <v>423</v>
      </c>
      <c r="F71" s="44" t="s">
        <v>423</v>
      </c>
      <c r="G71" s="44" t="s">
        <v>423</v>
      </c>
      <c r="H71" s="44" t="s">
        <v>423</v>
      </c>
      <c r="I71" s="44" t="s">
        <v>423</v>
      </c>
      <c r="J71" s="44" t="s">
        <v>423</v>
      </c>
      <c r="K71" s="44" t="s">
        <v>423</v>
      </c>
      <c r="L71" s="44" t="s">
        <v>423</v>
      </c>
      <c r="M71" s="44" t="s">
        <v>423</v>
      </c>
      <c r="N71" s="44" t="s">
        <v>423</v>
      </c>
      <c r="O71" s="44" t="s">
        <v>423</v>
      </c>
      <c r="P71" s="44" t="s">
        <v>423</v>
      </c>
      <c r="Q71" s="44" t="s">
        <v>423</v>
      </c>
      <c r="R71" s="44" t="s">
        <v>423</v>
      </c>
      <c r="S71" s="44" t="s">
        <v>423</v>
      </c>
      <c r="T71" s="44" t="s">
        <v>423</v>
      </c>
      <c r="U71" s="44" t="s">
        <v>423</v>
      </c>
      <c r="V71" s="44" t="s">
        <v>423</v>
      </c>
      <c r="W71" s="44" t="s">
        <v>423</v>
      </c>
      <c r="X71" s="44" t="s">
        <v>423</v>
      </c>
      <c r="Y71" s="44" t="s">
        <v>423</v>
      </c>
      <c r="Z71" s="44" t="s">
        <v>423</v>
      </c>
      <c r="AA71" s="44" t="s">
        <v>423</v>
      </c>
      <c r="AB71" s="44" t="s">
        <v>423</v>
      </c>
      <c r="AC71" s="44" t="s">
        <v>423</v>
      </c>
      <c r="AD71" s="44" t="s">
        <v>423</v>
      </c>
      <c r="AE71" s="196"/>
      <c r="AF71" s="42" t="s">
        <v>423</v>
      </c>
      <c r="AG71" s="42" t="s">
        <v>423</v>
      </c>
      <c r="AH71" s="42" t="s">
        <v>423</v>
      </c>
      <c r="AI71" s="42" t="s">
        <v>423</v>
      </c>
      <c r="AJ71" s="42" t="s">
        <v>423</v>
      </c>
      <c r="AK71" s="42" t="s">
        <v>423</v>
      </c>
      <c r="AL71" s="151" t="s">
        <v>147</v>
      </c>
    </row>
    <row r="72" spans="1:38" s="5" customFormat="1" ht="24.75" customHeight="1" thickBot="1" x14ac:dyDescent="0.25">
      <c r="A72" s="148" t="s">
        <v>73</v>
      </c>
      <c r="B72" s="148" t="s">
        <v>6</v>
      </c>
      <c r="C72" s="148" t="s">
        <v>197</v>
      </c>
      <c r="D72" s="149"/>
      <c r="E72" s="44">
        <v>8.541E-2</v>
      </c>
      <c r="F72" s="44">
        <v>0.31167962800000004</v>
      </c>
      <c r="G72" s="44">
        <v>3.9419999999999997E-2</v>
      </c>
      <c r="H72" s="44" t="s">
        <v>423</v>
      </c>
      <c r="I72" s="44">
        <v>0.23748048000000002</v>
      </c>
      <c r="J72" s="44">
        <v>0.30396859999999998</v>
      </c>
      <c r="K72" s="44">
        <v>0.54254919999999995</v>
      </c>
      <c r="L72" s="44">
        <v>1.2680976160000001E-3</v>
      </c>
      <c r="M72" s="44">
        <v>1.1169</v>
      </c>
      <c r="N72" s="44">
        <v>11.37082934</v>
      </c>
      <c r="O72" s="44">
        <v>0.18673243789999999</v>
      </c>
      <c r="P72" s="44">
        <v>0.13111553400000001</v>
      </c>
      <c r="Q72" s="44">
        <v>0.3301763250000001</v>
      </c>
      <c r="R72" s="44">
        <v>0.35043386600000004</v>
      </c>
      <c r="S72" s="44">
        <v>0.12989499800000001</v>
      </c>
      <c r="T72" s="44">
        <v>0.73010454000000002</v>
      </c>
      <c r="U72" s="44">
        <v>3.8912120000000001E-2</v>
      </c>
      <c r="V72" s="44">
        <v>6.8629063600000011</v>
      </c>
      <c r="W72" s="44">
        <v>18.632277999999999</v>
      </c>
      <c r="X72" s="44" t="s">
        <v>423</v>
      </c>
      <c r="Y72" s="44" t="s">
        <v>423</v>
      </c>
      <c r="Z72" s="44" t="s">
        <v>423</v>
      </c>
      <c r="AA72" s="44" t="s">
        <v>423</v>
      </c>
      <c r="AB72" s="44">
        <v>4.5325417999999997</v>
      </c>
      <c r="AC72" s="44">
        <v>5.8368179999999999E-2</v>
      </c>
      <c r="AD72" s="44">
        <v>9.2551045399999996</v>
      </c>
      <c r="AE72" s="196"/>
      <c r="AF72" s="44" t="s">
        <v>423</v>
      </c>
      <c r="AG72" s="44" t="s">
        <v>423</v>
      </c>
      <c r="AH72" s="44" t="s">
        <v>423</v>
      </c>
      <c r="AI72" s="44" t="s">
        <v>423</v>
      </c>
      <c r="AJ72" s="44" t="s">
        <v>423</v>
      </c>
      <c r="AK72" s="44">
        <v>7429.6059999999998</v>
      </c>
      <c r="AL72" s="153" t="s">
        <v>198</v>
      </c>
    </row>
    <row r="73" spans="1:38" s="5" customFormat="1" ht="26.25" customHeight="1" thickBot="1" x14ac:dyDescent="0.25">
      <c r="A73" s="41" t="s">
        <v>73</v>
      </c>
      <c r="B73" s="41" t="s">
        <v>7</v>
      </c>
      <c r="C73" s="41" t="s">
        <v>199</v>
      </c>
      <c r="D73" s="42"/>
      <c r="E73" s="44" t="s">
        <v>423</v>
      </c>
      <c r="F73" s="44" t="s">
        <v>423</v>
      </c>
      <c r="G73" s="44" t="s">
        <v>423</v>
      </c>
      <c r="H73" s="44" t="s">
        <v>423</v>
      </c>
      <c r="I73" s="44">
        <v>7.2090000000000001E-3</v>
      </c>
      <c r="J73" s="44">
        <v>1.021275E-2</v>
      </c>
      <c r="K73" s="44">
        <v>1.2015000000000001E-2</v>
      </c>
      <c r="L73" s="44" t="s">
        <v>423</v>
      </c>
      <c r="M73" s="44" t="s">
        <v>423</v>
      </c>
      <c r="N73" s="44" t="s">
        <v>423</v>
      </c>
      <c r="O73" s="44" t="s">
        <v>423</v>
      </c>
      <c r="P73" s="44" t="s">
        <v>423</v>
      </c>
      <c r="Q73" s="44" t="s">
        <v>423</v>
      </c>
      <c r="R73" s="44" t="s">
        <v>423</v>
      </c>
      <c r="S73" s="44" t="s">
        <v>423</v>
      </c>
      <c r="T73" s="44" t="s">
        <v>423</v>
      </c>
      <c r="U73" s="44" t="s">
        <v>423</v>
      </c>
      <c r="V73" s="44" t="s">
        <v>423</v>
      </c>
      <c r="W73" s="44" t="s">
        <v>423</v>
      </c>
      <c r="X73" s="44" t="s">
        <v>423</v>
      </c>
      <c r="Y73" s="44" t="s">
        <v>423</v>
      </c>
      <c r="Z73" s="44" t="s">
        <v>423</v>
      </c>
      <c r="AA73" s="44" t="s">
        <v>423</v>
      </c>
      <c r="AB73" s="44" t="s">
        <v>423</v>
      </c>
      <c r="AC73" s="44" t="s">
        <v>423</v>
      </c>
      <c r="AD73" s="44" t="s">
        <v>423</v>
      </c>
      <c r="AE73" s="196"/>
      <c r="AF73" s="44" t="s">
        <v>423</v>
      </c>
      <c r="AG73" s="44" t="s">
        <v>423</v>
      </c>
      <c r="AH73" s="44" t="s">
        <v>423</v>
      </c>
      <c r="AI73" s="44" t="s">
        <v>423</v>
      </c>
      <c r="AJ73" s="44" t="s">
        <v>423</v>
      </c>
      <c r="AK73" s="44">
        <v>12.015000000000001</v>
      </c>
      <c r="AL73" s="45" t="s">
        <v>200</v>
      </c>
    </row>
    <row r="74" spans="1:38" s="5" customFormat="1" ht="26.25" customHeight="1" thickBot="1" x14ac:dyDescent="0.25">
      <c r="A74" s="41" t="s">
        <v>73</v>
      </c>
      <c r="B74" s="41" t="s">
        <v>14</v>
      </c>
      <c r="C74" s="41" t="s">
        <v>201</v>
      </c>
      <c r="D74" s="42"/>
      <c r="E74" s="44">
        <v>1.0919179999999999E-3</v>
      </c>
      <c r="F74" s="44">
        <v>3.3938000000000002E-4</v>
      </c>
      <c r="G74" s="44">
        <v>9.8859999999999999E-6</v>
      </c>
      <c r="H74" s="44" t="s">
        <v>423</v>
      </c>
      <c r="I74" s="44">
        <v>2.7275379999999998E-3</v>
      </c>
      <c r="J74" s="44">
        <v>6.9428240000000002E-3</v>
      </c>
      <c r="K74" s="44">
        <v>9.9183200000000013E-3</v>
      </c>
      <c r="L74" s="44" t="s">
        <v>423</v>
      </c>
      <c r="M74" s="44">
        <v>4.2791399999999994E-4</v>
      </c>
      <c r="N74" s="44" t="s">
        <v>423</v>
      </c>
      <c r="O74" s="44" t="s">
        <v>423</v>
      </c>
      <c r="P74" s="44" t="s">
        <v>423</v>
      </c>
      <c r="Q74" s="44" t="s">
        <v>423</v>
      </c>
      <c r="R74" s="44" t="s">
        <v>423</v>
      </c>
      <c r="S74" s="44" t="s">
        <v>423</v>
      </c>
      <c r="T74" s="44" t="s">
        <v>423</v>
      </c>
      <c r="U74" s="44" t="s">
        <v>423</v>
      </c>
      <c r="V74" s="44" t="s">
        <v>423</v>
      </c>
      <c r="W74" s="44">
        <v>0.17399999999999999</v>
      </c>
      <c r="X74" s="44" t="s">
        <v>423</v>
      </c>
      <c r="Y74" s="44" t="s">
        <v>423</v>
      </c>
      <c r="Z74" s="44" t="s">
        <v>423</v>
      </c>
      <c r="AA74" s="44" t="s">
        <v>423</v>
      </c>
      <c r="AB74" s="44" t="s">
        <v>423</v>
      </c>
      <c r="AC74" s="44">
        <v>2.4853E-2</v>
      </c>
      <c r="AD74" s="44" t="s">
        <v>423</v>
      </c>
      <c r="AE74" s="196"/>
      <c r="AF74" s="44" t="s">
        <v>423</v>
      </c>
      <c r="AG74" s="44" t="s">
        <v>423</v>
      </c>
      <c r="AH74" s="44" t="s">
        <v>423</v>
      </c>
      <c r="AI74" s="44" t="s">
        <v>423</v>
      </c>
      <c r="AJ74" s="44" t="s">
        <v>423</v>
      </c>
      <c r="AK74" s="44">
        <v>4.9705600000000008</v>
      </c>
      <c r="AL74" s="45" t="s">
        <v>202</v>
      </c>
    </row>
    <row r="75" spans="1:38" s="5" customFormat="1" ht="24.75" customHeight="1" thickBot="1" x14ac:dyDescent="0.25">
      <c r="A75" s="148" t="s">
        <v>73</v>
      </c>
      <c r="B75" s="148" t="s">
        <v>203</v>
      </c>
      <c r="C75" s="148" t="s">
        <v>204</v>
      </c>
      <c r="D75" s="156"/>
      <c r="E75" s="44" t="s">
        <v>442</v>
      </c>
      <c r="F75" s="44" t="s">
        <v>442</v>
      </c>
      <c r="G75" s="44" t="s">
        <v>442</v>
      </c>
      <c r="H75" s="44" t="s">
        <v>442</v>
      </c>
      <c r="I75" s="44" t="s">
        <v>442</v>
      </c>
      <c r="J75" s="44" t="s">
        <v>442</v>
      </c>
      <c r="K75" s="44" t="s">
        <v>442</v>
      </c>
      <c r="L75" s="44" t="s">
        <v>442</v>
      </c>
      <c r="M75" s="44" t="s">
        <v>442</v>
      </c>
      <c r="N75" s="44" t="s">
        <v>442</v>
      </c>
      <c r="O75" s="44" t="s">
        <v>442</v>
      </c>
      <c r="P75" s="44" t="s">
        <v>442</v>
      </c>
      <c r="Q75" s="44" t="s">
        <v>442</v>
      </c>
      <c r="R75" s="44" t="s">
        <v>442</v>
      </c>
      <c r="S75" s="44" t="s">
        <v>442</v>
      </c>
      <c r="T75" s="44" t="s">
        <v>442</v>
      </c>
      <c r="U75" s="44" t="s">
        <v>442</v>
      </c>
      <c r="V75" s="44" t="s">
        <v>442</v>
      </c>
      <c r="W75" s="44" t="s">
        <v>442</v>
      </c>
      <c r="X75" s="44" t="s">
        <v>442</v>
      </c>
      <c r="Y75" s="44" t="s">
        <v>442</v>
      </c>
      <c r="Z75" s="44" t="s">
        <v>442</v>
      </c>
      <c r="AA75" s="44" t="s">
        <v>442</v>
      </c>
      <c r="AB75" s="44" t="s">
        <v>442</v>
      </c>
      <c r="AC75" s="44" t="s">
        <v>442</v>
      </c>
      <c r="AD75" s="44" t="s">
        <v>442</v>
      </c>
      <c r="AE75" s="196"/>
      <c r="AF75" s="42" t="s">
        <v>423</v>
      </c>
      <c r="AG75" s="42" t="s">
        <v>423</v>
      </c>
      <c r="AH75" s="42" t="s">
        <v>423</v>
      </c>
      <c r="AI75" s="42" t="s">
        <v>423</v>
      </c>
      <c r="AJ75" s="42" t="s">
        <v>423</v>
      </c>
      <c r="AK75" s="42" t="s">
        <v>423</v>
      </c>
      <c r="AL75" s="151" t="s">
        <v>205</v>
      </c>
    </row>
    <row r="76" spans="1:38" s="5" customFormat="1" ht="26.25" customHeight="1" thickBot="1" x14ac:dyDescent="0.25">
      <c r="A76" s="41" t="s">
        <v>73</v>
      </c>
      <c r="B76" s="41" t="s">
        <v>17</v>
      </c>
      <c r="C76" s="41" t="s">
        <v>206</v>
      </c>
      <c r="D76" s="42"/>
      <c r="E76" s="44">
        <v>0.32777230100000004</v>
      </c>
      <c r="F76" s="44">
        <v>0.16582789100000003</v>
      </c>
      <c r="G76" s="44">
        <v>0.59169870800000002</v>
      </c>
      <c r="H76" s="44" t="s">
        <v>423</v>
      </c>
      <c r="I76" s="44">
        <v>2.3284192000000002E-2</v>
      </c>
      <c r="J76" s="44">
        <v>3.2077624999999999E-2</v>
      </c>
      <c r="K76" s="44">
        <v>4.0225667E-2</v>
      </c>
      <c r="L76" s="44" t="s">
        <v>423</v>
      </c>
      <c r="M76" s="44">
        <v>1.7043743089999999</v>
      </c>
      <c r="N76" s="44">
        <v>15.410793</v>
      </c>
      <c r="O76" s="44">
        <v>5.1865999999999995E-2</v>
      </c>
      <c r="P76" s="44">
        <v>3.0887999999999999E-2</v>
      </c>
      <c r="Q76" s="44">
        <v>0.14286399999999999</v>
      </c>
      <c r="R76" s="44" t="s">
        <v>423</v>
      </c>
      <c r="S76" s="44" t="s">
        <v>423</v>
      </c>
      <c r="T76" s="44" t="s">
        <v>423</v>
      </c>
      <c r="U76" s="44" t="s">
        <v>423</v>
      </c>
      <c r="V76" s="44">
        <v>0.38298599999999994</v>
      </c>
      <c r="W76" s="44">
        <v>0.91300000000000003</v>
      </c>
      <c r="X76" s="44" t="s">
        <v>423</v>
      </c>
      <c r="Y76" s="44" t="s">
        <v>423</v>
      </c>
      <c r="Z76" s="44" t="s">
        <v>423</v>
      </c>
      <c r="AA76" s="44" t="s">
        <v>423</v>
      </c>
      <c r="AB76" s="44" t="s">
        <v>423</v>
      </c>
      <c r="AC76" s="44" t="s">
        <v>423</v>
      </c>
      <c r="AD76" s="44">
        <v>3.5600000000000003E-4</v>
      </c>
      <c r="AE76" s="196"/>
      <c r="AF76" s="44" t="s">
        <v>423</v>
      </c>
      <c r="AG76" s="44" t="s">
        <v>423</v>
      </c>
      <c r="AH76" s="44" t="s">
        <v>423</v>
      </c>
      <c r="AI76" s="44" t="s">
        <v>423</v>
      </c>
      <c r="AJ76" s="44" t="s">
        <v>423</v>
      </c>
      <c r="AK76" s="44" t="s">
        <v>423</v>
      </c>
      <c r="AL76" s="45" t="s">
        <v>207</v>
      </c>
    </row>
    <row r="77" spans="1:38" s="5" customFormat="1" ht="26.25" customHeight="1" thickBot="1" x14ac:dyDescent="0.25">
      <c r="A77" s="41" t="s">
        <v>73</v>
      </c>
      <c r="B77" s="41" t="s">
        <v>208</v>
      </c>
      <c r="C77" s="41" t="s">
        <v>209</v>
      </c>
      <c r="D77" s="42"/>
      <c r="E77" s="44">
        <v>0.40162850900000002</v>
      </c>
      <c r="F77" s="44">
        <v>3.7815972000000003E-2</v>
      </c>
      <c r="G77" s="44">
        <v>1.6250991340000001</v>
      </c>
      <c r="H77" s="44" t="s">
        <v>423</v>
      </c>
      <c r="I77" s="44">
        <v>2.0716210000000001E-3</v>
      </c>
      <c r="J77" s="44">
        <v>2.3810189999999998E-3</v>
      </c>
      <c r="K77" s="44">
        <v>2.808517E-3</v>
      </c>
      <c r="L77" s="44" t="s">
        <v>423</v>
      </c>
      <c r="M77" s="44">
        <v>0.25795183099999996</v>
      </c>
      <c r="N77" s="44">
        <v>0.17862099999999997</v>
      </c>
      <c r="O77" s="44">
        <v>3.9784E-2</v>
      </c>
      <c r="P77" s="44">
        <v>8.8766999999999999E-2</v>
      </c>
      <c r="Q77" s="44">
        <v>2.8700000000000002E-3</v>
      </c>
      <c r="R77" s="44" t="s">
        <v>423</v>
      </c>
      <c r="S77" s="44" t="s">
        <v>423</v>
      </c>
      <c r="T77" s="44" t="s">
        <v>423</v>
      </c>
      <c r="U77" s="44" t="s">
        <v>423</v>
      </c>
      <c r="V77" s="44">
        <v>0.97152899999999998</v>
      </c>
      <c r="W77" s="44">
        <v>0.91900000000000004</v>
      </c>
      <c r="X77" s="44" t="s">
        <v>423</v>
      </c>
      <c r="Y77" s="44" t="s">
        <v>423</v>
      </c>
      <c r="Z77" s="44" t="s">
        <v>423</v>
      </c>
      <c r="AA77" s="44" t="s">
        <v>423</v>
      </c>
      <c r="AB77" s="44" t="s">
        <v>423</v>
      </c>
      <c r="AC77" s="44" t="s">
        <v>423</v>
      </c>
      <c r="AD77" s="44">
        <v>1.0899999999999999E-4</v>
      </c>
      <c r="AE77" s="196"/>
      <c r="AF77" s="44" t="s">
        <v>423</v>
      </c>
      <c r="AG77" s="44">
        <v>226.99530000000001</v>
      </c>
      <c r="AH77" s="44" t="s">
        <v>423</v>
      </c>
      <c r="AI77" s="44" t="s">
        <v>423</v>
      </c>
      <c r="AJ77" s="44" t="s">
        <v>423</v>
      </c>
      <c r="AK77" s="44">
        <v>124.78400000000001</v>
      </c>
      <c r="AL77" s="45" t="s">
        <v>210</v>
      </c>
    </row>
    <row r="78" spans="1:38" s="5" customFormat="1" ht="26.25" customHeight="1" thickBot="1" x14ac:dyDescent="0.25">
      <c r="A78" s="41" t="s">
        <v>73</v>
      </c>
      <c r="B78" s="41" t="s">
        <v>211</v>
      </c>
      <c r="C78" s="41" t="s">
        <v>212</v>
      </c>
      <c r="D78" s="42"/>
      <c r="E78" s="44">
        <v>0.19853979699999999</v>
      </c>
      <c r="F78" s="44">
        <v>9.8428340000000017E-3</v>
      </c>
      <c r="G78" s="44">
        <v>3.4586505839999999</v>
      </c>
      <c r="H78" s="44" t="s">
        <v>423</v>
      </c>
      <c r="I78" s="44">
        <v>6.0612282999999996E-2</v>
      </c>
      <c r="J78" s="44">
        <v>7.8796695999999999E-2</v>
      </c>
      <c r="K78" s="44">
        <v>9.6983535999999995E-2</v>
      </c>
      <c r="L78" s="44" t="s">
        <v>423</v>
      </c>
      <c r="M78" s="44">
        <v>2.5711276999999998E-2</v>
      </c>
      <c r="N78" s="44">
        <v>4.8511189999999997</v>
      </c>
      <c r="O78" s="44">
        <v>4.5430209999999995</v>
      </c>
      <c r="P78" s="44">
        <v>9.3880000000000005E-3</v>
      </c>
      <c r="Q78" s="44">
        <v>2.1203009999999995</v>
      </c>
      <c r="R78" s="44">
        <v>6.3594469999999994</v>
      </c>
      <c r="S78" s="44">
        <v>17.268152999999998</v>
      </c>
      <c r="T78" s="44">
        <v>5.7538169999999997</v>
      </c>
      <c r="U78" s="44" t="s">
        <v>423</v>
      </c>
      <c r="V78" s="44" t="s">
        <v>423</v>
      </c>
      <c r="W78" s="44">
        <v>0.23499999999999999</v>
      </c>
      <c r="X78" s="44" t="s">
        <v>423</v>
      </c>
      <c r="Y78" s="44" t="s">
        <v>423</v>
      </c>
      <c r="Z78" s="44" t="s">
        <v>423</v>
      </c>
      <c r="AA78" s="44" t="s">
        <v>423</v>
      </c>
      <c r="AB78" s="44" t="s">
        <v>423</v>
      </c>
      <c r="AC78" s="44" t="s">
        <v>423</v>
      </c>
      <c r="AD78" s="44">
        <v>1.7E-5</v>
      </c>
      <c r="AE78" s="196"/>
      <c r="AF78" s="44" t="s">
        <v>423</v>
      </c>
      <c r="AG78" s="44" t="s">
        <v>423</v>
      </c>
      <c r="AH78" s="44">
        <v>8.6318999999999981</v>
      </c>
      <c r="AI78" s="44" t="s">
        <v>423</v>
      </c>
      <c r="AJ78" s="44" t="s">
        <v>423</v>
      </c>
      <c r="AK78" s="44">
        <v>337.19659999999999</v>
      </c>
      <c r="AL78" s="45" t="s">
        <v>213</v>
      </c>
    </row>
    <row r="79" spans="1:38" s="5" customFormat="1" ht="24.75" customHeight="1" thickBot="1" x14ac:dyDescent="0.25">
      <c r="A79" s="148" t="s">
        <v>73</v>
      </c>
      <c r="B79" s="148" t="s">
        <v>214</v>
      </c>
      <c r="C79" s="148" t="s">
        <v>215</v>
      </c>
      <c r="D79" s="149"/>
      <c r="E79" s="44" t="s">
        <v>442</v>
      </c>
      <c r="F79" s="44" t="s">
        <v>442</v>
      </c>
      <c r="G79" s="44" t="s">
        <v>442</v>
      </c>
      <c r="H79" s="44" t="s">
        <v>442</v>
      </c>
      <c r="I79" s="44" t="s">
        <v>442</v>
      </c>
      <c r="J79" s="44" t="s">
        <v>442</v>
      </c>
      <c r="K79" s="44" t="s">
        <v>442</v>
      </c>
      <c r="L79" s="44" t="s">
        <v>442</v>
      </c>
      <c r="M79" s="44" t="s">
        <v>442</v>
      </c>
      <c r="N79" s="44" t="s">
        <v>442</v>
      </c>
      <c r="O79" s="44" t="s">
        <v>442</v>
      </c>
      <c r="P79" s="44" t="s">
        <v>442</v>
      </c>
      <c r="Q79" s="44" t="s">
        <v>442</v>
      </c>
      <c r="R79" s="44" t="s">
        <v>442</v>
      </c>
      <c r="S79" s="44" t="s">
        <v>442</v>
      </c>
      <c r="T79" s="44" t="s">
        <v>442</v>
      </c>
      <c r="U79" s="44" t="s">
        <v>442</v>
      </c>
      <c r="V79" s="44" t="s">
        <v>442</v>
      </c>
      <c r="W79" s="44" t="s">
        <v>442</v>
      </c>
      <c r="X79" s="44" t="s">
        <v>442</v>
      </c>
      <c r="Y79" s="44" t="s">
        <v>442</v>
      </c>
      <c r="Z79" s="44" t="s">
        <v>442</v>
      </c>
      <c r="AA79" s="44" t="s">
        <v>442</v>
      </c>
      <c r="AB79" s="44" t="s">
        <v>442</v>
      </c>
      <c r="AC79" s="44" t="s">
        <v>442</v>
      </c>
      <c r="AD79" s="44" t="s">
        <v>442</v>
      </c>
      <c r="AE79" s="196"/>
      <c r="AF79" s="42" t="s">
        <v>423</v>
      </c>
      <c r="AG79" s="42" t="s">
        <v>423</v>
      </c>
      <c r="AH79" s="42" t="s">
        <v>423</v>
      </c>
      <c r="AI79" s="42" t="s">
        <v>423</v>
      </c>
      <c r="AJ79" s="42" t="s">
        <v>423</v>
      </c>
      <c r="AK79" s="42" t="s">
        <v>423</v>
      </c>
      <c r="AL79" s="151" t="s">
        <v>216</v>
      </c>
    </row>
    <row r="80" spans="1:38" s="5" customFormat="1" ht="24.75" customHeight="1" thickBot="1" x14ac:dyDescent="0.25">
      <c r="A80" s="148" t="s">
        <v>73</v>
      </c>
      <c r="B80" s="148" t="s">
        <v>217</v>
      </c>
      <c r="C80" s="148" t="s">
        <v>218</v>
      </c>
      <c r="D80" s="149"/>
      <c r="E80" s="44" t="s">
        <v>442</v>
      </c>
      <c r="F80" s="44" t="s">
        <v>442</v>
      </c>
      <c r="G80" s="44" t="s">
        <v>442</v>
      </c>
      <c r="H80" s="44" t="s">
        <v>442</v>
      </c>
      <c r="I80" s="44" t="s">
        <v>442</v>
      </c>
      <c r="J80" s="44" t="s">
        <v>442</v>
      </c>
      <c r="K80" s="44" t="s">
        <v>442</v>
      </c>
      <c r="L80" s="44" t="s">
        <v>442</v>
      </c>
      <c r="M80" s="44" t="s">
        <v>442</v>
      </c>
      <c r="N80" s="44" t="s">
        <v>442</v>
      </c>
      <c r="O80" s="44" t="s">
        <v>442</v>
      </c>
      <c r="P80" s="44" t="s">
        <v>442</v>
      </c>
      <c r="Q80" s="44" t="s">
        <v>442</v>
      </c>
      <c r="R80" s="44" t="s">
        <v>442</v>
      </c>
      <c r="S80" s="44" t="s">
        <v>442</v>
      </c>
      <c r="T80" s="44" t="s">
        <v>442</v>
      </c>
      <c r="U80" s="44" t="s">
        <v>442</v>
      </c>
      <c r="V80" s="44" t="s">
        <v>442</v>
      </c>
      <c r="W80" s="44" t="s">
        <v>442</v>
      </c>
      <c r="X80" s="44" t="s">
        <v>442</v>
      </c>
      <c r="Y80" s="44" t="s">
        <v>442</v>
      </c>
      <c r="Z80" s="44" t="s">
        <v>442</v>
      </c>
      <c r="AA80" s="44" t="s">
        <v>442</v>
      </c>
      <c r="AB80" s="44" t="s">
        <v>442</v>
      </c>
      <c r="AC80" s="44" t="s">
        <v>442</v>
      </c>
      <c r="AD80" s="44" t="s">
        <v>442</v>
      </c>
      <c r="AE80" s="196"/>
      <c r="AF80" s="42" t="s">
        <v>423</v>
      </c>
      <c r="AG80" s="42" t="s">
        <v>423</v>
      </c>
      <c r="AH80" s="42" t="s">
        <v>423</v>
      </c>
      <c r="AI80" s="42" t="s">
        <v>423</v>
      </c>
      <c r="AJ80" s="42" t="s">
        <v>423</v>
      </c>
      <c r="AK80" s="42" t="s">
        <v>423</v>
      </c>
      <c r="AL80" s="151" t="s">
        <v>147</v>
      </c>
    </row>
    <row r="81" spans="1:38" s="5" customFormat="1" ht="24.75" customHeight="1" thickBot="1" x14ac:dyDescent="0.25">
      <c r="A81" s="148" t="s">
        <v>73</v>
      </c>
      <c r="B81" s="148" t="s">
        <v>219</v>
      </c>
      <c r="C81" s="148" t="s">
        <v>220</v>
      </c>
      <c r="D81" s="149"/>
      <c r="E81" s="44" t="s">
        <v>443</v>
      </c>
      <c r="F81" s="44" t="s">
        <v>443</v>
      </c>
      <c r="G81" s="44" t="s">
        <v>443</v>
      </c>
      <c r="H81" s="44" t="s">
        <v>443</v>
      </c>
      <c r="I81" s="44" t="s">
        <v>443</v>
      </c>
      <c r="J81" s="44" t="s">
        <v>443</v>
      </c>
      <c r="K81" s="44" t="s">
        <v>443</v>
      </c>
      <c r="L81" s="44" t="s">
        <v>443</v>
      </c>
      <c r="M81" s="44" t="s">
        <v>443</v>
      </c>
      <c r="N81" s="44" t="s">
        <v>443</v>
      </c>
      <c r="O81" s="44" t="s">
        <v>443</v>
      </c>
      <c r="P81" s="44" t="s">
        <v>443</v>
      </c>
      <c r="Q81" s="44" t="s">
        <v>443</v>
      </c>
      <c r="R81" s="44" t="s">
        <v>443</v>
      </c>
      <c r="S81" s="44" t="s">
        <v>443</v>
      </c>
      <c r="T81" s="44" t="s">
        <v>443</v>
      </c>
      <c r="U81" s="44" t="s">
        <v>443</v>
      </c>
      <c r="V81" s="44" t="s">
        <v>443</v>
      </c>
      <c r="W81" s="44" t="s">
        <v>443</v>
      </c>
      <c r="X81" s="44" t="s">
        <v>443</v>
      </c>
      <c r="Y81" s="44" t="s">
        <v>443</v>
      </c>
      <c r="Z81" s="44" t="s">
        <v>443</v>
      </c>
      <c r="AA81" s="44" t="s">
        <v>443</v>
      </c>
      <c r="AB81" s="44" t="s">
        <v>443</v>
      </c>
      <c r="AC81" s="44" t="s">
        <v>443</v>
      </c>
      <c r="AD81" s="44" t="s">
        <v>443</v>
      </c>
      <c r="AE81" s="196"/>
      <c r="AF81" s="42" t="s">
        <v>423</v>
      </c>
      <c r="AG81" s="42" t="s">
        <v>423</v>
      </c>
      <c r="AH81" s="42" t="s">
        <v>423</v>
      </c>
      <c r="AI81" s="42" t="s">
        <v>423</v>
      </c>
      <c r="AJ81" s="42" t="s">
        <v>423</v>
      </c>
      <c r="AK81" s="42" t="s">
        <v>423</v>
      </c>
      <c r="AL81" s="151" t="s">
        <v>221</v>
      </c>
    </row>
    <row r="82" spans="1:38" s="5" customFormat="1" ht="24.75" customHeight="1" thickBot="1" x14ac:dyDescent="0.25">
      <c r="A82" s="148" t="s">
        <v>222</v>
      </c>
      <c r="B82" s="148" t="s">
        <v>223</v>
      </c>
      <c r="C82" s="154" t="s">
        <v>224</v>
      </c>
      <c r="D82" s="149"/>
      <c r="E82" s="44" t="s">
        <v>423</v>
      </c>
      <c r="F82" s="44">
        <v>9.8764451999999991</v>
      </c>
      <c r="G82" s="44" t="s">
        <v>423</v>
      </c>
      <c r="H82" s="44" t="s">
        <v>423</v>
      </c>
      <c r="I82" s="44" t="s">
        <v>443</v>
      </c>
      <c r="J82" s="44" t="s">
        <v>423</v>
      </c>
      <c r="K82" s="44" t="s">
        <v>423</v>
      </c>
      <c r="L82" s="44" t="s">
        <v>423</v>
      </c>
      <c r="M82" s="44" t="s">
        <v>423</v>
      </c>
      <c r="N82" s="44" t="s">
        <v>423</v>
      </c>
      <c r="O82" s="44" t="s">
        <v>423</v>
      </c>
      <c r="P82" s="44">
        <v>4.6090077599999988E-5</v>
      </c>
      <c r="Q82" s="44" t="s">
        <v>423</v>
      </c>
      <c r="R82" s="44" t="s">
        <v>423</v>
      </c>
      <c r="S82" s="44" t="s">
        <v>423</v>
      </c>
      <c r="T82" s="44" t="s">
        <v>423</v>
      </c>
      <c r="U82" s="44" t="s">
        <v>423</v>
      </c>
      <c r="V82" s="44" t="s">
        <v>423</v>
      </c>
      <c r="W82" s="44" t="s">
        <v>423</v>
      </c>
      <c r="X82" s="44" t="s">
        <v>423</v>
      </c>
      <c r="Y82" s="44" t="s">
        <v>423</v>
      </c>
      <c r="Z82" s="44" t="s">
        <v>423</v>
      </c>
      <c r="AA82" s="44" t="s">
        <v>423</v>
      </c>
      <c r="AB82" s="44" t="s">
        <v>423</v>
      </c>
      <c r="AC82" s="44" t="s">
        <v>423</v>
      </c>
      <c r="AD82" s="44" t="s">
        <v>423</v>
      </c>
      <c r="AE82" s="196"/>
      <c r="AF82" s="44" t="s">
        <v>423</v>
      </c>
      <c r="AG82" s="44" t="s">
        <v>423</v>
      </c>
      <c r="AH82" s="44" t="s">
        <v>423</v>
      </c>
      <c r="AI82" s="44" t="s">
        <v>423</v>
      </c>
      <c r="AJ82" s="44" t="s">
        <v>423</v>
      </c>
      <c r="AK82" s="44">
        <v>8230.3709999999992</v>
      </c>
      <c r="AL82" s="153" t="s">
        <v>454</v>
      </c>
    </row>
    <row r="83" spans="1:38" s="5" customFormat="1" ht="24.75" customHeight="1" thickBot="1" x14ac:dyDescent="0.25">
      <c r="A83" s="148" t="s">
        <v>222</v>
      </c>
      <c r="B83" s="157" t="s">
        <v>226</v>
      </c>
      <c r="C83" s="154" t="s">
        <v>227</v>
      </c>
      <c r="D83" s="149"/>
      <c r="E83" s="44">
        <v>4.1168899999999994E-2</v>
      </c>
      <c r="F83" s="44">
        <v>1.7346447000000001E-2</v>
      </c>
      <c r="G83" s="44">
        <v>2.0468806999999999E-2</v>
      </c>
      <c r="H83" s="44" t="s">
        <v>423</v>
      </c>
      <c r="I83" s="44">
        <v>0.64652398900000008</v>
      </c>
      <c r="J83" s="44">
        <v>2.7708170989999998</v>
      </c>
      <c r="K83" s="44">
        <v>12.006874092</v>
      </c>
      <c r="L83" s="44" t="s">
        <v>423</v>
      </c>
      <c r="M83" s="44">
        <v>0.23128595699999999</v>
      </c>
      <c r="N83" s="44" t="s">
        <v>423</v>
      </c>
      <c r="O83" s="44" t="s">
        <v>423</v>
      </c>
      <c r="P83" s="44" t="s">
        <v>423</v>
      </c>
      <c r="Q83" s="44" t="s">
        <v>423</v>
      </c>
      <c r="R83" s="44" t="s">
        <v>423</v>
      </c>
      <c r="S83" s="44" t="s">
        <v>423</v>
      </c>
      <c r="T83" s="44" t="s">
        <v>423</v>
      </c>
      <c r="U83" s="44" t="s">
        <v>423</v>
      </c>
      <c r="V83" s="44" t="s">
        <v>423</v>
      </c>
      <c r="W83" s="44" t="s">
        <v>423</v>
      </c>
      <c r="X83" s="44" t="s">
        <v>423</v>
      </c>
      <c r="Y83" s="44" t="s">
        <v>423</v>
      </c>
      <c r="Z83" s="44" t="s">
        <v>423</v>
      </c>
      <c r="AA83" s="44" t="s">
        <v>423</v>
      </c>
      <c r="AB83" s="44" t="s">
        <v>423</v>
      </c>
      <c r="AC83" s="44" t="s">
        <v>423</v>
      </c>
      <c r="AD83" s="44" t="s">
        <v>423</v>
      </c>
      <c r="AE83" s="196"/>
      <c r="AF83" s="44" t="s">
        <v>423</v>
      </c>
      <c r="AG83" s="44" t="s">
        <v>423</v>
      </c>
      <c r="AH83" s="44" t="s">
        <v>423</v>
      </c>
      <c r="AI83" s="44" t="s">
        <v>423</v>
      </c>
      <c r="AJ83" s="44" t="s">
        <v>423</v>
      </c>
      <c r="AK83" s="44">
        <v>2372.8596000000002</v>
      </c>
      <c r="AL83" s="177" t="s">
        <v>455</v>
      </c>
    </row>
    <row r="84" spans="1:38" s="5" customFormat="1" ht="26.25" customHeight="1" thickBot="1" x14ac:dyDescent="0.25">
      <c r="A84" s="41" t="s">
        <v>73</v>
      </c>
      <c r="B84" s="174" t="s">
        <v>228</v>
      </c>
      <c r="C84" s="47" t="s">
        <v>229</v>
      </c>
      <c r="D84" s="42"/>
      <c r="E84" s="44" t="s">
        <v>423</v>
      </c>
      <c r="F84" s="44">
        <v>1.0743751199999999E-2</v>
      </c>
      <c r="G84" s="44" t="s">
        <v>423</v>
      </c>
      <c r="H84" s="44" t="s">
        <v>423</v>
      </c>
      <c r="I84" s="44">
        <v>6.6115392000000005E-3</v>
      </c>
      <c r="J84" s="44">
        <v>3.3057695999999998E-2</v>
      </c>
      <c r="K84" s="44">
        <v>0.13223078399999999</v>
      </c>
      <c r="L84" s="44">
        <v>7.674108245571456</v>
      </c>
      <c r="M84" s="44">
        <v>7.851202799999999E-4</v>
      </c>
      <c r="N84" s="44" t="s">
        <v>423</v>
      </c>
      <c r="O84" s="44" t="s">
        <v>423</v>
      </c>
      <c r="P84" s="44" t="s">
        <v>443</v>
      </c>
      <c r="Q84" s="44" t="s">
        <v>423</v>
      </c>
      <c r="R84" s="44" t="s">
        <v>423</v>
      </c>
      <c r="S84" s="44" t="s">
        <v>423</v>
      </c>
      <c r="T84" s="44" t="s">
        <v>423</v>
      </c>
      <c r="U84" s="44" t="s">
        <v>423</v>
      </c>
      <c r="V84" s="44" t="s">
        <v>423</v>
      </c>
      <c r="W84" s="44" t="s">
        <v>423</v>
      </c>
      <c r="X84" s="44" t="s">
        <v>423</v>
      </c>
      <c r="Y84" s="44" t="s">
        <v>423</v>
      </c>
      <c r="Z84" s="44" t="s">
        <v>423</v>
      </c>
      <c r="AA84" s="44" t="s">
        <v>423</v>
      </c>
      <c r="AB84" s="44" t="s">
        <v>423</v>
      </c>
      <c r="AC84" s="44" t="s">
        <v>423</v>
      </c>
      <c r="AD84" s="44" t="s">
        <v>423</v>
      </c>
      <c r="AE84" s="196"/>
      <c r="AF84" s="44" t="s">
        <v>423</v>
      </c>
      <c r="AG84" s="44" t="s">
        <v>423</v>
      </c>
      <c r="AH84" s="44" t="s">
        <v>423</v>
      </c>
      <c r="AI84" s="44" t="s">
        <v>423</v>
      </c>
      <c r="AJ84" s="44" t="s">
        <v>423</v>
      </c>
      <c r="AK84" s="44">
        <v>11.806319999999999</v>
      </c>
      <c r="AL84" s="45" t="s">
        <v>147</v>
      </c>
    </row>
    <row r="85" spans="1:38" s="5" customFormat="1" ht="24.75" customHeight="1" thickBot="1" x14ac:dyDescent="0.25">
      <c r="A85" s="148" t="s">
        <v>73</v>
      </c>
      <c r="B85" s="148" t="s">
        <v>230</v>
      </c>
      <c r="C85" s="154" t="s">
        <v>456</v>
      </c>
      <c r="D85" s="149"/>
      <c r="E85" s="44" t="s">
        <v>423</v>
      </c>
      <c r="F85" s="44">
        <v>3.9590200000000002</v>
      </c>
      <c r="G85" s="44" t="s">
        <v>423</v>
      </c>
      <c r="H85" s="44" t="s">
        <v>423</v>
      </c>
      <c r="I85" s="44" t="s">
        <v>443</v>
      </c>
      <c r="J85" s="44" t="s">
        <v>423</v>
      </c>
      <c r="K85" s="44" t="s">
        <v>423</v>
      </c>
      <c r="L85" s="44" t="s">
        <v>423</v>
      </c>
      <c r="M85" s="44" t="s">
        <v>423</v>
      </c>
      <c r="N85" s="44" t="s">
        <v>423</v>
      </c>
      <c r="O85" s="44" t="s">
        <v>423</v>
      </c>
      <c r="P85" s="44" t="s">
        <v>443</v>
      </c>
      <c r="Q85" s="44" t="s">
        <v>423</v>
      </c>
      <c r="R85" s="44" t="s">
        <v>423</v>
      </c>
      <c r="S85" s="44" t="s">
        <v>423</v>
      </c>
      <c r="T85" s="44" t="s">
        <v>423</v>
      </c>
      <c r="U85" s="44" t="s">
        <v>423</v>
      </c>
      <c r="V85" s="44" t="s">
        <v>423</v>
      </c>
      <c r="W85" s="44" t="s">
        <v>423</v>
      </c>
      <c r="X85" s="44" t="s">
        <v>423</v>
      </c>
      <c r="Y85" s="44" t="s">
        <v>423</v>
      </c>
      <c r="Z85" s="44" t="s">
        <v>423</v>
      </c>
      <c r="AA85" s="44" t="s">
        <v>423</v>
      </c>
      <c r="AB85" s="44" t="s">
        <v>423</v>
      </c>
      <c r="AC85" s="44" t="s">
        <v>423</v>
      </c>
      <c r="AD85" s="44" t="s">
        <v>423</v>
      </c>
      <c r="AE85" s="196"/>
      <c r="AF85" s="44" t="s">
        <v>423</v>
      </c>
      <c r="AG85" s="44" t="s">
        <v>423</v>
      </c>
      <c r="AH85" s="44" t="s">
        <v>423</v>
      </c>
      <c r="AI85" s="44" t="s">
        <v>423</v>
      </c>
      <c r="AJ85" s="44" t="s">
        <v>423</v>
      </c>
      <c r="AK85" s="44">
        <v>7.5490000000000004</v>
      </c>
      <c r="AL85" s="153" t="s">
        <v>232</v>
      </c>
    </row>
    <row r="86" spans="1:38" s="5" customFormat="1" ht="24.75" customHeight="1" thickBot="1" x14ac:dyDescent="0.25">
      <c r="A86" s="148" t="s">
        <v>222</v>
      </c>
      <c r="B86" s="148" t="s">
        <v>233</v>
      </c>
      <c r="C86" s="154" t="s">
        <v>234</v>
      </c>
      <c r="D86" s="149"/>
      <c r="E86" s="44" t="s">
        <v>423</v>
      </c>
      <c r="F86" s="44">
        <v>0.70080403999999996</v>
      </c>
      <c r="G86" s="44" t="s">
        <v>423</v>
      </c>
      <c r="H86" s="44" t="s">
        <v>423</v>
      </c>
      <c r="I86" s="44" t="s">
        <v>443</v>
      </c>
      <c r="J86" s="44" t="s">
        <v>423</v>
      </c>
      <c r="K86" s="44" t="s">
        <v>423</v>
      </c>
      <c r="L86" s="44" t="s">
        <v>423</v>
      </c>
      <c r="M86" s="44" t="s">
        <v>423</v>
      </c>
      <c r="N86" s="44" t="s">
        <v>423</v>
      </c>
      <c r="O86" s="44" t="s">
        <v>423</v>
      </c>
      <c r="P86" s="44" t="s">
        <v>443</v>
      </c>
      <c r="Q86" s="44" t="s">
        <v>423</v>
      </c>
      <c r="R86" s="44" t="s">
        <v>423</v>
      </c>
      <c r="S86" s="44" t="s">
        <v>423</v>
      </c>
      <c r="T86" s="44" t="s">
        <v>423</v>
      </c>
      <c r="U86" s="44" t="s">
        <v>423</v>
      </c>
      <c r="V86" s="44" t="s">
        <v>423</v>
      </c>
      <c r="W86" s="44" t="s">
        <v>423</v>
      </c>
      <c r="X86" s="44" t="s">
        <v>423</v>
      </c>
      <c r="Y86" s="44" t="s">
        <v>423</v>
      </c>
      <c r="Z86" s="44" t="s">
        <v>423</v>
      </c>
      <c r="AA86" s="44" t="s">
        <v>423</v>
      </c>
      <c r="AB86" s="44" t="s">
        <v>423</v>
      </c>
      <c r="AC86" s="44" t="s">
        <v>423</v>
      </c>
      <c r="AD86" s="44" t="s">
        <v>423</v>
      </c>
      <c r="AE86" s="196"/>
      <c r="AF86" s="44" t="s">
        <v>423</v>
      </c>
      <c r="AG86" s="44" t="s">
        <v>423</v>
      </c>
      <c r="AH86" s="44" t="s">
        <v>423</v>
      </c>
      <c r="AI86" s="44" t="s">
        <v>423</v>
      </c>
      <c r="AJ86" s="44" t="s">
        <v>423</v>
      </c>
      <c r="AK86" s="44">
        <v>0.98704600000000009</v>
      </c>
      <c r="AL86" s="153" t="s">
        <v>225</v>
      </c>
    </row>
    <row r="87" spans="1:38" s="5" customFormat="1" ht="24.75" customHeight="1" thickBot="1" x14ac:dyDescent="0.25">
      <c r="A87" s="148" t="s">
        <v>222</v>
      </c>
      <c r="B87" s="148" t="s">
        <v>235</v>
      </c>
      <c r="C87" s="154" t="s">
        <v>236</v>
      </c>
      <c r="D87" s="149"/>
      <c r="E87" s="44" t="s">
        <v>423</v>
      </c>
      <c r="F87" s="44">
        <v>4.1418000000000003E-2</v>
      </c>
      <c r="G87" s="44" t="s">
        <v>423</v>
      </c>
      <c r="H87" s="44" t="s">
        <v>423</v>
      </c>
      <c r="I87" s="44" t="s">
        <v>443</v>
      </c>
      <c r="J87" s="44" t="s">
        <v>423</v>
      </c>
      <c r="K87" s="44" t="s">
        <v>423</v>
      </c>
      <c r="L87" s="44" t="s">
        <v>423</v>
      </c>
      <c r="M87" s="44" t="s">
        <v>423</v>
      </c>
      <c r="N87" s="44" t="s">
        <v>423</v>
      </c>
      <c r="O87" s="44" t="s">
        <v>423</v>
      </c>
      <c r="P87" s="44" t="s">
        <v>443</v>
      </c>
      <c r="Q87" s="44" t="s">
        <v>423</v>
      </c>
      <c r="R87" s="44" t="s">
        <v>423</v>
      </c>
      <c r="S87" s="44" t="s">
        <v>423</v>
      </c>
      <c r="T87" s="44" t="s">
        <v>423</v>
      </c>
      <c r="U87" s="44" t="s">
        <v>423</v>
      </c>
      <c r="V87" s="44" t="s">
        <v>423</v>
      </c>
      <c r="W87" s="44" t="s">
        <v>423</v>
      </c>
      <c r="X87" s="44" t="s">
        <v>423</v>
      </c>
      <c r="Y87" s="44" t="s">
        <v>423</v>
      </c>
      <c r="Z87" s="44" t="s">
        <v>423</v>
      </c>
      <c r="AA87" s="44" t="s">
        <v>423</v>
      </c>
      <c r="AB87" s="44" t="s">
        <v>423</v>
      </c>
      <c r="AC87" s="44" t="s">
        <v>423</v>
      </c>
      <c r="AD87" s="44" t="s">
        <v>423</v>
      </c>
      <c r="AE87" s="196"/>
      <c r="AF87" s="44" t="s">
        <v>423</v>
      </c>
      <c r="AG87" s="44" t="s">
        <v>423</v>
      </c>
      <c r="AH87" s="44" t="s">
        <v>423</v>
      </c>
      <c r="AI87" s="44" t="s">
        <v>423</v>
      </c>
      <c r="AJ87" s="44" t="s">
        <v>423</v>
      </c>
      <c r="AK87" s="44">
        <v>0.23400000000000001</v>
      </c>
      <c r="AL87" s="153" t="s">
        <v>225</v>
      </c>
    </row>
    <row r="88" spans="1:38" s="5" customFormat="1" ht="24.75" customHeight="1" thickBot="1" x14ac:dyDescent="0.25">
      <c r="A88" s="148" t="s">
        <v>222</v>
      </c>
      <c r="B88" s="148" t="s">
        <v>237</v>
      </c>
      <c r="C88" s="154" t="s">
        <v>238</v>
      </c>
      <c r="D88" s="149"/>
      <c r="E88" s="44" t="s">
        <v>423</v>
      </c>
      <c r="F88" s="44">
        <v>0.53431119999999999</v>
      </c>
      <c r="G88" s="44" t="s">
        <v>423</v>
      </c>
      <c r="H88" s="44" t="s">
        <v>423</v>
      </c>
      <c r="I88" s="44" t="s">
        <v>443</v>
      </c>
      <c r="J88" s="44" t="s">
        <v>423</v>
      </c>
      <c r="K88" s="44">
        <v>4.7711999999999997E-2</v>
      </c>
      <c r="L88" s="44" t="s">
        <v>423</v>
      </c>
      <c r="M88" s="44" t="s">
        <v>423</v>
      </c>
      <c r="N88" s="44" t="s">
        <v>423</v>
      </c>
      <c r="O88" s="44">
        <v>3.976E-10</v>
      </c>
      <c r="P88" s="44" t="s">
        <v>443</v>
      </c>
      <c r="Q88" s="44">
        <v>1.9880000000000002E-9</v>
      </c>
      <c r="R88" s="44">
        <v>2.3856000000000002E-8</v>
      </c>
      <c r="S88" s="44" t="s">
        <v>423</v>
      </c>
      <c r="T88" s="44">
        <v>1.9880000000000001E-7</v>
      </c>
      <c r="U88" s="44">
        <v>1.9880000000000002E-9</v>
      </c>
      <c r="V88" s="44" t="s">
        <v>423</v>
      </c>
      <c r="W88" s="44" t="s">
        <v>423</v>
      </c>
      <c r="X88" s="44">
        <v>1.5904000000000001E-2</v>
      </c>
      <c r="Y88" s="44" t="s">
        <v>423</v>
      </c>
      <c r="Z88" s="44" t="s">
        <v>423</v>
      </c>
      <c r="AA88" s="44" t="s">
        <v>423</v>
      </c>
      <c r="AB88" s="44">
        <v>1.5904000000000001E-2</v>
      </c>
      <c r="AC88" s="44" t="s">
        <v>423</v>
      </c>
      <c r="AD88" s="44" t="s">
        <v>423</v>
      </c>
      <c r="AE88" s="196"/>
      <c r="AF88" s="44" t="s">
        <v>423</v>
      </c>
      <c r="AG88" s="44" t="s">
        <v>423</v>
      </c>
      <c r="AH88" s="44" t="s">
        <v>423</v>
      </c>
      <c r="AI88" s="44" t="s">
        <v>423</v>
      </c>
      <c r="AJ88" s="44" t="s">
        <v>423</v>
      </c>
      <c r="AK88" s="44">
        <v>48.63</v>
      </c>
      <c r="AL88" s="153" t="s">
        <v>225</v>
      </c>
    </row>
    <row r="89" spans="1:38" s="5" customFormat="1" ht="24.75" customHeight="1" thickBot="1" x14ac:dyDescent="0.25">
      <c r="A89" s="148" t="s">
        <v>222</v>
      </c>
      <c r="B89" s="148" t="s">
        <v>239</v>
      </c>
      <c r="C89" s="154" t="s">
        <v>240</v>
      </c>
      <c r="D89" s="149"/>
      <c r="E89" s="44" t="s">
        <v>423</v>
      </c>
      <c r="F89" s="44">
        <v>0.10804</v>
      </c>
      <c r="G89" s="44" t="s">
        <v>423</v>
      </c>
      <c r="H89" s="44" t="s">
        <v>423</v>
      </c>
      <c r="I89" s="44" t="s">
        <v>443</v>
      </c>
      <c r="J89" s="44" t="s">
        <v>423</v>
      </c>
      <c r="K89" s="44" t="s">
        <v>423</v>
      </c>
      <c r="L89" s="44" t="s">
        <v>423</v>
      </c>
      <c r="M89" s="44" t="s">
        <v>423</v>
      </c>
      <c r="N89" s="44" t="s">
        <v>423</v>
      </c>
      <c r="O89" s="44" t="s">
        <v>423</v>
      </c>
      <c r="P89" s="44" t="s">
        <v>443</v>
      </c>
      <c r="Q89" s="44" t="s">
        <v>423</v>
      </c>
      <c r="R89" s="44" t="s">
        <v>423</v>
      </c>
      <c r="S89" s="44" t="s">
        <v>423</v>
      </c>
      <c r="T89" s="44" t="s">
        <v>423</v>
      </c>
      <c r="U89" s="44" t="s">
        <v>423</v>
      </c>
      <c r="V89" s="44" t="s">
        <v>423</v>
      </c>
      <c r="W89" s="44" t="s">
        <v>423</v>
      </c>
      <c r="X89" s="44" t="s">
        <v>423</v>
      </c>
      <c r="Y89" s="44" t="s">
        <v>423</v>
      </c>
      <c r="Z89" s="44" t="s">
        <v>423</v>
      </c>
      <c r="AA89" s="44" t="s">
        <v>423</v>
      </c>
      <c r="AB89" s="44" t="s">
        <v>423</v>
      </c>
      <c r="AC89" s="44" t="s">
        <v>423</v>
      </c>
      <c r="AD89" s="44" t="s">
        <v>423</v>
      </c>
      <c r="AE89" s="196"/>
      <c r="AF89" s="44" t="s">
        <v>423</v>
      </c>
      <c r="AG89" s="44" t="s">
        <v>423</v>
      </c>
      <c r="AH89" s="44" t="s">
        <v>423</v>
      </c>
      <c r="AI89" s="44" t="s">
        <v>423</v>
      </c>
      <c r="AJ89" s="44" t="s">
        <v>423</v>
      </c>
      <c r="AK89" s="44">
        <v>0.14799999999999999</v>
      </c>
      <c r="AL89" s="153" t="s">
        <v>225</v>
      </c>
    </row>
    <row r="90" spans="1:38" s="50" customFormat="1" ht="24.75" customHeight="1" thickBot="1" x14ac:dyDescent="0.25">
      <c r="A90" s="148" t="s">
        <v>222</v>
      </c>
      <c r="B90" s="148" t="s">
        <v>241</v>
      </c>
      <c r="C90" s="154" t="s">
        <v>242</v>
      </c>
      <c r="D90" s="149"/>
      <c r="E90" s="44" t="s">
        <v>423</v>
      </c>
      <c r="F90" s="44" t="s">
        <v>423</v>
      </c>
      <c r="G90" s="44">
        <v>0</v>
      </c>
      <c r="H90" s="44" t="s">
        <v>423</v>
      </c>
      <c r="I90" s="44" t="s">
        <v>423</v>
      </c>
      <c r="J90" s="44" t="s">
        <v>423</v>
      </c>
      <c r="K90" s="44" t="s">
        <v>423</v>
      </c>
      <c r="L90" s="44" t="s">
        <v>423</v>
      </c>
      <c r="M90" s="44" t="s">
        <v>423</v>
      </c>
      <c r="N90" s="44">
        <v>9.6629845531953087E-5</v>
      </c>
      <c r="O90" s="44">
        <v>1.3272051073063439E-2</v>
      </c>
      <c r="P90" s="44">
        <v>0</v>
      </c>
      <c r="Q90" s="44">
        <v>0</v>
      </c>
      <c r="R90" s="44">
        <v>5.5882320307635541E-2</v>
      </c>
      <c r="S90" s="44">
        <v>2.2643981874656478</v>
      </c>
      <c r="T90" s="44">
        <v>9.2817041385963361E-2</v>
      </c>
      <c r="U90" s="44">
        <v>1.3213840322742983E-2</v>
      </c>
      <c r="V90" s="44">
        <v>1.310323989713412</v>
      </c>
      <c r="W90" s="44" t="s">
        <v>423</v>
      </c>
      <c r="X90" s="44" t="s">
        <v>423</v>
      </c>
      <c r="Y90" s="44" t="s">
        <v>423</v>
      </c>
      <c r="Z90" s="44" t="s">
        <v>423</v>
      </c>
      <c r="AA90" s="44" t="s">
        <v>423</v>
      </c>
      <c r="AB90" s="44" t="s">
        <v>423</v>
      </c>
      <c r="AC90" s="44" t="s">
        <v>423</v>
      </c>
      <c r="AD90" s="44" t="s">
        <v>423</v>
      </c>
      <c r="AE90" s="196"/>
      <c r="AF90" s="44" t="s">
        <v>423</v>
      </c>
      <c r="AG90" s="44" t="s">
        <v>423</v>
      </c>
      <c r="AH90" s="44" t="s">
        <v>423</v>
      </c>
      <c r="AI90" s="44" t="s">
        <v>423</v>
      </c>
      <c r="AJ90" s="44" t="s">
        <v>423</v>
      </c>
      <c r="AK90" s="44" t="s">
        <v>423</v>
      </c>
      <c r="AL90" s="151" t="s">
        <v>147</v>
      </c>
    </row>
    <row r="91" spans="1:38" s="147" customFormat="1" ht="26.25" customHeight="1" thickBot="1" x14ac:dyDescent="0.25">
      <c r="A91" s="146" t="s">
        <v>222</v>
      </c>
      <c r="B91" s="146" t="s">
        <v>243</v>
      </c>
      <c r="C91" s="146" t="s">
        <v>244</v>
      </c>
      <c r="D91" s="42"/>
      <c r="E91" s="44">
        <v>3.5914081198912901E-2</v>
      </c>
      <c r="F91" s="44">
        <v>2.0619738857882726</v>
      </c>
      <c r="G91" s="44">
        <v>3.1738464504277282E-3</v>
      </c>
      <c r="H91" s="44">
        <v>8.2171927767837355E-2</v>
      </c>
      <c r="I91" s="44">
        <v>0.57165112805917917</v>
      </c>
      <c r="J91" s="44">
        <v>0.59019355228192472</v>
      </c>
      <c r="K91" s="44">
        <v>0.60253196712242929</v>
      </c>
      <c r="L91" s="44">
        <v>5.8053583193966895E-5</v>
      </c>
      <c r="M91" s="44">
        <v>1.0985198342953792</v>
      </c>
      <c r="N91" s="44">
        <v>0.82393894607130425</v>
      </c>
      <c r="O91" s="44">
        <v>0.10847790337001666</v>
      </c>
      <c r="P91" s="44">
        <v>5.9903724395490233E-5</v>
      </c>
      <c r="Q91" s="44">
        <v>1.3977535692281055E-3</v>
      </c>
      <c r="R91" s="44">
        <v>1.6394703518765749E-2</v>
      </c>
      <c r="S91" s="44">
        <v>0.57354099318567175</v>
      </c>
      <c r="T91" s="44">
        <v>7.9049390851315501E-2</v>
      </c>
      <c r="U91" s="44" t="s">
        <v>443</v>
      </c>
      <c r="V91" s="44">
        <v>0.32670631285649598</v>
      </c>
      <c r="W91" s="44">
        <v>1.9800464522370448E-3</v>
      </c>
      <c r="X91" s="44">
        <v>7.8444765619831193E-3</v>
      </c>
      <c r="Y91" s="44">
        <v>3.7143334035066701E-3</v>
      </c>
      <c r="Z91" s="44">
        <v>3.7143334035066701E-3</v>
      </c>
      <c r="AA91" s="44">
        <v>3.7143334035066701E-3</v>
      </c>
      <c r="AB91" s="44">
        <v>1.8987476772503127E-2</v>
      </c>
      <c r="AC91" s="44" t="s">
        <v>443</v>
      </c>
      <c r="AD91" s="44" t="s">
        <v>443</v>
      </c>
      <c r="AE91" s="196"/>
      <c r="AF91" s="44" t="s">
        <v>423</v>
      </c>
      <c r="AG91" s="44" t="s">
        <v>423</v>
      </c>
      <c r="AH91" s="44" t="s">
        <v>423</v>
      </c>
      <c r="AI91" s="44" t="s">
        <v>423</v>
      </c>
      <c r="AJ91" s="44" t="s">
        <v>423</v>
      </c>
      <c r="AK91" s="44">
        <v>86.861407055624667</v>
      </c>
      <c r="AL91" s="45" t="s">
        <v>147</v>
      </c>
    </row>
    <row r="92" spans="1:38" s="5" customFormat="1" ht="26.25" customHeight="1" thickBot="1" x14ac:dyDescent="0.25">
      <c r="A92" s="41" t="s">
        <v>73</v>
      </c>
      <c r="B92" s="41" t="s">
        <v>245</v>
      </c>
      <c r="C92" s="41" t="s">
        <v>246</v>
      </c>
      <c r="D92" s="48"/>
      <c r="E92" s="44" t="s">
        <v>423</v>
      </c>
      <c r="F92" s="44" t="s">
        <v>423</v>
      </c>
      <c r="G92" s="44" t="s">
        <v>423</v>
      </c>
      <c r="H92" s="44" t="s">
        <v>423</v>
      </c>
      <c r="I92" s="44" t="s">
        <v>423</v>
      </c>
      <c r="J92" s="44" t="s">
        <v>423</v>
      </c>
      <c r="K92" s="44" t="s">
        <v>423</v>
      </c>
      <c r="L92" s="44" t="s">
        <v>423</v>
      </c>
      <c r="M92" s="44" t="s">
        <v>423</v>
      </c>
      <c r="N92" s="44" t="s">
        <v>423</v>
      </c>
      <c r="O92" s="44" t="s">
        <v>423</v>
      </c>
      <c r="P92" s="44" t="s">
        <v>423</v>
      </c>
      <c r="Q92" s="44" t="s">
        <v>423</v>
      </c>
      <c r="R92" s="44" t="s">
        <v>423</v>
      </c>
      <c r="S92" s="44" t="s">
        <v>423</v>
      </c>
      <c r="T92" s="44" t="s">
        <v>423</v>
      </c>
      <c r="U92" s="44" t="s">
        <v>423</v>
      </c>
      <c r="V92" s="44" t="s">
        <v>423</v>
      </c>
      <c r="W92" s="44" t="s">
        <v>423</v>
      </c>
      <c r="X92" s="44" t="s">
        <v>423</v>
      </c>
      <c r="Y92" s="44" t="s">
        <v>423</v>
      </c>
      <c r="Z92" s="44" t="s">
        <v>423</v>
      </c>
      <c r="AA92" s="44" t="s">
        <v>423</v>
      </c>
      <c r="AB92" s="44" t="s">
        <v>423</v>
      </c>
      <c r="AC92" s="44" t="s">
        <v>423</v>
      </c>
      <c r="AD92" s="44" t="s">
        <v>423</v>
      </c>
      <c r="AE92" s="196"/>
      <c r="AF92" s="44" t="s">
        <v>423</v>
      </c>
      <c r="AG92" s="44" t="s">
        <v>423</v>
      </c>
      <c r="AH92" s="44" t="s">
        <v>423</v>
      </c>
      <c r="AI92" s="44" t="s">
        <v>423</v>
      </c>
      <c r="AJ92" s="44" t="s">
        <v>423</v>
      </c>
      <c r="AK92" s="44">
        <v>828.39300000000003</v>
      </c>
      <c r="AL92" s="45" t="s">
        <v>247</v>
      </c>
    </row>
    <row r="93" spans="1:38" s="5" customFormat="1" ht="26.25" customHeight="1" thickBot="1" x14ac:dyDescent="0.25">
      <c r="A93" s="41" t="s">
        <v>73</v>
      </c>
      <c r="B93" s="41" t="s">
        <v>248</v>
      </c>
      <c r="C93" s="41" t="s">
        <v>249</v>
      </c>
      <c r="D93" s="48"/>
      <c r="E93" s="44" t="s">
        <v>423</v>
      </c>
      <c r="F93" s="44">
        <v>14.201136559999998</v>
      </c>
      <c r="G93" s="44" t="s">
        <v>423</v>
      </c>
      <c r="H93" s="44" t="s">
        <v>423</v>
      </c>
      <c r="I93" s="44" t="s">
        <v>423</v>
      </c>
      <c r="J93" s="44" t="s">
        <v>423</v>
      </c>
      <c r="K93" s="44" t="s">
        <v>423</v>
      </c>
      <c r="L93" s="44" t="s">
        <v>423</v>
      </c>
      <c r="M93" s="44" t="s">
        <v>423</v>
      </c>
      <c r="N93" s="44" t="s">
        <v>423</v>
      </c>
      <c r="O93" s="44" t="s">
        <v>423</v>
      </c>
      <c r="P93" s="44" t="s">
        <v>423</v>
      </c>
      <c r="Q93" s="44" t="s">
        <v>423</v>
      </c>
      <c r="R93" s="44" t="s">
        <v>423</v>
      </c>
      <c r="S93" s="44" t="s">
        <v>423</v>
      </c>
      <c r="T93" s="44" t="s">
        <v>423</v>
      </c>
      <c r="U93" s="44" t="s">
        <v>423</v>
      </c>
      <c r="V93" s="44" t="s">
        <v>423</v>
      </c>
      <c r="W93" s="44" t="s">
        <v>423</v>
      </c>
      <c r="X93" s="44" t="s">
        <v>423</v>
      </c>
      <c r="Y93" s="44" t="s">
        <v>423</v>
      </c>
      <c r="Z93" s="44" t="s">
        <v>423</v>
      </c>
      <c r="AA93" s="44" t="s">
        <v>423</v>
      </c>
      <c r="AB93" s="44" t="s">
        <v>423</v>
      </c>
      <c r="AC93" s="44" t="s">
        <v>423</v>
      </c>
      <c r="AD93" s="44" t="s">
        <v>423</v>
      </c>
      <c r="AE93" s="196"/>
      <c r="AF93" s="44" t="s">
        <v>423</v>
      </c>
      <c r="AG93" s="44" t="s">
        <v>423</v>
      </c>
      <c r="AH93" s="44" t="s">
        <v>423</v>
      </c>
      <c r="AI93" s="44" t="s">
        <v>423</v>
      </c>
      <c r="AJ93" s="44" t="s">
        <v>423</v>
      </c>
      <c r="AK93" s="44">
        <v>1614.4974300000001</v>
      </c>
      <c r="AL93" s="45" t="s">
        <v>250</v>
      </c>
    </row>
    <row r="94" spans="1:38" s="5" customFormat="1" ht="24.75" customHeight="1" thickBot="1" x14ac:dyDescent="0.25">
      <c r="A94" s="148" t="s">
        <v>73</v>
      </c>
      <c r="B94" s="160" t="s">
        <v>452</v>
      </c>
      <c r="C94" s="148" t="s">
        <v>252</v>
      </c>
      <c r="D94" s="149"/>
      <c r="E94" s="44" t="s">
        <v>442</v>
      </c>
      <c r="F94" s="44" t="s">
        <v>442</v>
      </c>
      <c r="G94" s="44" t="s">
        <v>442</v>
      </c>
      <c r="H94" s="44" t="s">
        <v>442</v>
      </c>
      <c r="I94" s="44" t="s">
        <v>442</v>
      </c>
      <c r="J94" s="44" t="s">
        <v>442</v>
      </c>
      <c r="K94" s="44" t="s">
        <v>442</v>
      </c>
      <c r="L94" s="44" t="s">
        <v>442</v>
      </c>
      <c r="M94" s="44" t="s">
        <v>442</v>
      </c>
      <c r="N94" s="44" t="s">
        <v>442</v>
      </c>
      <c r="O94" s="44" t="s">
        <v>442</v>
      </c>
      <c r="P94" s="44" t="s">
        <v>442</v>
      </c>
      <c r="Q94" s="44" t="s">
        <v>442</v>
      </c>
      <c r="R94" s="44" t="s">
        <v>442</v>
      </c>
      <c r="S94" s="44" t="s">
        <v>442</v>
      </c>
      <c r="T94" s="44" t="s">
        <v>442</v>
      </c>
      <c r="U94" s="44" t="s">
        <v>442</v>
      </c>
      <c r="V94" s="44" t="s">
        <v>442</v>
      </c>
      <c r="W94" s="44" t="s">
        <v>442</v>
      </c>
      <c r="X94" s="44" t="s">
        <v>442</v>
      </c>
      <c r="Y94" s="44" t="s">
        <v>442</v>
      </c>
      <c r="Z94" s="44" t="s">
        <v>442</v>
      </c>
      <c r="AA94" s="44" t="s">
        <v>442</v>
      </c>
      <c r="AB94" s="44" t="s">
        <v>442</v>
      </c>
      <c r="AC94" s="44" t="s">
        <v>442</v>
      </c>
      <c r="AD94" s="44" t="s">
        <v>442</v>
      </c>
      <c r="AE94" s="196"/>
      <c r="AF94" s="42" t="s">
        <v>423</v>
      </c>
      <c r="AG94" s="42" t="s">
        <v>423</v>
      </c>
      <c r="AH94" s="42" t="s">
        <v>423</v>
      </c>
      <c r="AI94" s="42" t="s">
        <v>423</v>
      </c>
      <c r="AJ94" s="42" t="s">
        <v>423</v>
      </c>
      <c r="AK94" s="42" t="s">
        <v>423</v>
      </c>
      <c r="AL94" s="151" t="s">
        <v>147</v>
      </c>
    </row>
    <row r="95" spans="1:38" s="5" customFormat="1" ht="24.75" customHeight="1" thickBot="1" x14ac:dyDescent="0.25">
      <c r="A95" s="148" t="s">
        <v>73</v>
      </c>
      <c r="B95" s="160" t="s">
        <v>253</v>
      </c>
      <c r="C95" s="148" t="s">
        <v>254</v>
      </c>
      <c r="D95" s="156"/>
      <c r="E95" s="44" t="s">
        <v>443</v>
      </c>
      <c r="F95" s="44" t="s">
        <v>443</v>
      </c>
      <c r="G95" s="44" t="s">
        <v>443</v>
      </c>
      <c r="H95" s="44" t="s">
        <v>443</v>
      </c>
      <c r="I95" s="44" t="s">
        <v>443</v>
      </c>
      <c r="J95" s="44" t="s">
        <v>443</v>
      </c>
      <c r="K95" s="44" t="s">
        <v>443</v>
      </c>
      <c r="L95" s="44" t="s">
        <v>443</v>
      </c>
      <c r="M95" s="44" t="s">
        <v>443</v>
      </c>
      <c r="N95" s="44" t="s">
        <v>443</v>
      </c>
      <c r="O95" s="44" t="s">
        <v>443</v>
      </c>
      <c r="P95" s="44" t="s">
        <v>443</v>
      </c>
      <c r="Q95" s="44" t="s">
        <v>443</v>
      </c>
      <c r="R95" s="44" t="s">
        <v>443</v>
      </c>
      <c r="S95" s="44" t="s">
        <v>443</v>
      </c>
      <c r="T95" s="44" t="s">
        <v>443</v>
      </c>
      <c r="U95" s="44" t="s">
        <v>443</v>
      </c>
      <c r="V95" s="44" t="s">
        <v>443</v>
      </c>
      <c r="W95" s="44" t="s">
        <v>443</v>
      </c>
      <c r="X95" s="44" t="s">
        <v>443</v>
      </c>
      <c r="Y95" s="44" t="s">
        <v>443</v>
      </c>
      <c r="Z95" s="44" t="s">
        <v>443</v>
      </c>
      <c r="AA95" s="44" t="s">
        <v>443</v>
      </c>
      <c r="AB95" s="44" t="s">
        <v>443</v>
      </c>
      <c r="AC95" s="44" t="s">
        <v>443</v>
      </c>
      <c r="AD95" s="44" t="s">
        <v>443</v>
      </c>
      <c r="AE95" s="196"/>
      <c r="AF95" s="42" t="s">
        <v>423</v>
      </c>
      <c r="AG95" s="42" t="s">
        <v>423</v>
      </c>
      <c r="AH95" s="42" t="s">
        <v>423</v>
      </c>
      <c r="AI95" s="42" t="s">
        <v>423</v>
      </c>
      <c r="AJ95" s="42" t="s">
        <v>423</v>
      </c>
      <c r="AK95" s="42" t="s">
        <v>423</v>
      </c>
      <c r="AL95" s="151" t="s">
        <v>147</v>
      </c>
    </row>
    <row r="96" spans="1:38" s="5" customFormat="1" ht="24.75" customHeight="1" thickBot="1" x14ac:dyDescent="0.25">
      <c r="A96" s="148" t="s">
        <v>73</v>
      </c>
      <c r="B96" s="148" t="s">
        <v>255</v>
      </c>
      <c r="C96" s="148" t="s">
        <v>256</v>
      </c>
      <c r="D96" s="156"/>
      <c r="E96" s="44" t="s">
        <v>443</v>
      </c>
      <c r="F96" s="44" t="s">
        <v>443</v>
      </c>
      <c r="G96" s="44" t="s">
        <v>443</v>
      </c>
      <c r="H96" s="44" t="s">
        <v>443</v>
      </c>
      <c r="I96" s="44" t="s">
        <v>443</v>
      </c>
      <c r="J96" s="44" t="s">
        <v>443</v>
      </c>
      <c r="K96" s="44" t="s">
        <v>443</v>
      </c>
      <c r="L96" s="44" t="s">
        <v>443</v>
      </c>
      <c r="M96" s="44" t="s">
        <v>443</v>
      </c>
      <c r="N96" s="44" t="s">
        <v>443</v>
      </c>
      <c r="O96" s="44" t="s">
        <v>443</v>
      </c>
      <c r="P96" s="44" t="s">
        <v>443</v>
      </c>
      <c r="Q96" s="44" t="s">
        <v>443</v>
      </c>
      <c r="R96" s="44" t="s">
        <v>443</v>
      </c>
      <c r="S96" s="44" t="s">
        <v>443</v>
      </c>
      <c r="T96" s="44" t="s">
        <v>443</v>
      </c>
      <c r="U96" s="44" t="s">
        <v>443</v>
      </c>
      <c r="V96" s="44" t="s">
        <v>443</v>
      </c>
      <c r="W96" s="44" t="s">
        <v>443</v>
      </c>
      <c r="X96" s="44" t="s">
        <v>443</v>
      </c>
      <c r="Y96" s="44" t="s">
        <v>443</v>
      </c>
      <c r="Z96" s="44" t="s">
        <v>443</v>
      </c>
      <c r="AA96" s="44" t="s">
        <v>443</v>
      </c>
      <c r="AB96" s="44" t="s">
        <v>443</v>
      </c>
      <c r="AC96" s="44" t="s">
        <v>443</v>
      </c>
      <c r="AD96" s="44" t="s">
        <v>443</v>
      </c>
      <c r="AE96" s="196"/>
      <c r="AF96" s="42" t="s">
        <v>423</v>
      </c>
      <c r="AG96" s="42" t="s">
        <v>423</v>
      </c>
      <c r="AH96" s="42" t="s">
        <v>423</v>
      </c>
      <c r="AI96" s="42" t="s">
        <v>423</v>
      </c>
      <c r="AJ96" s="42" t="s">
        <v>423</v>
      </c>
      <c r="AK96" s="42" t="s">
        <v>423</v>
      </c>
      <c r="AL96" s="151" t="s">
        <v>147</v>
      </c>
    </row>
    <row r="97" spans="1:38" s="5" customFormat="1" ht="24.75" customHeight="1" thickBot="1" x14ac:dyDescent="0.25">
      <c r="A97" s="148" t="s">
        <v>73</v>
      </c>
      <c r="B97" s="148" t="s">
        <v>257</v>
      </c>
      <c r="C97" s="148" t="s">
        <v>258</v>
      </c>
      <c r="D97" s="156"/>
      <c r="E97" s="44" t="s">
        <v>423</v>
      </c>
      <c r="F97" s="44" t="s">
        <v>423</v>
      </c>
      <c r="G97" s="44" t="s">
        <v>423</v>
      </c>
      <c r="H97" s="44" t="s">
        <v>423</v>
      </c>
      <c r="I97" s="44" t="s">
        <v>423</v>
      </c>
      <c r="J97" s="44" t="s">
        <v>423</v>
      </c>
      <c r="K97" s="44" t="s">
        <v>423</v>
      </c>
      <c r="L97" s="44" t="s">
        <v>423</v>
      </c>
      <c r="M97" s="44" t="s">
        <v>423</v>
      </c>
      <c r="N97" s="44" t="s">
        <v>423</v>
      </c>
      <c r="O97" s="44" t="s">
        <v>423</v>
      </c>
      <c r="P97" s="44" t="s">
        <v>423</v>
      </c>
      <c r="Q97" s="44" t="s">
        <v>423</v>
      </c>
      <c r="R97" s="44" t="s">
        <v>423</v>
      </c>
      <c r="S97" s="44" t="s">
        <v>423</v>
      </c>
      <c r="T97" s="44" t="s">
        <v>423</v>
      </c>
      <c r="U97" s="44" t="s">
        <v>423</v>
      </c>
      <c r="V97" s="44" t="s">
        <v>423</v>
      </c>
      <c r="W97" s="44" t="s">
        <v>423</v>
      </c>
      <c r="X97" s="44" t="s">
        <v>423</v>
      </c>
      <c r="Y97" s="44" t="s">
        <v>423</v>
      </c>
      <c r="Z97" s="44" t="s">
        <v>423</v>
      </c>
      <c r="AA97" s="44" t="s">
        <v>423</v>
      </c>
      <c r="AB97" s="44" t="s">
        <v>423</v>
      </c>
      <c r="AC97" s="44" t="s">
        <v>423</v>
      </c>
      <c r="AD97" s="44" t="s">
        <v>423</v>
      </c>
      <c r="AE97" s="196"/>
      <c r="AF97" s="42" t="s">
        <v>423</v>
      </c>
      <c r="AG97" s="42" t="s">
        <v>423</v>
      </c>
      <c r="AH97" s="42" t="s">
        <v>423</v>
      </c>
      <c r="AI97" s="42" t="s">
        <v>423</v>
      </c>
      <c r="AJ97" s="42" t="s">
        <v>423</v>
      </c>
      <c r="AK97" s="42" t="s">
        <v>423</v>
      </c>
      <c r="AL97" s="151" t="s">
        <v>147</v>
      </c>
    </row>
    <row r="98" spans="1:38" s="5" customFormat="1" ht="24.75" customHeight="1" thickBot="1" x14ac:dyDescent="0.25">
      <c r="A98" s="148" t="s">
        <v>73</v>
      </c>
      <c r="B98" s="148" t="s">
        <v>259</v>
      </c>
      <c r="C98" s="148" t="s">
        <v>260</v>
      </c>
      <c r="D98" s="156"/>
      <c r="E98" s="44" t="s">
        <v>443</v>
      </c>
      <c r="F98" s="44" t="s">
        <v>443</v>
      </c>
      <c r="G98" s="44" t="s">
        <v>443</v>
      </c>
      <c r="H98" s="44" t="s">
        <v>443</v>
      </c>
      <c r="I98" s="44" t="s">
        <v>443</v>
      </c>
      <c r="J98" s="44" t="s">
        <v>443</v>
      </c>
      <c r="K98" s="44" t="s">
        <v>443</v>
      </c>
      <c r="L98" s="44" t="s">
        <v>443</v>
      </c>
      <c r="M98" s="44" t="s">
        <v>443</v>
      </c>
      <c r="N98" s="44" t="s">
        <v>443</v>
      </c>
      <c r="O98" s="44" t="s">
        <v>443</v>
      </c>
      <c r="P98" s="44" t="s">
        <v>443</v>
      </c>
      <c r="Q98" s="44" t="s">
        <v>443</v>
      </c>
      <c r="R98" s="44" t="s">
        <v>443</v>
      </c>
      <c r="S98" s="44" t="s">
        <v>443</v>
      </c>
      <c r="T98" s="44" t="s">
        <v>443</v>
      </c>
      <c r="U98" s="44" t="s">
        <v>443</v>
      </c>
      <c r="V98" s="44" t="s">
        <v>443</v>
      </c>
      <c r="W98" s="44" t="s">
        <v>443</v>
      </c>
      <c r="X98" s="44" t="s">
        <v>443</v>
      </c>
      <c r="Y98" s="44" t="s">
        <v>443</v>
      </c>
      <c r="Z98" s="44" t="s">
        <v>443</v>
      </c>
      <c r="AA98" s="44" t="s">
        <v>443</v>
      </c>
      <c r="AB98" s="44" t="s">
        <v>443</v>
      </c>
      <c r="AC98" s="44" t="s">
        <v>443</v>
      </c>
      <c r="AD98" s="44" t="s">
        <v>443</v>
      </c>
      <c r="AE98" s="196"/>
      <c r="AF98" s="42" t="s">
        <v>423</v>
      </c>
      <c r="AG98" s="42" t="s">
        <v>423</v>
      </c>
      <c r="AH98" s="42" t="s">
        <v>423</v>
      </c>
      <c r="AI98" s="42" t="s">
        <v>423</v>
      </c>
      <c r="AJ98" s="42" t="s">
        <v>423</v>
      </c>
      <c r="AK98" s="42" t="s">
        <v>423</v>
      </c>
      <c r="AL98" s="151" t="s">
        <v>147</v>
      </c>
    </row>
    <row r="99" spans="1:38" s="5" customFormat="1" ht="26.25" customHeight="1" thickBot="1" x14ac:dyDescent="0.25">
      <c r="A99" s="41" t="s">
        <v>261</v>
      </c>
      <c r="B99" s="41" t="s">
        <v>262</v>
      </c>
      <c r="C99" s="41" t="s">
        <v>263</v>
      </c>
      <c r="D99" s="48"/>
      <c r="E99" s="44">
        <v>2.1511235248886571E-2</v>
      </c>
      <c r="F99" s="44">
        <v>5.8647886036366579</v>
      </c>
      <c r="G99" s="44" t="s">
        <v>423</v>
      </c>
      <c r="H99" s="44">
        <v>3.0320549963700558</v>
      </c>
      <c r="I99" s="44">
        <v>0.11632567908500001</v>
      </c>
      <c r="J99" s="44">
        <v>0.17874433615500002</v>
      </c>
      <c r="K99" s="44">
        <v>0.39153521253000001</v>
      </c>
      <c r="L99" s="44" t="s">
        <v>423</v>
      </c>
      <c r="M99" s="44" t="s">
        <v>423</v>
      </c>
      <c r="N99" s="44" t="s">
        <v>423</v>
      </c>
      <c r="O99" s="44" t="s">
        <v>423</v>
      </c>
      <c r="P99" s="44" t="s">
        <v>423</v>
      </c>
      <c r="Q99" s="44" t="s">
        <v>423</v>
      </c>
      <c r="R99" s="44" t="s">
        <v>423</v>
      </c>
      <c r="S99" s="44" t="s">
        <v>423</v>
      </c>
      <c r="T99" s="44" t="s">
        <v>423</v>
      </c>
      <c r="U99" s="44" t="s">
        <v>423</v>
      </c>
      <c r="V99" s="44" t="s">
        <v>423</v>
      </c>
      <c r="W99" s="44" t="s">
        <v>423</v>
      </c>
      <c r="X99" s="44" t="s">
        <v>423</v>
      </c>
      <c r="Y99" s="44" t="s">
        <v>423</v>
      </c>
      <c r="Z99" s="44" t="s">
        <v>423</v>
      </c>
      <c r="AA99" s="44" t="s">
        <v>423</v>
      </c>
      <c r="AB99" s="44" t="s">
        <v>423</v>
      </c>
      <c r="AC99" s="44" t="s">
        <v>423</v>
      </c>
      <c r="AD99" s="44" t="s">
        <v>423</v>
      </c>
      <c r="AE99" s="196"/>
      <c r="AF99" s="44" t="s">
        <v>423</v>
      </c>
      <c r="AG99" s="44" t="s">
        <v>423</v>
      </c>
      <c r="AH99" s="44" t="s">
        <v>423</v>
      </c>
      <c r="AI99" s="44" t="s">
        <v>423</v>
      </c>
      <c r="AJ99" s="44" t="s">
        <v>423</v>
      </c>
      <c r="AK99" s="44">
        <v>371.84949999999998</v>
      </c>
      <c r="AL99" s="45" t="s">
        <v>264</v>
      </c>
    </row>
    <row r="100" spans="1:38" s="5" customFormat="1" ht="26.25" customHeight="1" thickBot="1" x14ac:dyDescent="0.25">
      <c r="A100" s="41" t="s">
        <v>261</v>
      </c>
      <c r="B100" s="41" t="s">
        <v>265</v>
      </c>
      <c r="C100" s="41" t="s">
        <v>266</v>
      </c>
      <c r="D100" s="48"/>
      <c r="E100" s="44">
        <v>2.7138951578213451E-2</v>
      </c>
      <c r="F100" s="44">
        <v>1.6729201328991317</v>
      </c>
      <c r="G100" s="44" t="s">
        <v>423</v>
      </c>
      <c r="H100" s="44">
        <v>1.4495148241077582</v>
      </c>
      <c r="I100" s="44">
        <v>2.1773560783631775E-2</v>
      </c>
      <c r="J100" s="44">
        <v>3.3801985942493694E-2</v>
      </c>
      <c r="K100" s="44">
        <v>7.2764237283849287E-2</v>
      </c>
      <c r="L100" s="44" t="s">
        <v>423</v>
      </c>
      <c r="M100" s="44" t="s">
        <v>423</v>
      </c>
      <c r="N100" s="44" t="s">
        <v>423</v>
      </c>
      <c r="O100" s="44" t="s">
        <v>423</v>
      </c>
      <c r="P100" s="44" t="s">
        <v>423</v>
      </c>
      <c r="Q100" s="44" t="s">
        <v>423</v>
      </c>
      <c r="R100" s="44" t="s">
        <v>423</v>
      </c>
      <c r="S100" s="44" t="s">
        <v>423</v>
      </c>
      <c r="T100" s="44" t="s">
        <v>423</v>
      </c>
      <c r="U100" s="44" t="s">
        <v>423</v>
      </c>
      <c r="V100" s="44" t="s">
        <v>423</v>
      </c>
      <c r="W100" s="44" t="s">
        <v>423</v>
      </c>
      <c r="X100" s="44" t="s">
        <v>423</v>
      </c>
      <c r="Y100" s="44" t="s">
        <v>423</v>
      </c>
      <c r="Z100" s="44" t="s">
        <v>423</v>
      </c>
      <c r="AA100" s="44" t="s">
        <v>423</v>
      </c>
      <c r="AB100" s="44" t="s">
        <v>423</v>
      </c>
      <c r="AC100" s="44" t="s">
        <v>423</v>
      </c>
      <c r="AD100" s="44" t="s">
        <v>423</v>
      </c>
      <c r="AE100" s="196"/>
      <c r="AF100" s="44" t="s">
        <v>423</v>
      </c>
      <c r="AG100" s="44" t="s">
        <v>423</v>
      </c>
      <c r="AH100" s="44" t="s">
        <v>423</v>
      </c>
      <c r="AI100" s="44" t="s">
        <v>423</v>
      </c>
      <c r="AJ100" s="44" t="s">
        <v>423</v>
      </c>
      <c r="AK100" s="44">
        <v>225.03800000000007</v>
      </c>
      <c r="AL100" s="45" t="s">
        <v>264</v>
      </c>
    </row>
    <row r="101" spans="1:38" s="5" customFormat="1" ht="26.25" customHeight="1" thickBot="1" x14ac:dyDescent="0.25">
      <c r="A101" s="41" t="s">
        <v>261</v>
      </c>
      <c r="B101" s="41" t="s">
        <v>267</v>
      </c>
      <c r="C101" s="41" t="s">
        <v>268</v>
      </c>
      <c r="D101" s="48"/>
      <c r="E101" s="44">
        <v>4.7190582108596526E-3</v>
      </c>
      <c r="F101" s="44">
        <v>0.4957724005000001</v>
      </c>
      <c r="G101" s="44" t="s">
        <v>423</v>
      </c>
      <c r="H101" s="44">
        <v>0.60683493241144404</v>
      </c>
      <c r="I101" s="44">
        <v>2.0534951499999999E-2</v>
      </c>
      <c r="J101" s="44">
        <v>6.1604854499999993E-2</v>
      </c>
      <c r="K101" s="44">
        <v>0.14374466050000001</v>
      </c>
      <c r="L101" s="44" t="s">
        <v>423</v>
      </c>
      <c r="M101" s="44" t="s">
        <v>423</v>
      </c>
      <c r="N101" s="44" t="s">
        <v>423</v>
      </c>
      <c r="O101" s="44" t="s">
        <v>423</v>
      </c>
      <c r="P101" s="44" t="s">
        <v>423</v>
      </c>
      <c r="Q101" s="44" t="s">
        <v>423</v>
      </c>
      <c r="R101" s="44" t="s">
        <v>423</v>
      </c>
      <c r="S101" s="44" t="s">
        <v>423</v>
      </c>
      <c r="T101" s="44" t="s">
        <v>423</v>
      </c>
      <c r="U101" s="44" t="s">
        <v>423</v>
      </c>
      <c r="V101" s="44" t="s">
        <v>423</v>
      </c>
      <c r="W101" s="44" t="s">
        <v>423</v>
      </c>
      <c r="X101" s="44" t="s">
        <v>423</v>
      </c>
      <c r="Y101" s="44" t="s">
        <v>423</v>
      </c>
      <c r="Z101" s="44" t="s">
        <v>423</v>
      </c>
      <c r="AA101" s="44" t="s">
        <v>423</v>
      </c>
      <c r="AB101" s="44" t="s">
        <v>423</v>
      </c>
      <c r="AC101" s="44" t="s">
        <v>423</v>
      </c>
      <c r="AD101" s="44" t="s">
        <v>423</v>
      </c>
      <c r="AE101" s="196"/>
      <c r="AF101" s="44" t="s">
        <v>423</v>
      </c>
      <c r="AG101" s="44" t="s">
        <v>423</v>
      </c>
      <c r="AH101" s="44" t="s">
        <v>423</v>
      </c>
      <c r="AI101" s="44" t="s">
        <v>423</v>
      </c>
      <c r="AJ101" s="44" t="s">
        <v>423</v>
      </c>
      <c r="AK101" s="44">
        <v>2933.5645000000004</v>
      </c>
      <c r="AL101" s="45" t="s">
        <v>264</v>
      </c>
    </row>
    <row r="102" spans="1:38" s="5" customFormat="1" ht="26.25" customHeight="1" thickBot="1" x14ac:dyDescent="0.25">
      <c r="A102" s="41" t="s">
        <v>261</v>
      </c>
      <c r="B102" s="41" t="s">
        <v>269</v>
      </c>
      <c r="C102" s="41" t="s">
        <v>270</v>
      </c>
      <c r="D102" s="48"/>
      <c r="E102" s="44">
        <v>0.18709317176111631</v>
      </c>
      <c r="F102" s="44">
        <v>0.99809538077172988</v>
      </c>
      <c r="G102" s="44" t="s">
        <v>423</v>
      </c>
      <c r="H102" s="44">
        <v>6.5981115171988431</v>
      </c>
      <c r="I102" s="44">
        <v>4.7651105240609426E-3</v>
      </c>
      <c r="J102" s="44">
        <v>0.10621873633242791</v>
      </c>
      <c r="K102" s="44">
        <v>0.72318597976986032</v>
      </c>
      <c r="L102" s="44" t="s">
        <v>423</v>
      </c>
      <c r="M102" s="44" t="s">
        <v>423</v>
      </c>
      <c r="N102" s="44" t="s">
        <v>423</v>
      </c>
      <c r="O102" s="44" t="s">
        <v>423</v>
      </c>
      <c r="P102" s="44" t="s">
        <v>423</v>
      </c>
      <c r="Q102" s="44" t="s">
        <v>423</v>
      </c>
      <c r="R102" s="44" t="s">
        <v>423</v>
      </c>
      <c r="S102" s="44" t="s">
        <v>423</v>
      </c>
      <c r="T102" s="44" t="s">
        <v>423</v>
      </c>
      <c r="U102" s="44" t="s">
        <v>423</v>
      </c>
      <c r="V102" s="44" t="s">
        <v>423</v>
      </c>
      <c r="W102" s="44" t="s">
        <v>423</v>
      </c>
      <c r="X102" s="44" t="s">
        <v>423</v>
      </c>
      <c r="Y102" s="44" t="s">
        <v>423</v>
      </c>
      <c r="Z102" s="44" t="s">
        <v>423</v>
      </c>
      <c r="AA102" s="44" t="s">
        <v>423</v>
      </c>
      <c r="AB102" s="44" t="s">
        <v>423</v>
      </c>
      <c r="AC102" s="44" t="s">
        <v>423</v>
      </c>
      <c r="AD102" s="44" t="s">
        <v>423</v>
      </c>
      <c r="AE102" s="196"/>
      <c r="AF102" s="44" t="s">
        <v>423</v>
      </c>
      <c r="AG102" s="44" t="s">
        <v>423</v>
      </c>
      <c r="AH102" s="44" t="s">
        <v>423</v>
      </c>
      <c r="AI102" s="44" t="s">
        <v>423</v>
      </c>
      <c r="AJ102" s="44" t="s">
        <v>423</v>
      </c>
      <c r="AK102" s="44">
        <v>1490.088</v>
      </c>
      <c r="AL102" s="45" t="s">
        <v>264</v>
      </c>
    </row>
    <row r="103" spans="1:38" s="5" customFormat="1" ht="26.25" customHeight="1" thickBot="1" x14ac:dyDescent="0.25">
      <c r="A103" s="41" t="s">
        <v>261</v>
      </c>
      <c r="B103" s="41" t="s">
        <v>271</v>
      </c>
      <c r="C103" s="41" t="s">
        <v>272</v>
      </c>
      <c r="D103" s="48"/>
      <c r="E103" s="44">
        <v>9.9162711919542856E-6</v>
      </c>
      <c r="F103" s="44">
        <v>4.6763861499999997E-2</v>
      </c>
      <c r="G103" s="44" t="s">
        <v>423</v>
      </c>
      <c r="H103" s="44">
        <v>8.7672462171428569E-3</v>
      </c>
      <c r="I103" s="44">
        <v>2.9821555279999998E-3</v>
      </c>
      <c r="J103" s="44">
        <v>4.5410095539999999E-3</v>
      </c>
      <c r="K103" s="44">
        <v>9.8275579899999993E-3</v>
      </c>
      <c r="L103" s="44" t="s">
        <v>423</v>
      </c>
      <c r="M103" s="44" t="s">
        <v>423</v>
      </c>
      <c r="N103" s="44" t="s">
        <v>423</v>
      </c>
      <c r="O103" s="44" t="s">
        <v>423</v>
      </c>
      <c r="P103" s="44" t="s">
        <v>423</v>
      </c>
      <c r="Q103" s="44" t="s">
        <v>423</v>
      </c>
      <c r="R103" s="44" t="s">
        <v>423</v>
      </c>
      <c r="S103" s="44" t="s">
        <v>423</v>
      </c>
      <c r="T103" s="44" t="s">
        <v>423</v>
      </c>
      <c r="U103" s="44" t="s">
        <v>423</v>
      </c>
      <c r="V103" s="44" t="s">
        <v>423</v>
      </c>
      <c r="W103" s="44" t="s">
        <v>423</v>
      </c>
      <c r="X103" s="44" t="s">
        <v>423</v>
      </c>
      <c r="Y103" s="44" t="s">
        <v>423</v>
      </c>
      <c r="Z103" s="44" t="s">
        <v>423</v>
      </c>
      <c r="AA103" s="44" t="s">
        <v>423</v>
      </c>
      <c r="AB103" s="44" t="s">
        <v>423</v>
      </c>
      <c r="AC103" s="44" t="s">
        <v>423</v>
      </c>
      <c r="AD103" s="44" t="s">
        <v>423</v>
      </c>
      <c r="AE103" s="196"/>
      <c r="AF103" s="44" t="s">
        <v>423</v>
      </c>
      <c r="AG103" s="44" t="s">
        <v>423</v>
      </c>
      <c r="AH103" s="44" t="s">
        <v>423</v>
      </c>
      <c r="AI103" s="44" t="s">
        <v>423</v>
      </c>
      <c r="AJ103" s="44" t="s">
        <v>423</v>
      </c>
      <c r="AK103" s="44">
        <v>10.9955</v>
      </c>
      <c r="AL103" s="45" t="s">
        <v>264</v>
      </c>
    </row>
    <row r="104" spans="1:38" s="5" customFormat="1" ht="26.25" customHeight="1" thickBot="1" x14ac:dyDescent="0.25">
      <c r="A104" s="41" t="s">
        <v>261</v>
      </c>
      <c r="B104" s="41" t="s">
        <v>273</v>
      </c>
      <c r="C104" s="41" t="s">
        <v>274</v>
      </c>
      <c r="D104" s="48"/>
      <c r="E104" s="44">
        <v>2.1112993495186277E-3</v>
      </c>
      <c r="F104" s="44">
        <v>0.491825976</v>
      </c>
      <c r="G104" s="44" t="s">
        <v>423</v>
      </c>
      <c r="H104" s="44">
        <v>9.3524007292723157E-2</v>
      </c>
      <c r="I104" s="44">
        <v>1.4918116319999999E-3</v>
      </c>
      <c r="J104" s="44">
        <v>4.4754348959999985E-3</v>
      </c>
      <c r="K104" s="44">
        <v>1.0442681424000001E-2</v>
      </c>
      <c r="L104" s="44" t="s">
        <v>423</v>
      </c>
      <c r="M104" s="44" t="s">
        <v>423</v>
      </c>
      <c r="N104" s="44" t="s">
        <v>423</v>
      </c>
      <c r="O104" s="44" t="s">
        <v>423</v>
      </c>
      <c r="P104" s="44" t="s">
        <v>423</v>
      </c>
      <c r="Q104" s="44" t="s">
        <v>423</v>
      </c>
      <c r="R104" s="44" t="s">
        <v>423</v>
      </c>
      <c r="S104" s="44" t="s">
        <v>423</v>
      </c>
      <c r="T104" s="44" t="s">
        <v>423</v>
      </c>
      <c r="U104" s="44" t="s">
        <v>423</v>
      </c>
      <c r="V104" s="44" t="s">
        <v>423</v>
      </c>
      <c r="W104" s="44" t="s">
        <v>423</v>
      </c>
      <c r="X104" s="44" t="s">
        <v>423</v>
      </c>
      <c r="Y104" s="44" t="s">
        <v>423</v>
      </c>
      <c r="Z104" s="44" t="s">
        <v>423</v>
      </c>
      <c r="AA104" s="44" t="s">
        <v>423</v>
      </c>
      <c r="AB104" s="44" t="s">
        <v>423</v>
      </c>
      <c r="AC104" s="44" t="s">
        <v>423</v>
      </c>
      <c r="AD104" s="44" t="s">
        <v>423</v>
      </c>
      <c r="AE104" s="196"/>
      <c r="AF104" s="44" t="s">
        <v>423</v>
      </c>
      <c r="AG104" s="44" t="s">
        <v>423</v>
      </c>
      <c r="AH104" s="44" t="s">
        <v>423</v>
      </c>
      <c r="AI104" s="44" t="s">
        <v>423</v>
      </c>
      <c r="AJ104" s="44" t="s">
        <v>423</v>
      </c>
      <c r="AK104" s="44">
        <v>907.428</v>
      </c>
      <c r="AL104" s="45" t="s">
        <v>264</v>
      </c>
    </row>
    <row r="105" spans="1:38" s="5" customFormat="1" ht="26.25" customHeight="1" thickBot="1" x14ac:dyDescent="0.25">
      <c r="A105" s="41" t="s">
        <v>261</v>
      </c>
      <c r="B105" s="41" t="s">
        <v>275</v>
      </c>
      <c r="C105" s="41" t="s">
        <v>276</v>
      </c>
      <c r="D105" s="48"/>
      <c r="E105" s="44">
        <v>4.8174104863515418E-3</v>
      </c>
      <c r="F105" s="44">
        <v>0.63413853750000004</v>
      </c>
      <c r="G105" s="44" t="s">
        <v>423</v>
      </c>
      <c r="H105" s="44">
        <v>0.25592668720489364</v>
      </c>
      <c r="I105" s="44">
        <v>1.0242338652000003E-2</v>
      </c>
      <c r="J105" s="44">
        <v>1.6095103596000002E-2</v>
      </c>
      <c r="K105" s="44">
        <v>3.5116589664000004E-2</v>
      </c>
      <c r="L105" s="44" t="s">
        <v>423</v>
      </c>
      <c r="M105" s="44" t="s">
        <v>423</v>
      </c>
      <c r="N105" s="44" t="s">
        <v>423</v>
      </c>
      <c r="O105" s="44" t="s">
        <v>423</v>
      </c>
      <c r="P105" s="44" t="s">
        <v>423</v>
      </c>
      <c r="Q105" s="44" t="s">
        <v>423</v>
      </c>
      <c r="R105" s="44" t="s">
        <v>423</v>
      </c>
      <c r="S105" s="44" t="s">
        <v>423</v>
      </c>
      <c r="T105" s="44" t="s">
        <v>423</v>
      </c>
      <c r="U105" s="44" t="s">
        <v>423</v>
      </c>
      <c r="V105" s="44" t="s">
        <v>423</v>
      </c>
      <c r="W105" s="44" t="s">
        <v>423</v>
      </c>
      <c r="X105" s="44" t="s">
        <v>423</v>
      </c>
      <c r="Y105" s="44" t="s">
        <v>423</v>
      </c>
      <c r="Z105" s="44" t="s">
        <v>423</v>
      </c>
      <c r="AA105" s="44" t="s">
        <v>423</v>
      </c>
      <c r="AB105" s="44" t="s">
        <v>423</v>
      </c>
      <c r="AC105" s="44" t="s">
        <v>423</v>
      </c>
      <c r="AD105" s="44" t="s">
        <v>423</v>
      </c>
      <c r="AE105" s="196"/>
      <c r="AF105" s="44" t="s">
        <v>423</v>
      </c>
      <c r="AG105" s="44" t="s">
        <v>423</v>
      </c>
      <c r="AH105" s="44" t="s">
        <v>423</v>
      </c>
      <c r="AI105" s="44" t="s">
        <v>423</v>
      </c>
      <c r="AJ105" s="44" t="s">
        <v>423</v>
      </c>
      <c r="AK105" s="44">
        <v>148.3365</v>
      </c>
      <c r="AL105" s="45" t="s">
        <v>264</v>
      </c>
    </row>
    <row r="106" spans="1:38" s="5" customFormat="1" ht="26.25" customHeight="1" thickBot="1" x14ac:dyDescent="0.25">
      <c r="A106" s="41" t="s">
        <v>261</v>
      </c>
      <c r="B106" s="41" t="s">
        <v>277</v>
      </c>
      <c r="C106" s="41" t="s">
        <v>278</v>
      </c>
      <c r="D106" s="48"/>
      <c r="E106" s="44">
        <v>6.8264124999999995E-2</v>
      </c>
      <c r="F106" s="44">
        <v>0.401393055</v>
      </c>
      <c r="G106" s="44" t="s">
        <v>423</v>
      </c>
      <c r="H106" s="44">
        <v>0.12169766834226282</v>
      </c>
      <c r="I106" s="44">
        <v>1.346714658E-2</v>
      </c>
      <c r="J106" s="44">
        <v>2.1547434528000002E-2</v>
      </c>
      <c r="K106" s="44">
        <v>4.5788298372000005E-2</v>
      </c>
      <c r="L106" s="44" t="s">
        <v>423</v>
      </c>
      <c r="M106" s="44" t="s">
        <v>423</v>
      </c>
      <c r="N106" s="44" t="s">
        <v>423</v>
      </c>
      <c r="O106" s="44" t="s">
        <v>423</v>
      </c>
      <c r="P106" s="44" t="s">
        <v>423</v>
      </c>
      <c r="Q106" s="44" t="s">
        <v>423</v>
      </c>
      <c r="R106" s="44" t="s">
        <v>423</v>
      </c>
      <c r="S106" s="44" t="s">
        <v>423</v>
      </c>
      <c r="T106" s="44" t="s">
        <v>423</v>
      </c>
      <c r="U106" s="44" t="s">
        <v>423</v>
      </c>
      <c r="V106" s="44" t="s">
        <v>423</v>
      </c>
      <c r="W106" s="44" t="s">
        <v>423</v>
      </c>
      <c r="X106" s="44" t="s">
        <v>423</v>
      </c>
      <c r="Y106" s="44" t="s">
        <v>423</v>
      </c>
      <c r="Z106" s="44" t="s">
        <v>423</v>
      </c>
      <c r="AA106" s="44" t="s">
        <v>423</v>
      </c>
      <c r="AB106" s="44" t="s">
        <v>423</v>
      </c>
      <c r="AC106" s="44" t="s">
        <v>423</v>
      </c>
      <c r="AD106" s="44" t="s">
        <v>423</v>
      </c>
      <c r="AE106" s="196"/>
      <c r="AF106" s="44" t="s">
        <v>423</v>
      </c>
      <c r="AG106" s="44" t="s">
        <v>423</v>
      </c>
      <c r="AH106" s="44" t="s">
        <v>423</v>
      </c>
      <c r="AI106" s="44" t="s">
        <v>423</v>
      </c>
      <c r="AJ106" s="44" t="s">
        <v>423</v>
      </c>
      <c r="AK106" s="44">
        <v>273.05650000000003</v>
      </c>
      <c r="AL106" s="45" t="s">
        <v>264</v>
      </c>
    </row>
    <row r="107" spans="1:38" s="5" customFormat="1" ht="26.25" customHeight="1" thickBot="1" x14ac:dyDescent="0.25">
      <c r="A107" s="41" t="s">
        <v>261</v>
      </c>
      <c r="B107" s="41" t="s">
        <v>279</v>
      </c>
      <c r="C107" s="41" t="s">
        <v>280</v>
      </c>
      <c r="D107" s="48"/>
      <c r="E107" s="44">
        <v>5.0541052037069996E-2</v>
      </c>
      <c r="F107" s="44">
        <v>1.4421631125000001</v>
      </c>
      <c r="G107" s="44" t="s">
        <v>423</v>
      </c>
      <c r="H107" s="44">
        <v>1.0833364632293698</v>
      </c>
      <c r="I107" s="44">
        <v>2.62211475E-2</v>
      </c>
      <c r="J107" s="44">
        <v>0.34961529999999996</v>
      </c>
      <c r="K107" s="44">
        <v>1.660672675</v>
      </c>
      <c r="L107" s="44" t="s">
        <v>423</v>
      </c>
      <c r="M107" s="44" t="s">
        <v>423</v>
      </c>
      <c r="N107" s="44" t="s">
        <v>423</v>
      </c>
      <c r="O107" s="44" t="s">
        <v>423</v>
      </c>
      <c r="P107" s="44" t="s">
        <v>423</v>
      </c>
      <c r="Q107" s="44" t="s">
        <v>423</v>
      </c>
      <c r="R107" s="44" t="s">
        <v>423</v>
      </c>
      <c r="S107" s="44" t="s">
        <v>423</v>
      </c>
      <c r="T107" s="44" t="s">
        <v>423</v>
      </c>
      <c r="U107" s="44" t="s">
        <v>423</v>
      </c>
      <c r="V107" s="44" t="s">
        <v>423</v>
      </c>
      <c r="W107" s="44" t="s">
        <v>423</v>
      </c>
      <c r="X107" s="44" t="s">
        <v>423</v>
      </c>
      <c r="Y107" s="44" t="s">
        <v>423</v>
      </c>
      <c r="Z107" s="44" t="s">
        <v>423</v>
      </c>
      <c r="AA107" s="44" t="s">
        <v>423</v>
      </c>
      <c r="AB107" s="44" t="s">
        <v>423</v>
      </c>
      <c r="AC107" s="44" t="s">
        <v>423</v>
      </c>
      <c r="AD107" s="44" t="s">
        <v>423</v>
      </c>
      <c r="AE107" s="196"/>
      <c r="AF107" s="44" t="s">
        <v>423</v>
      </c>
      <c r="AG107" s="44" t="s">
        <v>423</v>
      </c>
      <c r="AH107" s="44" t="s">
        <v>423</v>
      </c>
      <c r="AI107" s="44" t="s">
        <v>423</v>
      </c>
      <c r="AJ107" s="44" t="s">
        <v>423</v>
      </c>
      <c r="AK107" s="44">
        <v>8740.3824999999997</v>
      </c>
      <c r="AL107" s="45" t="s">
        <v>264</v>
      </c>
    </row>
    <row r="108" spans="1:38" s="5" customFormat="1" ht="26.25" customHeight="1" thickBot="1" x14ac:dyDescent="0.25">
      <c r="A108" s="41" t="s">
        <v>261</v>
      </c>
      <c r="B108" s="41" t="s">
        <v>281</v>
      </c>
      <c r="C108" s="41" t="s">
        <v>282</v>
      </c>
      <c r="D108" s="48"/>
      <c r="E108" s="44">
        <v>3.7934763353458127E-2</v>
      </c>
      <c r="F108" s="44">
        <v>0.53484920999999996</v>
      </c>
      <c r="G108" s="44" t="s">
        <v>423</v>
      </c>
      <c r="H108" s="44">
        <v>1.1659146172118153</v>
      </c>
      <c r="I108" s="44">
        <v>9.9046150000000003E-3</v>
      </c>
      <c r="J108" s="44">
        <v>9.9046150000000013E-2</v>
      </c>
      <c r="K108" s="44">
        <v>0.19809230000000003</v>
      </c>
      <c r="L108" s="44" t="s">
        <v>423</v>
      </c>
      <c r="M108" s="44" t="s">
        <v>423</v>
      </c>
      <c r="N108" s="44" t="s">
        <v>423</v>
      </c>
      <c r="O108" s="44" t="s">
        <v>423</v>
      </c>
      <c r="P108" s="44" t="s">
        <v>423</v>
      </c>
      <c r="Q108" s="44" t="s">
        <v>423</v>
      </c>
      <c r="R108" s="44" t="s">
        <v>423</v>
      </c>
      <c r="S108" s="44" t="s">
        <v>423</v>
      </c>
      <c r="T108" s="44" t="s">
        <v>423</v>
      </c>
      <c r="U108" s="44" t="s">
        <v>423</v>
      </c>
      <c r="V108" s="44" t="s">
        <v>423</v>
      </c>
      <c r="W108" s="44" t="s">
        <v>423</v>
      </c>
      <c r="X108" s="44" t="s">
        <v>423</v>
      </c>
      <c r="Y108" s="44" t="s">
        <v>423</v>
      </c>
      <c r="Z108" s="44" t="s">
        <v>423</v>
      </c>
      <c r="AA108" s="44" t="s">
        <v>423</v>
      </c>
      <c r="AB108" s="44" t="s">
        <v>423</v>
      </c>
      <c r="AC108" s="44" t="s">
        <v>423</v>
      </c>
      <c r="AD108" s="44" t="s">
        <v>423</v>
      </c>
      <c r="AE108" s="196"/>
      <c r="AF108" s="44" t="s">
        <v>423</v>
      </c>
      <c r="AG108" s="44" t="s">
        <v>423</v>
      </c>
      <c r="AH108" s="44" t="s">
        <v>423</v>
      </c>
      <c r="AI108" s="44" t="s">
        <v>423</v>
      </c>
      <c r="AJ108" s="44" t="s">
        <v>423</v>
      </c>
      <c r="AK108" s="44">
        <v>4952.3074999999999</v>
      </c>
      <c r="AL108" s="45" t="s">
        <v>264</v>
      </c>
    </row>
    <row r="109" spans="1:38" s="5" customFormat="1" ht="26.25" customHeight="1" thickBot="1" x14ac:dyDescent="0.25">
      <c r="A109" s="41" t="s">
        <v>261</v>
      </c>
      <c r="B109" s="41" t="s">
        <v>283</v>
      </c>
      <c r="C109" s="41" t="s">
        <v>284</v>
      </c>
      <c r="D109" s="48"/>
      <c r="E109" s="44">
        <v>1.2832248610018497E-2</v>
      </c>
      <c r="F109" s="44">
        <v>0.30470225699999998</v>
      </c>
      <c r="G109" s="44" t="s">
        <v>423</v>
      </c>
      <c r="H109" s="44">
        <v>0.36917392154976286</v>
      </c>
      <c r="I109" s="44">
        <v>1.2462260000000001E-2</v>
      </c>
      <c r="J109" s="44">
        <v>6.8542430000000001E-2</v>
      </c>
      <c r="K109" s="44">
        <v>6.8542430000000001E-2</v>
      </c>
      <c r="L109" s="44" t="s">
        <v>423</v>
      </c>
      <c r="M109" s="44" t="s">
        <v>423</v>
      </c>
      <c r="N109" s="44" t="s">
        <v>423</v>
      </c>
      <c r="O109" s="44" t="s">
        <v>423</v>
      </c>
      <c r="P109" s="44" t="s">
        <v>423</v>
      </c>
      <c r="Q109" s="44" t="s">
        <v>423</v>
      </c>
      <c r="R109" s="44" t="s">
        <v>423</v>
      </c>
      <c r="S109" s="44" t="s">
        <v>423</v>
      </c>
      <c r="T109" s="44" t="s">
        <v>423</v>
      </c>
      <c r="U109" s="44" t="s">
        <v>423</v>
      </c>
      <c r="V109" s="44" t="s">
        <v>423</v>
      </c>
      <c r="W109" s="44" t="s">
        <v>423</v>
      </c>
      <c r="X109" s="44" t="s">
        <v>423</v>
      </c>
      <c r="Y109" s="44" t="s">
        <v>423</v>
      </c>
      <c r="Z109" s="44" t="s">
        <v>423</v>
      </c>
      <c r="AA109" s="44" t="s">
        <v>423</v>
      </c>
      <c r="AB109" s="44" t="s">
        <v>423</v>
      </c>
      <c r="AC109" s="44" t="s">
        <v>423</v>
      </c>
      <c r="AD109" s="44" t="s">
        <v>423</v>
      </c>
      <c r="AE109" s="196"/>
      <c r="AF109" s="44" t="s">
        <v>423</v>
      </c>
      <c r="AG109" s="44" t="s">
        <v>423</v>
      </c>
      <c r="AH109" s="44" t="s">
        <v>423</v>
      </c>
      <c r="AI109" s="44" t="s">
        <v>423</v>
      </c>
      <c r="AJ109" s="44" t="s">
        <v>423</v>
      </c>
      <c r="AK109" s="44">
        <v>623.11300000000006</v>
      </c>
      <c r="AL109" s="45" t="s">
        <v>264</v>
      </c>
    </row>
    <row r="110" spans="1:38" s="5" customFormat="1" ht="26.25" customHeight="1" thickBot="1" x14ac:dyDescent="0.25">
      <c r="A110" s="41" t="s">
        <v>261</v>
      </c>
      <c r="B110" s="41" t="s">
        <v>285</v>
      </c>
      <c r="C110" s="41" t="s">
        <v>286</v>
      </c>
      <c r="D110" s="48"/>
      <c r="E110" s="44">
        <v>2.8060883096245274E-2</v>
      </c>
      <c r="F110" s="44">
        <v>0.57735080849999998</v>
      </c>
      <c r="G110" s="44" t="s">
        <v>423</v>
      </c>
      <c r="H110" s="44">
        <v>0.74768394638600277</v>
      </c>
      <c r="I110" s="44">
        <v>2.6876205E-2</v>
      </c>
      <c r="J110" s="44">
        <v>0.19792145999999999</v>
      </c>
      <c r="K110" s="44">
        <v>0.19792145999999999</v>
      </c>
      <c r="L110" s="44" t="s">
        <v>423</v>
      </c>
      <c r="M110" s="44" t="s">
        <v>423</v>
      </c>
      <c r="N110" s="44" t="s">
        <v>423</v>
      </c>
      <c r="O110" s="44" t="s">
        <v>423</v>
      </c>
      <c r="P110" s="44" t="s">
        <v>423</v>
      </c>
      <c r="Q110" s="44" t="s">
        <v>423</v>
      </c>
      <c r="R110" s="44" t="s">
        <v>423</v>
      </c>
      <c r="S110" s="44" t="s">
        <v>423</v>
      </c>
      <c r="T110" s="44" t="s">
        <v>423</v>
      </c>
      <c r="U110" s="44" t="s">
        <v>423</v>
      </c>
      <c r="V110" s="44" t="s">
        <v>423</v>
      </c>
      <c r="W110" s="44" t="s">
        <v>423</v>
      </c>
      <c r="X110" s="44" t="s">
        <v>423</v>
      </c>
      <c r="Y110" s="44" t="s">
        <v>423</v>
      </c>
      <c r="Z110" s="44" t="s">
        <v>423</v>
      </c>
      <c r="AA110" s="44" t="s">
        <v>423</v>
      </c>
      <c r="AB110" s="44" t="s">
        <v>423</v>
      </c>
      <c r="AC110" s="44" t="s">
        <v>423</v>
      </c>
      <c r="AD110" s="44" t="s">
        <v>423</v>
      </c>
      <c r="AE110" s="196"/>
      <c r="AF110" s="44" t="s">
        <v>423</v>
      </c>
      <c r="AG110" s="44" t="s">
        <v>423</v>
      </c>
      <c r="AH110" s="44" t="s">
        <v>423</v>
      </c>
      <c r="AI110" s="44" t="s">
        <v>423</v>
      </c>
      <c r="AJ110" s="44" t="s">
        <v>423</v>
      </c>
      <c r="AK110" s="44">
        <v>1180.6765</v>
      </c>
      <c r="AL110" s="45" t="s">
        <v>264</v>
      </c>
    </row>
    <row r="111" spans="1:38" s="5" customFormat="1" ht="26.25" customHeight="1" thickBot="1" x14ac:dyDescent="0.25">
      <c r="A111" s="41" t="s">
        <v>261</v>
      </c>
      <c r="B111" s="41" t="s">
        <v>287</v>
      </c>
      <c r="C111" s="41" t="s">
        <v>288</v>
      </c>
      <c r="D111" s="48"/>
      <c r="E111" s="44" t="s">
        <v>423</v>
      </c>
      <c r="F111" s="44" t="s">
        <v>443</v>
      </c>
      <c r="G111" s="44" t="s">
        <v>443</v>
      </c>
      <c r="H111" s="44" t="s">
        <v>443</v>
      </c>
      <c r="I111" s="44" t="s">
        <v>423</v>
      </c>
      <c r="J111" s="44" t="s">
        <v>423</v>
      </c>
      <c r="K111" s="44" t="s">
        <v>423</v>
      </c>
      <c r="L111" s="44" t="s">
        <v>423</v>
      </c>
      <c r="M111" s="44" t="s">
        <v>423</v>
      </c>
      <c r="N111" s="44" t="s">
        <v>423</v>
      </c>
      <c r="O111" s="44" t="s">
        <v>423</v>
      </c>
      <c r="P111" s="44" t="s">
        <v>423</v>
      </c>
      <c r="Q111" s="44" t="s">
        <v>423</v>
      </c>
      <c r="R111" s="44" t="s">
        <v>423</v>
      </c>
      <c r="S111" s="44" t="s">
        <v>423</v>
      </c>
      <c r="T111" s="44" t="s">
        <v>423</v>
      </c>
      <c r="U111" s="44" t="s">
        <v>423</v>
      </c>
      <c r="V111" s="44" t="s">
        <v>423</v>
      </c>
      <c r="W111" s="44" t="s">
        <v>423</v>
      </c>
      <c r="X111" s="44" t="s">
        <v>423</v>
      </c>
      <c r="Y111" s="44" t="s">
        <v>423</v>
      </c>
      <c r="Z111" s="44" t="s">
        <v>423</v>
      </c>
      <c r="AA111" s="44" t="s">
        <v>423</v>
      </c>
      <c r="AB111" s="44" t="s">
        <v>423</v>
      </c>
      <c r="AC111" s="44" t="s">
        <v>423</v>
      </c>
      <c r="AD111" s="44" t="s">
        <v>423</v>
      </c>
      <c r="AE111" s="196"/>
      <c r="AF111" s="44" t="s">
        <v>423</v>
      </c>
      <c r="AG111" s="44" t="s">
        <v>423</v>
      </c>
      <c r="AH111" s="44" t="s">
        <v>423</v>
      </c>
      <c r="AI111" s="44" t="s">
        <v>423</v>
      </c>
      <c r="AJ111" s="44" t="s">
        <v>423</v>
      </c>
      <c r="AK111" s="44" t="s">
        <v>423</v>
      </c>
      <c r="AL111" s="45" t="s">
        <v>264</v>
      </c>
    </row>
    <row r="112" spans="1:38" s="5" customFormat="1" ht="26.25" customHeight="1" thickBot="1" x14ac:dyDescent="0.25">
      <c r="A112" s="41" t="s">
        <v>289</v>
      </c>
      <c r="B112" s="41" t="s">
        <v>290</v>
      </c>
      <c r="C112" s="41" t="s">
        <v>291</v>
      </c>
      <c r="D112" s="42"/>
      <c r="E112" s="44">
        <v>3.89988</v>
      </c>
      <c r="F112" s="44" t="s">
        <v>423</v>
      </c>
      <c r="G112" s="44" t="s">
        <v>423</v>
      </c>
      <c r="H112" s="44">
        <v>4.586406607973835</v>
      </c>
      <c r="I112" s="44" t="s">
        <v>423</v>
      </c>
      <c r="J112" s="44" t="s">
        <v>423</v>
      </c>
      <c r="K112" s="44" t="s">
        <v>423</v>
      </c>
      <c r="L112" s="44" t="s">
        <v>423</v>
      </c>
      <c r="M112" s="44" t="s">
        <v>423</v>
      </c>
      <c r="N112" s="44" t="s">
        <v>423</v>
      </c>
      <c r="O112" s="44" t="s">
        <v>423</v>
      </c>
      <c r="P112" s="44" t="s">
        <v>423</v>
      </c>
      <c r="Q112" s="44" t="s">
        <v>423</v>
      </c>
      <c r="R112" s="44" t="s">
        <v>423</v>
      </c>
      <c r="S112" s="44" t="s">
        <v>423</v>
      </c>
      <c r="T112" s="44" t="s">
        <v>423</v>
      </c>
      <c r="U112" s="44" t="s">
        <v>423</v>
      </c>
      <c r="V112" s="44" t="s">
        <v>423</v>
      </c>
      <c r="W112" s="44" t="s">
        <v>423</v>
      </c>
      <c r="X112" s="44" t="s">
        <v>423</v>
      </c>
      <c r="Y112" s="44" t="s">
        <v>423</v>
      </c>
      <c r="Z112" s="44" t="s">
        <v>423</v>
      </c>
      <c r="AA112" s="44" t="s">
        <v>423</v>
      </c>
      <c r="AB112" s="44" t="s">
        <v>423</v>
      </c>
      <c r="AC112" s="44" t="s">
        <v>423</v>
      </c>
      <c r="AD112" s="44" t="s">
        <v>423</v>
      </c>
      <c r="AE112" s="196"/>
      <c r="AF112" s="44" t="s">
        <v>423</v>
      </c>
      <c r="AG112" s="44" t="s">
        <v>423</v>
      </c>
      <c r="AH112" s="44" t="s">
        <v>423</v>
      </c>
      <c r="AI112" s="44" t="s">
        <v>423</v>
      </c>
      <c r="AJ112" s="44" t="s">
        <v>423</v>
      </c>
      <c r="AK112" s="44">
        <v>97.497</v>
      </c>
      <c r="AL112" s="45" t="s">
        <v>292</v>
      </c>
    </row>
    <row r="113" spans="1:38" s="5" customFormat="1" ht="26.25" customHeight="1" thickBot="1" x14ac:dyDescent="0.25">
      <c r="A113" s="41" t="s">
        <v>289</v>
      </c>
      <c r="B113" s="180" t="s">
        <v>293</v>
      </c>
      <c r="C113" s="180" t="s">
        <v>294</v>
      </c>
      <c r="D113" s="42"/>
      <c r="E113" s="44">
        <v>2.019158370256767</v>
      </c>
      <c r="F113" s="44" t="s">
        <v>423</v>
      </c>
      <c r="G113" s="44" t="s">
        <v>423</v>
      </c>
      <c r="H113" s="44">
        <v>10.772366808226959</v>
      </c>
      <c r="I113" s="44" t="s">
        <v>423</v>
      </c>
      <c r="J113" s="44" t="s">
        <v>423</v>
      </c>
      <c r="K113" s="44" t="s">
        <v>423</v>
      </c>
      <c r="L113" s="44" t="s">
        <v>423</v>
      </c>
      <c r="M113" s="44" t="s">
        <v>423</v>
      </c>
      <c r="N113" s="44" t="s">
        <v>423</v>
      </c>
      <c r="O113" s="44" t="s">
        <v>423</v>
      </c>
      <c r="P113" s="44" t="s">
        <v>423</v>
      </c>
      <c r="Q113" s="44" t="s">
        <v>423</v>
      </c>
      <c r="R113" s="44" t="s">
        <v>423</v>
      </c>
      <c r="S113" s="44" t="s">
        <v>423</v>
      </c>
      <c r="T113" s="44" t="s">
        <v>423</v>
      </c>
      <c r="U113" s="44" t="s">
        <v>423</v>
      </c>
      <c r="V113" s="44" t="s">
        <v>423</v>
      </c>
      <c r="W113" s="44" t="s">
        <v>423</v>
      </c>
      <c r="X113" s="44" t="s">
        <v>423</v>
      </c>
      <c r="Y113" s="44" t="s">
        <v>423</v>
      </c>
      <c r="Z113" s="44" t="s">
        <v>423</v>
      </c>
      <c r="AA113" s="44" t="s">
        <v>423</v>
      </c>
      <c r="AB113" s="44" t="s">
        <v>423</v>
      </c>
      <c r="AC113" s="44" t="s">
        <v>423</v>
      </c>
      <c r="AD113" s="44" t="s">
        <v>423</v>
      </c>
      <c r="AE113" s="196"/>
      <c r="AF113" s="44" t="s">
        <v>423</v>
      </c>
      <c r="AG113" s="44" t="s">
        <v>423</v>
      </c>
      <c r="AH113" s="44" t="s">
        <v>423</v>
      </c>
      <c r="AI113" s="44" t="s">
        <v>423</v>
      </c>
      <c r="AJ113" s="44" t="s">
        <v>423</v>
      </c>
      <c r="AK113" s="44" t="s">
        <v>423</v>
      </c>
      <c r="AL113" s="45" t="s">
        <v>147</v>
      </c>
    </row>
    <row r="114" spans="1:38" s="5" customFormat="1" ht="26.25" customHeight="1" thickBot="1" x14ac:dyDescent="0.25">
      <c r="A114" s="41" t="s">
        <v>289</v>
      </c>
      <c r="B114" s="180" t="s">
        <v>295</v>
      </c>
      <c r="C114" s="180" t="s">
        <v>296</v>
      </c>
      <c r="D114" s="42"/>
      <c r="E114" s="44" t="s">
        <v>442</v>
      </c>
      <c r="F114" s="44" t="s">
        <v>423</v>
      </c>
      <c r="G114" s="44" t="s">
        <v>423</v>
      </c>
      <c r="H114" s="44" t="s">
        <v>442</v>
      </c>
      <c r="I114" s="44" t="s">
        <v>423</v>
      </c>
      <c r="J114" s="44" t="s">
        <v>423</v>
      </c>
      <c r="K114" s="44" t="s">
        <v>423</v>
      </c>
      <c r="L114" s="44" t="s">
        <v>423</v>
      </c>
      <c r="M114" s="44" t="s">
        <v>423</v>
      </c>
      <c r="N114" s="44" t="s">
        <v>423</v>
      </c>
      <c r="O114" s="44" t="s">
        <v>423</v>
      </c>
      <c r="P114" s="44" t="s">
        <v>423</v>
      </c>
      <c r="Q114" s="44" t="s">
        <v>423</v>
      </c>
      <c r="R114" s="44" t="s">
        <v>423</v>
      </c>
      <c r="S114" s="44" t="s">
        <v>423</v>
      </c>
      <c r="T114" s="44" t="s">
        <v>423</v>
      </c>
      <c r="U114" s="44" t="s">
        <v>423</v>
      </c>
      <c r="V114" s="44" t="s">
        <v>423</v>
      </c>
      <c r="W114" s="44" t="s">
        <v>423</v>
      </c>
      <c r="X114" s="44" t="s">
        <v>423</v>
      </c>
      <c r="Y114" s="44" t="s">
        <v>423</v>
      </c>
      <c r="Z114" s="44" t="s">
        <v>423</v>
      </c>
      <c r="AA114" s="44" t="s">
        <v>423</v>
      </c>
      <c r="AB114" s="44" t="s">
        <v>423</v>
      </c>
      <c r="AC114" s="44" t="s">
        <v>423</v>
      </c>
      <c r="AD114" s="44" t="s">
        <v>423</v>
      </c>
      <c r="AE114" s="196"/>
      <c r="AF114" s="44" t="s">
        <v>423</v>
      </c>
      <c r="AG114" s="44" t="s">
        <v>423</v>
      </c>
      <c r="AH114" s="44" t="s">
        <v>423</v>
      </c>
      <c r="AI114" s="44" t="s">
        <v>423</v>
      </c>
      <c r="AJ114" s="44" t="s">
        <v>423</v>
      </c>
      <c r="AK114" s="44" t="s">
        <v>442</v>
      </c>
      <c r="AL114" s="45" t="s">
        <v>147</v>
      </c>
    </row>
    <row r="115" spans="1:38" s="5" customFormat="1" ht="26.25" customHeight="1" thickBot="1" x14ac:dyDescent="0.25">
      <c r="A115" s="41" t="s">
        <v>289</v>
      </c>
      <c r="B115" s="180" t="s">
        <v>297</v>
      </c>
      <c r="C115" s="180" t="s">
        <v>298</v>
      </c>
      <c r="D115" s="42"/>
      <c r="E115" s="44" t="s">
        <v>442</v>
      </c>
      <c r="F115" s="44" t="s">
        <v>442</v>
      </c>
      <c r="G115" s="44" t="s">
        <v>442</v>
      </c>
      <c r="H115" s="44" t="s">
        <v>442</v>
      </c>
      <c r="I115" s="44" t="s">
        <v>442</v>
      </c>
      <c r="J115" s="44" t="s">
        <v>442</v>
      </c>
      <c r="K115" s="44" t="s">
        <v>442</v>
      </c>
      <c r="L115" s="44" t="s">
        <v>442</v>
      </c>
      <c r="M115" s="44" t="s">
        <v>442</v>
      </c>
      <c r="N115" s="44" t="s">
        <v>442</v>
      </c>
      <c r="O115" s="44" t="s">
        <v>442</v>
      </c>
      <c r="P115" s="44" t="s">
        <v>442</v>
      </c>
      <c r="Q115" s="44" t="s">
        <v>442</v>
      </c>
      <c r="R115" s="44" t="s">
        <v>442</v>
      </c>
      <c r="S115" s="44" t="s">
        <v>442</v>
      </c>
      <c r="T115" s="44" t="s">
        <v>442</v>
      </c>
      <c r="U115" s="44" t="s">
        <v>442</v>
      </c>
      <c r="V115" s="44" t="s">
        <v>442</v>
      </c>
      <c r="W115" s="44" t="s">
        <v>442</v>
      </c>
      <c r="X115" s="44" t="s">
        <v>442</v>
      </c>
      <c r="Y115" s="44" t="s">
        <v>442</v>
      </c>
      <c r="Z115" s="44" t="s">
        <v>442</v>
      </c>
      <c r="AA115" s="44" t="s">
        <v>442</v>
      </c>
      <c r="AB115" s="44" t="s">
        <v>442</v>
      </c>
      <c r="AC115" s="44" t="s">
        <v>442</v>
      </c>
      <c r="AD115" s="44" t="s">
        <v>442</v>
      </c>
      <c r="AE115" s="196"/>
      <c r="AF115" s="44" t="s">
        <v>442</v>
      </c>
      <c r="AG115" s="44" t="s">
        <v>442</v>
      </c>
      <c r="AH115" s="44" t="s">
        <v>442</v>
      </c>
      <c r="AI115" s="44" t="s">
        <v>442</v>
      </c>
      <c r="AJ115" s="44" t="s">
        <v>442</v>
      </c>
      <c r="AK115" s="44" t="s">
        <v>442</v>
      </c>
      <c r="AL115" s="45" t="s">
        <v>147</v>
      </c>
    </row>
    <row r="116" spans="1:38" s="5" customFormat="1" ht="26.25" customHeight="1" thickBot="1" x14ac:dyDescent="0.25">
      <c r="A116" s="41" t="s">
        <v>289</v>
      </c>
      <c r="B116" s="41" t="s">
        <v>299</v>
      </c>
      <c r="C116" s="41" t="s">
        <v>300</v>
      </c>
      <c r="D116" s="42"/>
      <c r="E116" s="44">
        <v>2.2690970390564722</v>
      </c>
      <c r="F116" s="44" t="s">
        <v>423</v>
      </c>
      <c r="G116" s="44" t="s">
        <v>423</v>
      </c>
      <c r="H116" s="44">
        <v>4.5108782259137588</v>
      </c>
      <c r="I116" s="44" t="s">
        <v>423</v>
      </c>
      <c r="J116" s="44" t="s">
        <v>423</v>
      </c>
      <c r="K116" s="44" t="s">
        <v>423</v>
      </c>
      <c r="L116" s="44" t="s">
        <v>423</v>
      </c>
      <c r="M116" s="44" t="s">
        <v>423</v>
      </c>
      <c r="N116" s="44" t="s">
        <v>423</v>
      </c>
      <c r="O116" s="44" t="s">
        <v>423</v>
      </c>
      <c r="P116" s="44" t="s">
        <v>423</v>
      </c>
      <c r="Q116" s="44" t="s">
        <v>423</v>
      </c>
      <c r="R116" s="44" t="s">
        <v>423</v>
      </c>
      <c r="S116" s="44" t="s">
        <v>423</v>
      </c>
      <c r="T116" s="44" t="s">
        <v>423</v>
      </c>
      <c r="U116" s="44" t="s">
        <v>423</v>
      </c>
      <c r="V116" s="44" t="s">
        <v>423</v>
      </c>
      <c r="W116" s="44" t="s">
        <v>423</v>
      </c>
      <c r="X116" s="44" t="s">
        <v>423</v>
      </c>
      <c r="Y116" s="44" t="s">
        <v>423</v>
      </c>
      <c r="Z116" s="44" t="s">
        <v>423</v>
      </c>
      <c r="AA116" s="44" t="s">
        <v>423</v>
      </c>
      <c r="AB116" s="44" t="s">
        <v>423</v>
      </c>
      <c r="AC116" s="44" t="s">
        <v>423</v>
      </c>
      <c r="AD116" s="44" t="s">
        <v>423</v>
      </c>
      <c r="AE116" s="196"/>
      <c r="AF116" s="44" t="s">
        <v>423</v>
      </c>
      <c r="AG116" s="44" t="s">
        <v>423</v>
      </c>
      <c r="AH116" s="44" t="s">
        <v>423</v>
      </c>
      <c r="AI116" s="44" t="s">
        <v>423</v>
      </c>
      <c r="AJ116" s="44" t="s">
        <v>423</v>
      </c>
      <c r="AK116" s="44" t="s">
        <v>423</v>
      </c>
      <c r="AL116" s="45" t="s">
        <v>147</v>
      </c>
    </row>
    <row r="117" spans="1:38" s="5" customFormat="1" ht="26.25" customHeight="1" thickBot="1" x14ac:dyDescent="0.25">
      <c r="A117" s="41" t="s">
        <v>289</v>
      </c>
      <c r="B117" s="41" t="s">
        <v>301</v>
      </c>
      <c r="C117" s="41" t="s">
        <v>302</v>
      </c>
      <c r="D117" s="42"/>
      <c r="E117" s="44" t="s">
        <v>423</v>
      </c>
      <c r="F117" s="44" t="s">
        <v>423</v>
      </c>
      <c r="G117" s="44" t="s">
        <v>423</v>
      </c>
      <c r="H117" s="44" t="s">
        <v>423</v>
      </c>
      <c r="I117" s="44" t="s">
        <v>423</v>
      </c>
      <c r="J117" s="44" t="s">
        <v>423</v>
      </c>
      <c r="K117" s="44" t="s">
        <v>423</v>
      </c>
      <c r="L117" s="44" t="s">
        <v>423</v>
      </c>
      <c r="M117" s="44" t="s">
        <v>423</v>
      </c>
      <c r="N117" s="44" t="s">
        <v>423</v>
      </c>
      <c r="O117" s="44" t="s">
        <v>423</v>
      </c>
      <c r="P117" s="44" t="s">
        <v>423</v>
      </c>
      <c r="Q117" s="44" t="s">
        <v>423</v>
      </c>
      <c r="R117" s="44" t="s">
        <v>423</v>
      </c>
      <c r="S117" s="44" t="s">
        <v>423</v>
      </c>
      <c r="T117" s="44" t="s">
        <v>423</v>
      </c>
      <c r="U117" s="44" t="s">
        <v>423</v>
      </c>
      <c r="V117" s="44" t="s">
        <v>423</v>
      </c>
      <c r="W117" s="44" t="s">
        <v>423</v>
      </c>
      <c r="X117" s="44" t="s">
        <v>423</v>
      </c>
      <c r="Y117" s="44" t="s">
        <v>423</v>
      </c>
      <c r="Z117" s="44" t="s">
        <v>423</v>
      </c>
      <c r="AA117" s="44" t="s">
        <v>423</v>
      </c>
      <c r="AB117" s="44" t="s">
        <v>423</v>
      </c>
      <c r="AC117" s="44" t="s">
        <v>423</v>
      </c>
      <c r="AD117" s="44" t="s">
        <v>423</v>
      </c>
      <c r="AE117" s="196"/>
      <c r="AF117" s="44" t="s">
        <v>423</v>
      </c>
      <c r="AG117" s="44" t="s">
        <v>423</v>
      </c>
      <c r="AH117" s="44" t="s">
        <v>423</v>
      </c>
      <c r="AI117" s="44" t="s">
        <v>423</v>
      </c>
      <c r="AJ117" s="44" t="s">
        <v>423</v>
      </c>
      <c r="AK117" s="44" t="s">
        <v>423</v>
      </c>
      <c r="AL117" s="45" t="s">
        <v>147</v>
      </c>
    </row>
    <row r="118" spans="1:38" s="5" customFormat="1" ht="26.25" customHeight="1" thickBot="1" x14ac:dyDescent="0.25">
      <c r="A118" s="41" t="s">
        <v>289</v>
      </c>
      <c r="B118" s="41" t="s">
        <v>303</v>
      </c>
      <c r="C118" s="41" t="s">
        <v>304</v>
      </c>
      <c r="D118" s="42"/>
      <c r="E118" s="44" t="s">
        <v>423</v>
      </c>
      <c r="F118" s="44" t="s">
        <v>423</v>
      </c>
      <c r="G118" s="44" t="s">
        <v>423</v>
      </c>
      <c r="H118" s="44" t="s">
        <v>423</v>
      </c>
      <c r="I118" s="44" t="s">
        <v>423</v>
      </c>
      <c r="J118" s="44" t="s">
        <v>423</v>
      </c>
      <c r="K118" s="44" t="s">
        <v>423</v>
      </c>
      <c r="L118" s="44" t="s">
        <v>423</v>
      </c>
      <c r="M118" s="44" t="s">
        <v>423</v>
      </c>
      <c r="N118" s="44" t="s">
        <v>423</v>
      </c>
      <c r="O118" s="44" t="s">
        <v>423</v>
      </c>
      <c r="P118" s="44" t="s">
        <v>423</v>
      </c>
      <c r="Q118" s="44" t="s">
        <v>423</v>
      </c>
      <c r="R118" s="44" t="s">
        <v>423</v>
      </c>
      <c r="S118" s="44" t="s">
        <v>423</v>
      </c>
      <c r="T118" s="44" t="s">
        <v>423</v>
      </c>
      <c r="U118" s="44" t="s">
        <v>423</v>
      </c>
      <c r="V118" s="44" t="s">
        <v>423</v>
      </c>
      <c r="W118" s="44" t="s">
        <v>423</v>
      </c>
      <c r="X118" s="44" t="s">
        <v>423</v>
      </c>
      <c r="Y118" s="44" t="s">
        <v>423</v>
      </c>
      <c r="Z118" s="44" t="s">
        <v>423</v>
      </c>
      <c r="AA118" s="44" t="s">
        <v>423</v>
      </c>
      <c r="AB118" s="44" t="s">
        <v>423</v>
      </c>
      <c r="AC118" s="44" t="s">
        <v>423</v>
      </c>
      <c r="AD118" s="44" t="s">
        <v>423</v>
      </c>
      <c r="AE118" s="196"/>
      <c r="AF118" s="44" t="s">
        <v>423</v>
      </c>
      <c r="AG118" s="44" t="s">
        <v>423</v>
      </c>
      <c r="AH118" s="44" t="s">
        <v>423</v>
      </c>
      <c r="AI118" s="44" t="s">
        <v>423</v>
      </c>
      <c r="AJ118" s="44" t="s">
        <v>423</v>
      </c>
      <c r="AK118" s="44" t="s">
        <v>423</v>
      </c>
      <c r="AL118" s="45" t="s">
        <v>147</v>
      </c>
    </row>
    <row r="119" spans="1:38" s="5" customFormat="1" ht="26.25" customHeight="1" thickBot="1" x14ac:dyDescent="0.25">
      <c r="A119" s="41" t="s">
        <v>289</v>
      </c>
      <c r="B119" s="41" t="s">
        <v>305</v>
      </c>
      <c r="C119" s="41" t="s">
        <v>306</v>
      </c>
      <c r="D119" s="42"/>
      <c r="E119" s="44" t="s">
        <v>423</v>
      </c>
      <c r="F119" s="44" t="s">
        <v>423</v>
      </c>
      <c r="G119" s="44" t="s">
        <v>423</v>
      </c>
      <c r="H119" s="44" t="s">
        <v>423</v>
      </c>
      <c r="I119" s="44">
        <v>0.23202376952648929</v>
      </c>
      <c r="J119" s="44">
        <v>6.0326180076887219</v>
      </c>
      <c r="K119" s="44">
        <v>6.0326180076887219</v>
      </c>
      <c r="L119" s="44" t="s">
        <v>423</v>
      </c>
      <c r="M119" s="44" t="s">
        <v>423</v>
      </c>
      <c r="N119" s="44" t="s">
        <v>423</v>
      </c>
      <c r="O119" s="44" t="s">
        <v>423</v>
      </c>
      <c r="P119" s="44" t="s">
        <v>423</v>
      </c>
      <c r="Q119" s="44" t="s">
        <v>423</v>
      </c>
      <c r="R119" s="44" t="s">
        <v>423</v>
      </c>
      <c r="S119" s="44" t="s">
        <v>423</v>
      </c>
      <c r="T119" s="44" t="s">
        <v>423</v>
      </c>
      <c r="U119" s="44" t="s">
        <v>423</v>
      </c>
      <c r="V119" s="44" t="s">
        <v>423</v>
      </c>
      <c r="W119" s="44" t="s">
        <v>423</v>
      </c>
      <c r="X119" s="44" t="s">
        <v>423</v>
      </c>
      <c r="Y119" s="44" t="s">
        <v>423</v>
      </c>
      <c r="Z119" s="44" t="s">
        <v>423</v>
      </c>
      <c r="AA119" s="44" t="s">
        <v>423</v>
      </c>
      <c r="AB119" s="44" t="s">
        <v>423</v>
      </c>
      <c r="AC119" s="44" t="s">
        <v>423</v>
      </c>
      <c r="AD119" s="44" t="s">
        <v>423</v>
      </c>
      <c r="AE119" s="196"/>
      <c r="AF119" s="44" t="s">
        <v>423</v>
      </c>
      <c r="AG119" s="44" t="s">
        <v>423</v>
      </c>
      <c r="AH119" s="44" t="s">
        <v>423</v>
      </c>
      <c r="AI119" s="44" t="s">
        <v>423</v>
      </c>
      <c r="AJ119" s="44" t="s">
        <v>423</v>
      </c>
      <c r="AK119" s="44">
        <v>3867.0628254414883</v>
      </c>
      <c r="AL119" s="45" t="s">
        <v>147</v>
      </c>
    </row>
    <row r="120" spans="1:38" s="5" customFormat="1" ht="26.25" customHeight="1" thickBot="1" x14ac:dyDescent="0.25">
      <c r="A120" s="41" t="s">
        <v>289</v>
      </c>
      <c r="B120" s="41" t="s">
        <v>307</v>
      </c>
      <c r="C120" s="41" t="s">
        <v>308</v>
      </c>
      <c r="D120" s="42"/>
      <c r="E120" s="44" t="s">
        <v>423</v>
      </c>
      <c r="F120" s="44" t="s">
        <v>423</v>
      </c>
      <c r="G120" s="44" t="s">
        <v>423</v>
      </c>
      <c r="H120" s="44" t="s">
        <v>423</v>
      </c>
      <c r="I120" s="44" t="s">
        <v>423</v>
      </c>
      <c r="J120" s="44" t="s">
        <v>423</v>
      </c>
      <c r="K120" s="44" t="s">
        <v>423</v>
      </c>
      <c r="L120" s="44" t="s">
        <v>423</v>
      </c>
      <c r="M120" s="44" t="s">
        <v>423</v>
      </c>
      <c r="N120" s="44" t="s">
        <v>423</v>
      </c>
      <c r="O120" s="44" t="s">
        <v>423</v>
      </c>
      <c r="P120" s="44" t="s">
        <v>423</v>
      </c>
      <c r="Q120" s="44" t="s">
        <v>423</v>
      </c>
      <c r="R120" s="44" t="s">
        <v>423</v>
      </c>
      <c r="S120" s="44" t="s">
        <v>423</v>
      </c>
      <c r="T120" s="44" t="s">
        <v>423</v>
      </c>
      <c r="U120" s="44" t="s">
        <v>423</v>
      </c>
      <c r="V120" s="44" t="s">
        <v>423</v>
      </c>
      <c r="W120" s="44" t="s">
        <v>423</v>
      </c>
      <c r="X120" s="44" t="s">
        <v>423</v>
      </c>
      <c r="Y120" s="44" t="s">
        <v>423</v>
      </c>
      <c r="Z120" s="44" t="s">
        <v>423</v>
      </c>
      <c r="AA120" s="44" t="s">
        <v>423</v>
      </c>
      <c r="AB120" s="44" t="s">
        <v>423</v>
      </c>
      <c r="AC120" s="44" t="s">
        <v>423</v>
      </c>
      <c r="AD120" s="44" t="s">
        <v>423</v>
      </c>
      <c r="AE120" s="196"/>
      <c r="AF120" s="44" t="s">
        <v>423</v>
      </c>
      <c r="AG120" s="44" t="s">
        <v>423</v>
      </c>
      <c r="AH120" s="44" t="s">
        <v>423</v>
      </c>
      <c r="AI120" s="44" t="s">
        <v>423</v>
      </c>
      <c r="AJ120" s="44" t="s">
        <v>423</v>
      </c>
      <c r="AK120" s="44" t="s">
        <v>423</v>
      </c>
      <c r="AL120" s="45" t="s">
        <v>147</v>
      </c>
    </row>
    <row r="121" spans="1:38" s="5" customFormat="1" ht="26.25" customHeight="1" thickBot="1" x14ac:dyDescent="0.25">
      <c r="A121" s="41" t="s">
        <v>289</v>
      </c>
      <c r="B121" s="41" t="s">
        <v>309</v>
      </c>
      <c r="C121" s="41" t="s">
        <v>310</v>
      </c>
      <c r="D121" s="42"/>
      <c r="E121" s="44" t="s">
        <v>423</v>
      </c>
      <c r="F121" s="44">
        <v>3.3837019799999997</v>
      </c>
      <c r="G121" s="44" t="s">
        <v>423</v>
      </c>
      <c r="H121" s="44" t="s">
        <v>423</v>
      </c>
      <c r="I121" s="44" t="s">
        <v>423</v>
      </c>
      <c r="J121" s="44" t="s">
        <v>423</v>
      </c>
      <c r="K121" s="44" t="s">
        <v>423</v>
      </c>
      <c r="L121" s="44" t="s">
        <v>423</v>
      </c>
      <c r="M121" s="44" t="s">
        <v>423</v>
      </c>
      <c r="N121" s="44" t="s">
        <v>423</v>
      </c>
      <c r="O121" s="44" t="s">
        <v>423</v>
      </c>
      <c r="P121" s="44" t="s">
        <v>423</v>
      </c>
      <c r="Q121" s="44" t="s">
        <v>423</v>
      </c>
      <c r="R121" s="44" t="s">
        <v>423</v>
      </c>
      <c r="S121" s="44" t="s">
        <v>423</v>
      </c>
      <c r="T121" s="44" t="s">
        <v>423</v>
      </c>
      <c r="U121" s="44" t="s">
        <v>423</v>
      </c>
      <c r="V121" s="44" t="s">
        <v>423</v>
      </c>
      <c r="W121" s="44" t="s">
        <v>423</v>
      </c>
      <c r="X121" s="44" t="s">
        <v>423</v>
      </c>
      <c r="Y121" s="44" t="s">
        <v>423</v>
      </c>
      <c r="Z121" s="44" t="s">
        <v>423</v>
      </c>
      <c r="AA121" s="44" t="s">
        <v>423</v>
      </c>
      <c r="AB121" s="44" t="s">
        <v>423</v>
      </c>
      <c r="AC121" s="44" t="s">
        <v>423</v>
      </c>
      <c r="AD121" s="44" t="s">
        <v>423</v>
      </c>
      <c r="AE121" s="196"/>
      <c r="AF121" s="44" t="s">
        <v>423</v>
      </c>
      <c r="AG121" s="44" t="s">
        <v>423</v>
      </c>
      <c r="AH121" s="44" t="s">
        <v>423</v>
      </c>
      <c r="AI121" s="44" t="s">
        <v>423</v>
      </c>
      <c r="AJ121" s="44" t="s">
        <v>423</v>
      </c>
      <c r="AK121" s="44">
        <v>5876.7870000000003</v>
      </c>
      <c r="AL121" s="45" t="s">
        <v>147</v>
      </c>
    </row>
    <row r="122" spans="1:38" s="5" customFormat="1" ht="26.25" customHeight="1" thickBot="1" x14ac:dyDescent="0.25">
      <c r="A122" s="41" t="s">
        <v>289</v>
      </c>
      <c r="B122" s="180" t="s">
        <v>311</v>
      </c>
      <c r="C122" s="180" t="s">
        <v>312</v>
      </c>
      <c r="D122" s="42"/>
      <c r="E122" s="44" t="s">
        <v>423</v>
      </c>
      <c r="F122" s="44" t="s">
        <v>423</v>
      </c>
      <c r="G122" s="44" t="s">
        <v>423</v>
      </c>
      <c r="H122" s="44" t="s">
        <v>423</v>
      </c>
      <c r="I122" s="44" t="s">
        <v>423</v>
      </c>
      <c r="J122" s="44" t="s">
        <v>423</v>
      </c>
      <c r="K122" s="44" t="s">
        <v>423</v>
      </c>
      <c r="L122" s="44" t="s">
        <v>423</v>
      </c>
      <c r="M122" s="44" t="s">
        <v>423</v>
      </c>
      <c r="N122" s="44" t="s">
        <v>423</v>
      </c>
      <c r="O122" s="44" t="s">
        <v>423</v>
      </c>
      <c r="P122" s="44" t="s">
        <v>423</v>
      </c>
      <c r="Q122" s="44" t="s">
        <v>423</v>
      </c>
      <c r="R122" s="44" t="s">
        <v>423</v>
      </c>
      <c r="S122" s="44" t="s">
        <v>423</v>
      </c>
      <c r="T122" s="44" t="s">
        <v>423</v>
      </c>
      <c r="U122" s="44" t="s">
        <v>423</v>
      </c>
      <c r="V122" s="44" t="s">
        <v>423</v>
      </c>
      <c r="W122" s="44" t="s">
        <v>423</v>
      </c>
      <c r="X122" s="44" t="s">
        <v>423</v>
      </c>
      <c r="Y122" s="44" t="s">
        <v>423</v>
      </c>
      <c r="Z122" s="44" t="s">
        <v>423</v>
      </c>
      <c r="AA122" s="44" t="s">
        <v>423</v>
      </c>
      <c r="AB122" s="44" t="s">
        <v>423</v>
      </c>
      <c r="AC122" s="44" t="s">
        <v>423</v>
      </c>
      <c r="AD122" s="44" t="s">
        <v>423</v>
      </c>
      <c r="AE122" s="196"/>
      <c r="AF122" s="44" t="s">
        <v>423</v>
      </c>
      <c r="AG122" s="44" t="s">
        <v>423</v>
      </c>
      <c r="AH122" s="44" t="s">
        <v>423</v>
      </c>
      <c r="AI122" s="44" t="s">
        <v>423</v>
      </c>
      <c r="AJ122" s="44" t="s">
        <v>423</v>
      </c>
      <c r="AK122" s="44" t="s">
        <v>423</v>
      </c>
      <c r="AL122" s="45" t="s">
        <v>147</v>
      </c>
    </row>
    <row r="123" spans="1:38" s="5" customFormat="1" ht="26.25" customHeight="1" thickBot="1" x14ac:dyDescent="0.25">
      <c r="A123" s="41" t="s">
        <v>289</v>
      </c>
      <c r="B123" s="41" t="s">
        <v>313</v>
      </c>
      <c r="C123" s="41" t="s">
        <v>314</v>
      </c>
      <c r="D123" s="42"/>
      <c r="E123" s="44">
        <v>9.6317901879360024E-4</v>
      </c>
      <c r="F123" s="44">
        <v>2.0938674321600007E-4</v>
      </c>
      <c r="G123" s="44">
        <v>2.0938674321600007E-4</v>
      </c>
      <c r="H123" s="44">
        <v>1.0050563674368002E-3</v>
      </c>
      <c r="I123" s="44">
        <v>2.261376826732801E-3</v>
      </c>
      <c r="J123" s="44">
        <v>2.3870088726624006E-3</v>
      </c>
      <c r="K123" s="44">
        <v>2.4288862213056005E-3</v>
      </c>
      <c r="L123" s="44">
        <v>2.0938674321600005E-4</v>
      </c>
      <c r="M123" s="44">
        <v>2.7932191545014407E-2</v>
      </c>
      <c r="N123" s="44">
        <v>4.6065083507520018E-5</v>
      </c>
      <c r="O123" s="44">
        <v>3.6852066806016015E-4</v>
      </c>
      <c r="P123" s="44">
        <v>5.8628288100480018E-5</v>
      </c>
      <c r="Q123" s="44">
        <v>2.6801503131648011E-6</v>
      </c>
      <c r="R123" s="44">
        <v>3.3501878914560011E-5</v>
      </c>
      <c r="S123" s="44">
        <v>3.0570464509536006E-5</v>
      </c>
      <c r="T123" s="44">
        <v>2.1776221294464005E-5</v>
      </c>
      <c r="U123" s="44">
        <v>8.3754697286400028E-6</v>
      </c>
      <c r="V123" s="44">
        <v>2.3451315240192007E-4</v>
      </c>
      <c r="W123" s="44">
        <v>0.20938674321600007</v>
      </c>
      <c r="X123" s="44">
        <v>1.6457798016777605E-4</v>
      </c>
      <c r="Y123" s="44">
        <v>4.5939451461590416E-4</v>
      </c>
      <c r="Z123" s="44">
        <v>1.9598599165017604E-4</v>
      </c>
      <c r="AA123" s="44">
        <v>1.4070789144115205E-4</v>
      </c>
      <c r="AB123" s="44">
        <v>9.6066637787500819E-4</v>
      </c>
      <c r="AC123" s="44" t="s">
        <v>423</v>
      </c>
      <c r="AD123" s="44" t="s">
        <v>423</v>
      </c>
      <c r="AE123" s="196"/>
      <c r="AF123" s="44" t="s">
        <v>423</v>
      </c>
      <c r="AG123" s="44" t="s">
        <v>423</v>
      </c>
      <c r="AH123" s="44" t="s">
        <v>423</v>
      </c>
      <c r="AI123" s="44" t="s">
        <v>423</v>
      </c>
      <c r="AJ123" s="44" t="s">
        <v>423</v>
      </c>
      <c r="AK123" s="44">
        <v>96.387810000000016</v>
      </c>
      <c r="AL123" s="45" t="s">
        <v>315</v>
      </c>
    </row>
    <row r="124" spans="1:38" s="5" customFormat="1" ht="26.25" customHeight="1" thickBot="1" x14ac:dyDescent="0.25">
      <c r="A124" s="41" t="s">
        <v>289</v>
      </c>
      <c r="B124" s="181" t="s">
        <v>316</v>
      </c>
      <c r="C124" s="41" t="s">
        <v>317</v>
      </c>
      <c r="D124" s="42"/>
      <c r="E124" s="44" t="s">
        <v>423</v>
      </c>
      <c r="F124" s="44" t="s">
        <v>423</v>
      </c>
      <c r="G124" s="44" t="s">
        <v>423</v>
      </c>
      <c r="H124" s="44" t="s">
        <v>423</v>
      </c>
      <c r="I124" s="44" t="s">
        <v>423</v>
      </c>
      <c r="J124" s="44" t="s">
        <v>423</v>
      </c>
      <c r="K124" s="44" t="s">
        <v>423</v>
      </c>
      <c r="L124" s="44" t="s">
        <v>423</v>
      </c>
      <c r="M124" s="44" t="s">
        <v>423</v>
      </c>
      <c r="N124" s="44" t="s">
        <v>423</v>
      </c>
      <c r="O124" s="44" t="s">
        <v>423</v>
      </c>
      <c r="P124" s="44" t="s">
        <v>423</v>
      </c>
      <c r="Q124" s="44" t="s">
        <v>423</v>
      </c>
      <c r="R124" s="44" t="s">
        <v>423</v>
      </c>
      <c r="S124" s="44" t="s">
        <v>423</v>
      </c>
      <c r="T124" s="44" t="s">
        <v>423</v>
      </c>
      <c r="U124" s="44" t="s">
        <v>423</v>
      </c>
      <c r="V124" s="44" t="s">
        <v>423</v>
      </c>
      <c r="W124" s="44" t="s">
        <v>423</v>
      </c>
      <c r="X124" s="44" t="s">
        <v>423</v>
      </c>
      <c r="Y124" s="44" t="s">
        <v>423</v>
      </c>
      <c r="Z124" s="44" t="s">
        <v>423</v>
      </c>
      <c r="AA124" s="44" t="s">
        <v>423</v>
      </c>
      <c r="AB124" s="44" t="s">
        <v>423</v>
      </c>
      <c r="AC124" s="44" t="s">
        <v>423</v>
      </c>
      <c r="AD124" s="44" t="s">
        <v>423</v>
      </c>
      <c r="AE124" s="196"/>
      <c r="AF124" s="44" t="s">
        <v>423</v>
      </c>
      <c r="AG124" s="44" t="s">
        <v>423</v>
      </c>
      <c r="AH124" s="44" t="s">
        <v>423</v>
      </c>
      <c r="AI124" s="44" t="s">
        <v>423</v>
      </c>
      <c r="AJ124" s="44" t="s">
        <v>423</v>
      </c>
      <c r="AK124" s="44" t="s">
        <v>423</v>
      </c>
      <c r="AL124" s="45" t="s">
        <v>147</v>
      </c>
    </row>
    <row r="125" spans="1:38" s="5" customFormat="1" ht="26.25" customHeight="1" thickBot="1" x14ac:dyDescent="0.25">
      <c r="A125" s="41" t="s">
        <v>318</v>
      </c>
      <c r="B125" s="41" t="s">
        <v>319</v>
      </c>
      <c r="C125" s="41" t="s">
        <v>320</v>
      </c>
      <c r="D125" s="42"/>
      <c r="E125" s="44" t="s">
        <v>423</v>
      </c>
      <c r="F125" s="44">
        <v>1.5157687142620389</v>
      </c>
      <c r="G125" s="44" t="s">
        <v>423</v>
      </c>
      <c r="H125" s="44" t="s">
        <v>443</v>
      </c>
      <c r="I125" s="44">
        <v>1.0451100000000002E-4</v>
      </c>
      <c r="J125" s="44">
        <v>6.9357299999999995E-4</v>
      </c>
      <c r="K125" s="44">
        <v>1.466321E-3</v>
      </c>
      <c r="L125" s="44" t="s">
        <v>423</v>
      </c>
      <c r="M125" s="44" t="s">
        <v>443</v>
      </c>
      <c r="N125" s="44" t="s">
        <v>423</v>
      </c>
      <c r="O125" s="44" t="s">
        <v>423</v>
      </c>
      <c r="P125" s="44" t="s">
        <v>443</v>
      </c>
      <c r="Q125" s="44" t="s">
        <v>423</v>
      </c>
      <c r="R125" s="44" t="s">
        <v>423</v>
      </c>
      <c r="S125" s="44" t="s">
        <v>423</v>
      </c>
      <c r="T125" s="44" t="s">
        <v>423</v>
      </c>
      <c r="U125" s="44" t="s">
        <v>423</v>
      </c>
      <c r="V125" s="44" t="s">
        <v>423</v>
      </c>
      <c r="W125" s="44" t="s">
        <v>423</v>
      </c>
      <c r="X125" s="44" t="s">
        <v>423</v>
      </c>
      <c r="Y125" s="44" t="s">
        <v>423</v>
      </c>
      <c r="Z125" s="44" t="s">
        <v>423</v>
      </c>
      <c r="AA125" s="44" t="s">
        <v>423</v>
      </c>
      <c r="AB125" s="44" t="s">
        <v>423</v>
      </c>
      <c r="AC125" s="44" t="s">
        <v>423</v>
      </c>
      <c r="AD125" s="44" t="s">
        <v>423</v>
      </c>
      <c r="AE125" s="196"/>
      <c r="AF125" s="44" t="s">
        <v>423</v>
      </c>
      <c r="AG125" s="44" t="s">
        <v>423</v>
      </c>
      <c r="AH125" s="44" t="s">
        <v>423</v>
      </c>
      <c r="AI125" s="44" t="s">
        <v>423</v>
      </c>
      <c r="AJ125" s="44" t="s">
        <v>423</v>
      </c>
      <c r="AK125" s="44">
        <v>3167</v>
      </c>
      <c r="AL125" s="45" t="s">
        <v>321</v>
      </c>
    </row>
    <row r="126" spans="1:38" s="5" customFormat="1" ht="26.25" customHeight="1" thickBot="1" x14ac:dyDescent="0.25">
      <c r="A126" s="41" t="s">
        <v>318</v>
      </c>
      <c r="B126" s="41" t="s">
        <v>322</v>
      </c>
      <c r="C126" s="41" t="s">
        <v>323</v>
      </c>
      <c r="D126" s="42"/>
      <c r="E126" s="44" t="s">
        <v>442</v>
      </c>
      <c r="F126" s="44" t="s">
        <v>442</v>
      </c>
      <c r="G126" s="44" t="s">
        <v>442</v>
      </c>
      <c r="H126" s="44" t="s">
        <v>442</v>
      </c>
      <c r="I126" s="44" t="s">
        <v>442</v>
      </c>
      <c r="J126" s="44" t="s">
        <v>442</v>
      </c>
      <c r="K126" s="44" t="s">
        <v>442</v>
      </c>
      <c r="L126" s="44" t="s">
        <v>442</v>
      </c>
      <c r="M126" s="44" t="s">
        <v>442</v>
      </c>
      <c r="N126" s="44" t="s">
        <v>442</v>
      </c>
      <c r="O126" s="44" t="s">
        <v>442</v>
      </c>
      <c r="P126" s="44" t="s">
        <v>442</v>
      </c>
      <c r="Q126" s="44" t="s">
        <v>442</v>
      </c>
      <c r="R126" s="44" t="s">
        <v>442</v>
      </c>
      <c r="S126" s="44" t="s">
        <v>442</v>
      </c>
      <c r="T126" s="44" t="s">
        <v>442</v>
      </c>
      <c r="U126" s="44" t="s">
        <v>442</v>
      </c>
      <c r="V126" s="44" t="s">
        <v>442</v>
      </c>
      <c r="W126" s="44" t="s">
        <v>442</v>
      </c>
      <c r="X126" s="44" t="s">
        <v>442</v>
      </c>
      <c r="Y126" s="44" t="s">
        <v>442</v>
      </c>
      <c r="Z126" s="44" t="s">
        <v>442</v>
      </c>
      <c r="AA126" s="44" t="s">
        <v>442</v>
      </c>
      <c r="AB126" s="44" t="s">
        <v>442</v>
      </c>
      <c r="AC126" s="44" t="s">
        <v>442</v>
      </c>
      <c r="AD126" s="44" t="s">
        <v>442</v>
      </c>
      <c r="AE126" s="196"/>
      <c r="AF126" s="44" t="s">
        <v>442</v>
      </c>
      <c r="AG126" s="44" t="s">
        <v>442</v>
      </c>
      <c r="AH126" s="44" t="s">
        <v>442</v>
      </c>
      <c r="AI126" s="44" t="s">
        <v>442</v>
      </c>
      <c r="AJ126" s="44" t="s">
        <v>442</v>
      </c>
      <c r="AK126" s="44" t="s">
        <v>442</v>
      </c>
      <c r="AL126" s="45" t="s">
        <v>324</v>
      </c>
    </row>
    <row r="127" spans="1:38" s="5" customFormat="1" ht="26.25" customHeight="1" thickBot="1" x14ac:dyDescent="0.25">
      <c r="A127" s="41" t="s">
        <v>318</v>
      </c>
      <c r="B127" s="41" t="s">
        <v>325</v>
      </c>
      <c r="C127" s="41" t="s">
        <v>326</v>
      </c>
      <c r="D127" s="42"/>
      <c r="E127" s="44" t="s">
        <v>442</v>
      </c>
      <c r="F127" s="44" t="s">
        <v>442</v>
      </c>
      <c r="G127" s="44" t="s">
        <v>442</v>
      </c>
      <c r="H127" s="44" t="s">
        <v>442</v>
      </c>
      <c r="I127" s="44" t="s">
        <v>442</v>
      </c>
      <c r="J127" s="44" t="s">
        <v>442</v>
      </c>
      <c r="K127" s="44" t="s">
        <v>442</v>
      </c>
      <c r="L127" s="44" t="s">
        <v>442</v>
      </c>
      <c r="M127" s="44" t="s">
        <v>442</v>
      </c>
      <c r="N127" s="44" t="s">
        <v>442</v>
      </c>
      <c r="O127" s="44" t="s">
        <v>442</v>
      </c>
      <c r="P127" s="44" t="s">
        <v>442</v>
      </c>
      <c r="Q127" s="44" t="s">
        <v>442</v>
      </c>
      <c r="R127" s="44" t="s">
        <v>442</v>
      </c>
      <c r="S127" s="44" t="s">
        <v>442</v>
      </c>
      <c r="T127" s="44" t="s">
        <v>442</v>
      </c>
      <c r="U127" s="44" t="s">
        <v>442</v>
      </c>
      <c r="V127" s="44" t="s">
        <v>442</v>
      </c>
      <c r="W127" s="44" t="s">
        <v>442</v>
      </c>
      <c r="X127" s="44" t="s">
        <v>442</v>
      </c>
      <c r="Y127" s="44" t="s">
        <v>442</v>
      </c>
      <c r="Z127" s="44" t="s">
        <v>442</v>
      </c>
      <c r="AA127" s="44" t="s">
        <v>442</v>
      </c>
      <c r="AB127" s="44" t="s">
        <v>442</v>
      </c>
      <c r="AC127" s="44" t="s">
        <v>442</v>
      </c>
      <c r="AD127" s="44" t="s">
        <v>442</v>
      </c>
      <c r="AE127" s="196"/>
      <c r="AF127" s="44" t="s">
        <v>442</v>
      </c>
      <c r="AG127" s="44" t="s">
        <v>442</v>
      </c>
      <c r="AH127" s="44" t="s">
        <v>442</v>
      </c>
      <c r="AI127" s="44" t="s">
        <v>442</v>
      </c>
      <c r="AJ127" s="44" t="s">
        <v>442</v>
      </c>
      <c r="AK127" s="44" t="s">
        <v>442</v>
      </c>
      <c r="AL127" s="45" t="s">
        <v>327</v>
      </c>
    </row>
    <row r="128" spans="1:38" s="5" customFormat="1" ht="26.25" customHeight="1" thickBot="1" x14ac:dyDescent="0.25">
      <c r="A128" s="41" t="s">
        <v>318</v>
      </c>
      <c r="B128" s="41" t="s">
        <v>328</v>
      </c>
      <c r="C128" s="41" t="s">
        <v>329</v>
      </c>
      <c r="D128" s="42"/>
      <c r="E128" s="44" t="s">
        <v>442</v>
      </c>
      <c r="F128" s="44" t="s">
        <v>442</v>
      </c>
      <c r="G128" s="44" t="s">
        <v>442</v>
      </c>
      <c r="H128" s="44" t="s">
        <v>442</v>
      </c>
      <c r="I128" s="44" t="s">
        <v>442</v>
      </c>
      <c r="J128" s="44" t="s">
        <v>442</v>
      </c>
      <c r="K128" s="44" t="s">
        <v>442</v>
      </c>
      <c r="L128" s="44" t="s">
        <v>442</v>
      </c>
      <c r="M128" s="44" t="s">
        <v>442</v>
      </c>
      <c r="N128" s="44" t="s">
        <v>442</v>
      </c>
      <c r="O128" s="44" t="s">
        <v>442</v>
      </c>
      <c r="P128" s="44" t="s">
        <v>442</v>
      </c>
      <c r="Q128" s="44" t="s">
        <v>442</v>
      </c>
      <c r="R128" s="44" t="s">
        <v>442</v>
      </c>
      <c r="S128" s="44" t="s">
        <v>442</v>
      </c>
      <c r="T128" s="44" t="s">
        <v>442</v>
      </c>
      <c r="U128" s="44" t="s">
        <v>442</v>
      </c>
      <c r="V128" s="44" t="s">
        <v>442</v>
      </c>
      <c r="W128" s="44" t="s">
        <v>442</v>
      </c>
      <c r="X128" s="44" t="s">
        <v>442</v>
      </c>
      <c r="Y128" s="44" t="s">
        <v>442</v>
      </c>
      <c r="Z128" s="44" t="s">
        <v>442</v>
      </c>
      <c r="AA128" s="44" t="s">
        <v>442</v>
      </c>
      <c r="AB128" s="44" t="s">
        <v>442</v>
      </c>
      <c r="AC128" s="44" t="s">
        <v>442</v>
      </c>
      <c r="AD128" s="44" t="s">
        <v>442</v>
      </c>
      <c r="AE128" s="196"/>
      <c r="AF128" s="44" t="s">
        <v>442</v>
      </c>
      <c r="AG128" s="44" t="s">
        <v>442</v>
      </c>
      <c r="AH128" s="44" t="s">
        <v>442</v>
      </c>
      <c r="AI128" s="44" t="s">
        <v>442</v>
      </c>
      <c r="AJ128" s="44" t="s">
        <v>442</v>
      </c>
      <c r="AK128" s="44" t="s">
        <v>442</v>
      </c>
      <c r="AL128" s="45" t="s">
        <v>330</v>
      </c>
    </row>
    <row r="129" spans="1:38" s="5" customFormat="1" ht="26.25" customHeight="1" thickBot="1" x14ac:dyDescent="0.25">
      <c r="A129" s="41" t="s">
        <v>318</v>
      </c>
      <c r="B129" s="41" t="s">
        <v>331</v>
      </c>
      <c r="C129" s="47" t="s">
        <v>332</v>
      </c>
      <c r="D129" s="42"/>
      <c r="E129" s="44">
        <v>5.669385590032671E-2</v>
      </c>
      <c r="F129" s="44">
        <v>0.48222360191082492</v>
      </c>
      <c r="G129" s="44">
        <v>3.0627715256498341E-3</v>
      </c>
      <c r="H129" s="44" t="s">
        <v>443</v>
      </c>
      <c r="I129" s="44">
        <v>2.6066140643828372E-4</v>
      </c>
      <c r="J129" s="44">
        <v>4.561574612669965E-4</v>
      </c>
      <c r="K129" s="44">
        <v>6.5165351609570933E-4</v>
      </c>
      <c r="L129" s="44">
        <v>9.1231492253399305E-6</v>
      </c>
      <c r="M129" s="44">
        <v>4.5615746126699656E-3</v>
      </c>
      <c r="N129" s="44">
        <v>8.4714957092442214E-2</v>
      </c>
      <c r="O129" s="44">
        <v>6.5165351609570944E-3</v>
      </c>
      <c r="P129" s="44">
        <v>3.649259690135972E-3</v>
      </c>
      <c r="Q129" s="44">
        <v>1.0426456257531349E-3</v>
      </c>
      <c r="R129" s="44" t="s">
        <v>457</v>
      </c>
      <c r="S129" s="44" t="s">
        <v>457</v>
      </c>
      <c r="T129" s="44">
        <v>9.1231492253399313E-3</v>
      </c>
      <c r="U129" s="44" t="s">
        <v>443</v>
      </c>
      <c r="V129" s="44" t="s">
        <v>443</v>
      </c>
      <c r="W129" s="44">
        <v>22.807873063349827</v>
      </c>
      <c r="X129" s="44" t="s">
        <v>443</v>
      </c>
      <c r="Y129" s="44" t="s">
        <v>443</v>
      </c>
      <c r="Z129" s="44" t="s">
        <v>443</v>
      </c>
      <c r="AA129" s="44" t="s">
        <v>443</v>
      </c>
      <c r="AB129" s="44">
        <v>1.3033070321914187E-3</v>
      </c>
      <c r="AC129" s="44">
        <v>0.13033070321914186</v>
      </c>
      <c r="AD129" s="44" t="s">
        <v>423</v>
      </c>
      <c r="AE129" s="196"/>
      <c r="AF129" s="44" t="s">
        <v>423</v>
      </c>
      <c r="AG129" s="44" t="s">
        <v>423</v>
      </c>
      <c r="AH129" s="44" t="s">
        <v>423</v>
      </c>
      <c r="AI129" s="44" t="s">
        <v>423</v>
      </c>
      <c r="AJ129" s="44" t="s">
        <v>423</v>
      </c>
      <c r="AK129" s="44">
        <v>65.165351609570934</v>
      </c>
      <c r="AL129" s="45" t="s">
        <v>330</v>
      </c>
    </row>
    <row r="130" spans="1:38" s="5" customFormat="1" ht="26.25" customHeight="1" thickBot="1" x14ac:dyDescent="0.25">
      <c r="A130" s="41" t="s">
        <v>318</v>
      </c>
      <c r="B130" s="41" t="s">
        <v>333</v>
      </c>
      <c r="C130" s="201" t="s">
        <v>334</v>
      </c>
      <c r="D130" s="42"/>
      <c r="E130" s="44" t="s">
        <v>409</v>
      </c>
      <c r="F130" s="44" t="s">
        <v>409</v>
      </c>
      <c r="G130" s="44" t="s">
        <v>409</v>
      </c>
      <c r="H130" s="44" t="s">
        <v>423</v>
      </c>
      <c r="I130" s="44" t="s">
        <v>409</v>
      </c>
      <c r="J130" s="44" t="s">
        <v>409</v>
      </c>
      <c r="K130" s="44" t="s">
        <v>409</v>
      </c>
      <c r="L130" s="44" t="s">
        <v>409</v>
      </c>
      <c r="M130" s="44" t="s">
        <v>409</v>
      </c>
      <c r="N130" s="44" t="s">
        <v>409</v>
      </c>
      <c r="O130" s="44" t="s">
        <v>409</v>
      </c>
      <c r="P130" s="44" t="s">
        <v>409</v>
      </c>
      <c r="Q130" s="44" t="s">
        <v>409</v>
      </c>
      <c r="R130" s="44" t="s">
        <v>423</v>
      </c>
      <c r="S130" s="44" t="s">
        <v>423</v>
      </c>
      <c r="T130" s="44" t="s">
        <v>409</v>
      </c>
      <c r="U130" s="44" t="s">
        <v>423</v>
      </c>
      <c r="V130" s="44" t="s">
        <v>423</v>
      </c>
      <c r="W130" s="44" t="s">
        <v>409</v>
      </c>
      <c r="X130" s="44" t="s">
        <v>423</v>
      </c>
      <c r="Y130" s="44" t="s">
        <v>423</v>
      </c>
      <c r="Z130" s="44" t="s">
        <v>423</v>
      </c>
      <c r="AA130" s="44" t="s">
        <v>423</v>
      </c>
      <c r="AB130" s="44" t="s">
        <v>409</v>
      </c>
      <c r="AC130" s="44" t="s">
        <v>409</v>
      </c>
      <c r="AD130" s="44" t="s">
        <v>423</v>
      </c>
      <c r="AE130" s="196"/>
      <c r="AF130" s="44" t="s">
        <v>423</v>
      </c>
      <c r="AG130" s="44" t="s">
        <v>423</v>
      </c>
      <c r="AH130" s="44" t="s">
        <v>423</v>
      </c>
      <c r="AI130" s="44" t="s">
        <v>423</v>
      </c>
      <c r="AJ130" s="44" t="s">
        <v>423</v>
      </c>
      <c r="AK130" s="44" t="s">
        <v>409</v>
      </c>
      <c r="AL130" s="45" t="s">
        <v>330</v>
      </c>
    </row>
    <row r="131" spans="1:38" s="5" customFormat="1" ht="26.25" customHeight="1" thickBot="1" x14ac:dyDescent="0.25">
      <c r="A131" s="41" t="s">
        <v>318</v>
      </c>
      <c r="B131" s="41" t="s">
        <v>335</v>
      </c>
      <c r="C131" s="47" t="s">
        <v>336</v>
      </c>
      <c r="D131" s="42"/>
      <c r="E131" s="44">
        <v>1.9620746844023532E-3</v>
      </c>
      <c r="F131" s="44">
        <v>5.9715316481810752E-4</v>
      </c>
      <c r="G131" s="44">
        <v>4.60661012859683E-4</v>
      </c>
      <c r="H131" s="44" t="s">
        <v>443</v>
      </c>
      <c r="I131" s="44" t="s">
        <v>443</v>
      </c>
      <c r="J131" s="44" t="s">
        <v>443</v>
      </c>
      <c r="K131" s="44">
        <v>1.4502291145582612E-2</v>
      </c>
      <c r="L131" s="44">
        <v>3.3355269634840009E-4</v>
      </c>
      <c r="M131" s="44">
        <v>1.6208443045062919E-4</v>
      </c>
      <c r="N131" s="44">
        <v>5.2890708883889526E-2</v>
      </c>
      <c r="O131" s="44">
        <v>6.8246075979212289E-3</v>
      </c>
      <c r="P131" s="44">
        <v>3.6682265838826604E-2</v>
      </c>
      <c r="Q131" s="44">
        <v>1.7061518994803074E-4</v>
      </c>
      <c r="R131" s="44">
        <v>1.7061518994803072E-3</v>
      </c>
      <c r="S131" s="44">
        <v>8.3601443074535056E-2</v>
      </c>
      <c r="T131" s="44">
        <v>1.7061518994803072E-3</v>
      </c>
      <c r="U131" s="44" t="s">
        <v>443</v>
      </c>
      <c r="V131" s="44" t="s">
        <v>443</v>
      </c>
      <c r="W131" s="44">
        <v>34.123037989606146</v>
      </c>
      <c r="X131" s="44" t="s">
        <v>443</v>
      </c>
      <c r="Y131" s="44" t="s">
        <v>443</v>
      </c>
      <c r="Z131" s="44" t="s">
        <v>443</v>
      </c>
      <c r="AA131" s="44" t="s">
        <v>443</v>
      </c>
      <c r="AB131" s="44">
        <v>3.4123037989606144E-8</v>
      </c>
      <c r="AC131" s="44">
        <v>8.530759497401537E-5</v>
      </c>
      <c r="AD131" s="44">
        <v>1.7061518994803075E-5</v>
      </c>
      <c r="AE131" s="196"/>
      <c r="AF131" s="44" t="s">
        <v>423</v>
      </c>
      <c r="AG131" s="44" t="s">
        <v>423</v>
      </c>
      <c r="AH131" s="44" t="s">
        <v>423</v>
      </c>
      <c r="AI131" s="44" t="s">
        <v>423</v>
      </c>
      <c r="AJ131" s="44" t="s">
        <v>423</v>
      </c>
      <c r="AK131" s="44">
        <v>0.85307594974015366</v>
      </c>
      <c r="AL131" s="45" t="s">
        <v>330</v>
      </c>
    </row>
    <row r="132" spans="1:38" s="5" customFormat="1" ht="26.25" customHeight="1" thickBot="1" x14ac:dyDescent="0.25">
      <c r="A132" s="41" t="s">
        <v>318</v>
      </c>
      <c r="B132" s="41" t="s">
        <v>337</v>
      </c>
      <c r="C132" s="47" t="s">
        <v>338</v>
      </c>
      <c r="D132" s="42"/>
      <c r="E132" s="44" t="s">
        <v>409</v>
      </c>
      <c r="F132" s="44" t="s">
        <v>409</v>
      </c>
      <c r="G132" s="44" t="s">
        <v>409</v>
      </c>
      <c r="H132" s="44" t="s">
        <v>409</v>
      </c>
      <c r="I132" s="44" t="s">
        <v>409</v>
      </c>
      <c r="J132" s="44" t="s">
        <v>409</v>
      </c>
      <c r="K132" s="44" t="s">
        <v>409</v>
      </c>
      <c r="L132" s="44" t="s">
        <v>409</v>
      </c>
      <c r="M132" s="44" t="s">
        <v>409</v>
      </c>
      <c r="N132" s="44" t="s">
        <v>409</v>
      </c>
      <c r="O132" s="44" t="s">
        <v>409</v>
      </c>
      <c r="P132" s="44" t="s">
        <v>409</v>
      </c>
      <c r="Q132" s="44" t="s">
        <v>409</v>
      </c>
      <c r="R132" s="44" t="s">
        <v>409</v>
      </c>
      <c r="S132" s="44" t="s">
        <v>409</v>
      </c>
      <c r="T132" s="44" t="s">
        <v>409</v>
      </c>
      <c r="U132" s="44" t="s">
        <v>409</v>
      </c>
      <c r="V132" s="44" t="s">
        <v>409</v>
      </c>
      <c r="W132" s="44" t="s">
        <v>409</v>
      </c>
      <c r="X132" s="44" t="s">
        <v>409</v>
      </c>
      <c r="Y132" s="44" t="s">
        <v>409</v>
      </c>
      <c r="Z132" s="44" t="s">
        <v>409</v>
      </c>
      <c r="AA132" s="44" t="s">
        <v>409</v>
      </c>
      <c r="AB132" s="44" t="s">
        <v>409</v>
      </c>
      <c r="AC132" s="44" t="s">
        <v>409</v>
      </c>
      <c r="AD132" s="44" t="s">
        <v>409</v>
      </c>
      <c r="AE132" s="196"/>
      <c r="AF132" s="44" t="s">
        <v>423</v>
      </c>
      <c r="AG132" s="44" t="s">
        <v>423</v>
      </c>
      <c r="AH132" s="44" t="s">
        <v>423</v>
      </c>
      <c r="AI132" s="44" t="s">
        <v>423</v>
      </c>
      <c r="AJ132" s="44" t="s">
        <v>423</v>
      </c>
      <c r="AK132" s="44" t="s">
        <v>409</v>
      </c>
      <c r="AL132" s="45" t="s">
        <v>339</v>
      </c>
    </row>
    <row r="133" spans="1:38" s="5" customFormat="1" ht="26.25" customHeight="1" thickBot="1" x14ac:dyDescent="0.25">
      <c r="A133" s="41" t="s">
        <v>318</v>
      </c>
      <c r="B133" s="41" t="s">
        <v>340</v>
      </c>
      <c r="C133" s="47" t="s">
        <v>341</v>
      </c>
      <c r="D133" s="42"/>
      <c r="E133" s="44">
        <v>3.7125000000000001E-3</v>
      </c>
      <c r="F133" s="44">
        <v>5.8499999999999999E-5</v>
      </c>
      <c r="G133" s="44">
        <v>5.0849999999999995E-4</v>
      </c>
      <c r="H133" s="44" t="s">
        <v>423</v>
      </c>
      <c r="I133" s="44">
        <v>1.5615E-4</v>
      </c>
      <c r="J133" s="44">
        <v>1.5615E-4</v>
      </c>
      <c r="K133" s="44">
        <v>1.7352000000000001E-4</v>
      </c>
      <c r="L133" s="44" t="s">
        <v>443</v>
      </c>
      <c r="M133" s="44">
        <v>6.3000000000000013E-4</v>
      </c>
      <c r="N133" s="44">
        <v>1.3513500000000001E-4</v>
      </c>
      <c r="O133" s="44">
        <v>2.2634999999999999E-5</v>
      </c>
      <c r="P133" s="44">
        <v>6.705E-3</v>
      </c>
      <c r="Q133" s="44">
        <v>6.1245000000000001E-5</v>
      </c>
      <c r="R133" s="44">
        <v>6.1020000000000002E-5</v>
      </c>
      <c r="S133" s="44">
        <v>5.5934999999999999E-5</v>
      </c>
      <c r="T133" s="44">
        <v>7.7984999999999979E-5</v>
      </c>
      <c r="U133" s="44">
        <v>8.9010000000000003E-5</v>
      </c>
      <c r="V133" s="44">
        <v>7.2053999999999998E-4</v>
      </c>
      <c r="W133" s="44">
        <v>1.215E-4</v>
      </c>
      <c r="X133" s="44">
        <v>5.9400000000000003E-8</v>
      </c>
      <c r="Y133" s="44">
        <v>3.2444999999999997E-8</v>
      </c>
      <c r="Z133" s="44">
        <v>2.8979999999999999E-8</v>
      </c>
      <c r="AA133" s="44">
        <v>3.1454999999999999E-8</v>
      </c>
      <c r="AB133" s="44">
        <v>1.5227999999999998E-7</v>
      </c>
      <c r="AC133" s="44">
        <v>6.7500000000000004E-4</v>
      </c>
      <c r="AD133" s="44">
        <v>1.8450000000000001E-3</v>
      </c>
      <c r="AE133" s="196"/>
      <c r="AF133" s="44" t="s">
        <v>423</v>
      </c>
      <c r="AG133" s="44" t="s">
        <v>423</v>
      </c>
      <c r="AH133" s="44" t="s">
        <v>423</v>
      </c>
      <c r="AI133" s="44" t="s">
        <v>423</v>
      </c>
      <c r="AJ133" s="44" t="s">
        <v>423</v>
      </c>
      <c r="AK133" s="44">
        <v>4500</v>
      </c>
      <c r="AL133" s="45" t="s">
        <v>342</v>
      </c>
    </row>
    <row r="134" spans="1:38" s="5" customFormat="1" ht="26.25" customHeight="1" thickBot="1" x14ac:dyDescent="0.25">
      <c r="A134" s="41" t="s">
        <v>318</v>
      </c>
      <c r="B134" s="41" t="s">
        <v>343</v>
      </c>
      <c r="C134" s="41" t="s">
        <v>344</v>
      </c>
      <c r="D134" s="42"/>
      <c r="E134" s="44" t="s">
        <v>442</v>
      </c>
      <c r="F134" s="44" t="s">
        <v>442</v>
      </c>
      <c r="G134" s="44" t="s">
        <v>442</v>
      </c>
      <c r="H134" s="44" t="s">
        <v>442</v>
      </c>
      <c r="I134" s="44" t="s">
        <v>442</v>
      </c>
      <c r="J134" s="44" t="s">
        <v>442</v>
      </c>
      <c r="K134" s="44" t="s">
        <v>442</v>
      </c>
      <c r="L134" s="44" t="s">
        <v>442</v>
      </c>
      <c r="M134" s="44" t="s">
        <v>442</v>
      </c>
      <c r="N134" s="44" t="s">
        <v>442</v>
      </c>
      <c r="O134" s="44" t="s">
        <v>442</v>
      </c>
      <c r="P134" s="44" t="s">
        <v>442</v>
      </c>
      <c r="Q134" s="44" t="s">
        <v>442</v>
      </c>
      <c r="R134" s="44" t="s">
        <v>442</v>
      </c>
      <c r="S134" s="44" t="s">
        <v>442</v>
      </c>
      <c r="T134" s="44" t="s">
        <v>442</v>
      </c>
      <c r="U134" s="44" t="s">
        <v>442</v>
      </c>
      <c r="V134" s="44" t="s">
        <v>442</v>
      </c>
      <c r="W134" s="44" t="s">
        <v>442</v>
      </c>
      <c r="X134" s="44" t="s">
        <v>442</v>
      </c>
      <c r="Y134" s="44" t="s">
        <v>442</v>
      </c>
      <c r="Z134" s="44" t="s">
        <v>442</v>
      </c>
      <c r="AA134" s="44" t="s">
        <v>442</v>
      </c>
      <c r="AB134" s="44" t="s">
        <v>442</v>
      </c>
      <c r="AC134" s="44" t="s">
        <v>442</v>
      </c>
      <c r="AD134" s="44" t="s">
        <v>442</v>
      </c>
      <c r="AE134" s="196"/>
      <c r="AF134" s="44" t="s">
        <v>423</v>
      </c>
      <c r="AG134" s="44" t="s">
        <v>423</v>
      </c>
      <c r="AH134" s="44" t="s">
        <v>423</v>
      </c>
      <c r="AI134" s="44" t="s">
        <v>423</v>
      </c>
      <c r="AJ134" s="44" t="s">
        <v>423</v>
      </c>
      <c r="AK134" s="44" t="s">
        <v>423</v>
      </c>
      <c r="AL134" s="45" t="s">
        <v>147</v>
      </c>
    </row>
    <row r="135" spans="1:38" s="5" customFormat="1" ht="26.25" customHeight="1" thickBot="1" x14ac:dyDescent="0.25">
      <c r="A135" s="41" t="s">
        <v>318</v>
      </c>
      <c r="B135" s="41" t="s">
        <v>345</v>
      </c>
      <c r="C135" s="41" t="s">
        <v>346</v>
      </c>
      <c r="D135" s="42"/>
      <c r="E135" s="44" t="s">
        <v>442</v>
      </c>
      <c r="F135" s="44" t="s">
        <v>442</v>
      </c>
      <c r="G135" s="44" t="s">
        <v>442</v>
      </c>
      <c r="H135" s="44" t="s">
        <v>442</v>
      </c>
      <c r="I135" s="44" t="s">
        <v>442</v>
      </c>
      <c r="J135" s="44" t="s">
        <v>442</v>
      </c>
      <c r="K135" s="44" t="s">
        <v>442</v>
      </c>
      <c r="L135" s="44" t="s">
        <v>442</v>
      </c>
      <c r="M135" s="44" t="s">
        <v>442</v>
      </c>
      <c r="N135" s="44" t="s">
        <v>442</v>
      </c>
      <c r="O135" s="44" t="s">
        <v>442</v>
      </c>
      <c r="P135" s="44" t="s">
        <v>442</v>
      </c>
      <c r="Q135" s="44" t="s">
        <v>442</v>
      </c>
      <c r="R135" s="44" t="s">
        <v>442</v>
      </c>
      <c r="S135" s="44" t="s">
        <v>442</v>
      </c>
      <c r="T135" s="44" t="s">
        <v>442</v>
      </c>
      <c r="U135" s="44" t="s">
        <v>442</v>
      </c>
      <c r="V135" s="44" t="s">
        <v>442</v>
      </c>
      <c r="W135" s="44" t="s">
        <v>442</v>
      </c>
      <c r="X135" s="44" t="s">
        <v>442</v>
      </c>
      <c r="Y135" s="44" t="s">
        <v>442</v>
      </c>
      <c r="Z135" s="44" t="s">
        <v>442</v>
      </c>
      <c r="AA135" s="44" t="s">
        <v>442</v>
      </c>
      <c r="AB135" s="44" t="s">
        <v>442</v>
      </c>
      <c r="AC135" s="44" t="s">
        <v>442</v>
      </c>
      <c r="AD135" s="44" t="s">
        <v>442</v>
      </c>
      <c r="AE135" s="196"/>
      <c r="AF135" s="44" t="s">
        <v>423</v>
      </c>
      <c r="AG135" s="44" t="s">
        <v>423</v>
      </c>
      <c r="AH135" s="44" t="s">
        <v>423</v>
      </c>
      <c r="AI135" s="44" t="s">
        <v>423</v>
      </c>
      <c r="AJ135" s="44" t="s">
        <v>423</v>
      </c>
      <c r="AK135" s="44" t="s">
        <v>423</v>
      </c>
      <c r="AL135" s="45" t="s">
        <v>147</v>
      </c>
    </row>
    <row r="136" spans="1:38" s="5" customFormat="1" ht="26.25" customHeight="1" thickBot="1" x14ac:dyDescent="0.25">
      <c r="A136" s="41" t="s">
        <v>318</v>
      </c>
      <c r="B136" s="41" t="s">
        <v>347</v>
      </c>
      <c r="C136" s="41" t="s">
        <v>348</v>
      </c>
      <c r="D136" s="42"/>
      <c r="E136" s="44" t="s">
        <v>423</v>
      </c>
      <c r="F136" s="44">
        <v>3.0444000000000006E-4</v>
      </c>
      <c r="G136" s="44" t="s">
        <v>423</v>
      </c>
      <c r="H136" s="44">
        <v>4.0090464000000008</v>
      </c>
      <c r="I136" s="44" t="s">
        <v>423</v>
      </c>
      <c r="J136" s="44" t="s">
        <v>423</v>
      </c>
      <c r="K136" s="44" t="s">
        <v>423</v>
      </c>
      <c r="L136" s="44" t="s">
        <v>423</v>
      </c>
      <c r="M136" s="44" t="s">
        <v>423</v>
      </c>
      <c r="N136" s="44" t="s">
        <v>423</v>
      </c>
      <c r="O136" s="44" t="s">
        <v>423</v>
      </c>
      <c r="P136" s="44" t="s">
        <v>423</v>
      </c>
      <c r="Q136" s="44" t="s">
        <v>423</v>
      </c>
      <c r="R136" s="44" t="s">
        <v>423</v>
      </c>
      <c r="S136" s="44" t="s">
        <v>423</v>
      </c>
      <c r="T136" s="44" t="s">
        <v>423</v>
      </c>
      <c r="U136" s="44" t="s">
        <v>423</v>
      </c>
      <c r="V136" s="44" t="s">
        <v>423</v>
      </c>
      <c r="W136" s="44" t="s">
        <v>423</v>
      </c>
      <c r="X136" s="44" t="s">
        <v>423</v>
      </c>
      <c r="Y136" s="44" t="s">
        <v>423</v>
      </c>
      <c r="Z136" s="44" t="s">
        <v>423</v>
      </c>
      <c r="AA136" s="44" t="s">
        <v>423</v>
      </c>
      <c r="AB136" s="44" t="s">
        <v>423</v>
      </c>
      <c r="AC136" s="44" t="s">
        <v>423</v>
      </c>
      <c r="AD136" s="44" t="s">
        <v>423</v>
      </c>
      <c r="AE136" s="196"/>
      <c r="AF136" s="44" t="s">
        <v>423</v>
      </c>
      <c r="AG136" s="44" t="s">
        <v>423</v>
      </c>
      <c r="AH136" s="44" t="s">
        <v>423</v>
      </c>
      <c r="AI136" s="44" t="s">
        <v>423</v>
      </c>
      <c r="AJ136" s="44" t="s">
        <v>423</v>
      </c>
      <c r="AK136" s="44">
        <v>428331</v>
      </c>
      <c r="AL136" s="45" t="s">
        <v>349</v>
      </c>
    </row>
    <row r="137" spans="1:38" s="5" customFormat="1" ht="26.25" customHeight="1" thickBot="1" x14ac:dyDescent="0.25">
      <c r="A137" s="41" t="s">
        <v>318</v>
      </c>
      <c r="B137" s="41" t="s">
        <v>350</v>
      </c>
      <c r="C137" s="41" t="s">
        <v>351</v>
      </c>
      <c r="D137" s="42"/>
      <c r="E137" s="44" t="s">
        <v>423</v>
      </c>
      <c r="F137" s="44" t="s">
        <v>409</v>
      </c>
      <c r="G137" s="44" t="s">
        <v>423</v>
      </c>
      <c r="H137" s="44" t="s">
        <v>423</v>
      </c>
      <c r="I137" s="44" t="s">
        <v>423</v>
      </c>
      <c r="J137" s="44" t="s">
        <v>423</v>
      </c>
      <c r="K137" s="44" t="s">
        <v>423</v>
      </c>
      <c r="L137" s="44" t="s">
        <v>423</v>
      </c>
      <c r="M137" s="44" t="s">
        <v>423</v>
      </c>
      <c r="N137" s="44" t="s">
        <v>423</v>
      </c>
      <c r="O137" s="44" t="s">
        <v>423</v>
      </c>
      <c r="P137" s="44" t="s">
        <v>423</v>
      </c>
      <c r="Q137" s="44" t="s">
        <v>423</v>
      </c>
      <c r="R137" s="44" t="s">
        <v>423</v>
      </c>
      <c r="S137" s="44" t="s">
        <v>423</v>
      </c>
      <c r="T137" s="44" t="s">
        <v>423</v>
      </c>
      <c r="U137" s="44" t="s">
        <v>423</v>
      </c>
      <c r="V137" s="44" t="s">
        <v>423</v>
      </c>
      <c r="W137" s="44" t="s">
        <v>423</v>
      </c>
      <c r="X137" s="44" t="s">
        <v>423</v>
      </c>
      <c r="Y137" s="44" t="s">
        <v>423</v>
      </c>
      <c r="Z137" s="44" t="s">
        <v>423</v>
      </c>
      <c r="AA137" s="44" t="s">
        <v>423</v>
      </c>
      <c r="AB137" s="44" t="s">
        <v>423</v>
      </c>
      <c r="AC137" s="44" t="s">
        <v>423</v>
      </c>
      <c r="AD137" s="44" t="s">
        <v>423</v>
      </c>
      <c r="AE137" s="196"/>
      <c r="AF137" s="44" t="s">
        <v>423</v>
      </c>
      <c r="AG137" s="44" t="s">
        <v>423</v>
      </c>
      <c r="AH137" s="44" t="s">
        <v>423</v>
      </c>
      <c r="AI137" s="44" t="s">
        <v>423</v>
      </c>
      <c r="AJ137" s="44" t="s">
        <v>423</v>
      </c>
      <c r="AK137" s="44" t="s">
        <v>409</v>
      </c>
      <c r="AL137" s="45" t="s">
        <v>349</v>
      </c>
    </row>
    <row r="138" spans="1:38" s="5" customFormat="1" ht="26.25" customHeight="1" thickBot="1" x14ac:dyDescent="0.25">
      <c r="A138" s="41" t="s">
        <v>318</v>
      </c>
      <c r="B138" s="41" t="s">
        <v>352</v>
      </c>
      <c r="C138" s="41" t="s">
        <v>353</v>
      </c>
      <c r="D138" s="42"/>
      <c r="E138" s="44" t="s">
        <v>442</v>
      </c>
      <c r="F138" s="44" t="s">
        <v>442</v>
      </c>
      <c r="G138" s="44" t="s">
        <v>442</v>
      </c>
      <c r="H138" s="44" t="s">
        <v>409</v>
      </c>
      <c r="I138" s="44" t="s">
        <v>442</v>
      </c>
      <c r="J138" s="44" t="s">
        <v>442</v>
      </c>
      <c r="K138" s="44" t="s">
        <v>442</v>
      </c>
      <c r="L138" s="44" t="s">
        <v>442</v>
      </c>
      <c r="M138" s="44" t="s">
        <v>442</v>
      </c>
      <c r="N138" s="44" t="s">
        <v>442</v>
      </c>
      <c r="O138" s="44" t="s">
        <v>442</v>
      </c>
      <c r="P138" s="44" t="s">
        <v>442</v>
      </c>
      <c r="Q138" s="44" t="s">
        <v>442</v>
      </c>
      <c r="R138" s="44" t="s">
        <v>442</v>
      </c>
      <c r="S138" s="44" t="s">
        <v>442</v>
      </c>
      <c r="T138" s="44" t="s">
        <v>442</v>
      </c>
      <c r="U138" s="44" t="s">
        <v>442</v>
      </c>
      <c r="V138" s="44" t="s">
        <v>442</v>
      </c>
      <c r="W138" s="44" t="s">
        <v>442</v>
      </c>
      <c r="X138" s="44" t="s">
        <v>442</v>
      </c>
      <c r="Y138" s="44" t="s">
        <v>442</v>
      </c>
      <c r="Z138" s="44" t="s">
        <v>442</v>
      </c>
      <c r="AA138" s="44" t="s">
        <v>442</v>
      </c>
      <c r="AB138" s="44" t="s">
        <v>442</v>
      </c>
      <c r="AC138" s="44" t="s">
        <v>442</v>
      </c>
      <c r="AD138" s="44" t="s">
        <v>442</v>
      </c>
      <c r="AE138" s="196"/>
      <c r="AF138" s="44" t="s">
        <v>423</v>
      </c>
      <c r="AG138" s="44" t="s">
        <v>423</v>
      </c>
      <c r="AH138" s="44" t="s">
        <v>423</v>
      </c>
      <c r="AI138" s="44" t="s">
        <v>423</v>
      </c>
      <c r="AJ138" s="44" t="s">
        <v>423</v>
      </c>
      <c r="AK138" s="44" t="s">
        <v>409</v>
      </c>
      <c r="AL138" s="45" t="s">
        <v>349</v>
      </c>
    </row>
    <row r="139" spans="1:38" s="5" customFormat="1" ht="26.25" customHeight="1" thickBot="1" x14ac:dyDescent="0.25">
      <c r="A139" s="41" t="s">
        <v>318</v>
      </c>
      <c r="B139" s="41" t="s">
        <v>354</v>
      </c>
      <c r="C139" s="41" t="s">
        <v>355</v>
      </c>
      <c r="D139" s="42"/>
      <c r="E139" s="44" t="s">
        <v>423</v>
      </c>
      <c r="F139" s="44" t="s">
        <v>423</v>
      </c>
      <c r="G139" s="44" t="s">
        <v>423</v>
      </c>
      <c r="H139" s="44" t="s">
        <v>423</v>
      </c>
      <c r="I139" s="44">
        <v>0.35987073666666669</v>
      </c>
      <c r="J139" s="44">
        <v>0.35987073666666669</v>
      </c>
      <c r="K139" s="44">
        <v>0.35987073666666669</v>
      </c>
      <c r="L139" s="44" t="s">
        <v>423</v>
      </c>
      <c r="M139" s="44" t="s">
        <v>423</v>
      </c>
      <c r="N139" s="44">
        <v>1.0410966666666666E-3</v>
      </c>
      <c r="O139" s="44">
        <v>2.0949700000000003E-3</v>
      </c>
      <c r="P139" s="44">
        <v>2.0949700000000003E-3</v>
      </c>
      <c r="Q139" s="44">
        <v>3.3284900000000008E-3</v>
      </c>
      <c r="R139" s="44">
        <v>3.1743966666666667E-3</v>
      </c>
      <c r="S139" s="44">
        <v>7.3906633333333336E-3</v>
      </c>
      <c r="T139" s="44" t="s">
        <v>423</v>
      </c>
      <c r="U139" s="44" t="s">
        <v>423</v>
      </c>
      <c r="V139" s="44" t="s">
        <v>423</v>
      </c>
      <c r="W139" s="44">
        <v>3.6550566666666668</v>
      </c>
      <c r="X139" s="44" t="s">
        <v>423</v>
      </c>
      <c r="Y139" s="44" t="s">
        <v>423</v>
      </c>
      <c r="Z139" s="44" t="s">
        <v>423</v>
      </c>
      <c r="AA139" s="44" t="s">
        <v>423</v>
      </c>
      <c r="AB139" s="44" t="s">
        <v>423</v>
      </c>
      <c r="AC139" s="44" t="s">
        <v>423</v>
      </c>
      <c r="AD139" s="44" t="s">
        <v>423</v>
      </c>
      <c r="AE139" s="196"/>
      <c r="AF139" s="44" t="s">
        <v>423</v>
      </c>
      <c r="AG139" s="44" t="s">
        <v>423</v>
      </c>
      <c r="AH139" s="44" t="s">
        <v>423</v>
      </c>
      <c r="AI139" s="44" t="s">
        <v>423</v>
      </c>
      <c r="AJ139" s="44" t="s">
        <v>423</v>
      </c>
      <c r="AK139" s="44">
        <v>7168</v>
      </c>
      <c r="AL139" s="45" t="s">
        <v>147</v>
      </c>
    </row>
    <row r="140" spans="1:38" s="5" customFormat="1" ht="24.75" customHeight="1" thickBot="1" x14ac:dyDescent="0.25">
      <c r="A140" s="148" t="s">
        <v>356</v>
      </c>
      <c r="B140" s="161" t="s">
        <v>357</v>
      </c>
      <c r="C140" s="148" t="s">
        <v>453</v>
      </c>
      <c r="D140" s="149"/>
      <c r="E140" s="44" t="s">
        <v>442</v>
      </c>
      <c r="F140" s="44" t="s">
        <v>442</v>
      </c>
      <c r="G140" s="44" t="s">
        <v>442</v>
      </c>
      <c r="H140" s="44" t="s">
        <v>442</v>
      </c>
      <c r="I140" s="44" t="s">
        <v>442</v>
      </c>
      <c r="J140" s="44" t="s">
        <v>442</v>
      </c>
      <c r="K140" s="44" t="s">
        <v>442</v>
      </c>
      <c r="L140" s="44" t="s">
        <v>442</v>
      </c>
      <c r="M140" s="44" t="s">
        <v>442</v>
      </c>
      <c r="N140" s="44" t="s">
        <v>442</v>
      </c>
      <c r="O140" s="44" t="s">
        <v>442</v>
      </c>
      <c r="P140" s="44" t="s">
        <v>442</v>
      </c>
      <c r="Q140" s="44" t="s">
        <v>442</v>
      </c>
      <c r="R140" s="44" t="s">
        <v>442</v>
      </c>
      <c r="S140" s="44" t="s">
        <v>442</v>
      </c>
      <c r="T140" s="44" t="s">
        <v>442</v>
      </c>
      <c r="U140" s="44" t="s">
        <v>442</v>
      </c>
      <c r="V140" s="44" t="s">
        <v>442</v>
      </c>
      <c r="W140" s="44" t="s">
        <v>442</v>
      </c>
      <c r="X140" s="44" t="s">
        <v>442</v>
      </c>
      <c r="Y140" s="44" t="s">
        <v>442</v>
      </c>
      <c r="Z140" s="44" t="s">
        <v>442</v>
      </c>
      <c r="AA140" s="44" t="s">
        <v>442</v>
      </c>
      <c r="AB140" s="44" t="s">
        <v>442</v>
      </c>
      <c r="AC140" s="44" t="s">
        <v>442</v>
      </c>
      <c r="AD140" s="44" t="s">
        <v>442</v>
      </c>
      <c r="AE140" s="196"/>
      <c r="AF140" s="42" t="s">
        <v>423</v>
      </c>
      <c r="AG140" s="42" t="s">
        <v>423</v>
      </c>
      <c r="AH140" s="42" t="s">
        <v>423</v>
      </c>
      <c r="AI140" s="42" t="s">
        <v>423</v>
      </c>
      <c r="AJ140" s="42" t="s">
        <v>423</v>
      </c>
      <c r="AK140" s="42" t="s">
        <v>423</v>
      </c>
      <c r="AL140" s="151" t="s">
        <v>147</v>
      </c>
    </row>
    <row r="141" spans="1:38" s="56" customFormat="1" ht="37.5" customHeight="1" thickBot="1" x14ac:dyDescent="0.25">
      <c r="A141" s="51"/>
      <c r="B141" s="52" t="s">
        <v>359</v>
      </c>
      <c r="C141" s="53" t="s">
        <v>424</v>
      </c>
      <c r="D141" s="51" t="s">
        <v>360</v>
      </c>
      <c r="E141" s="54">
        <f>SUM(E14:E140)</f>
        <v>172.57602853928447</v>
      </c>
      <c r="F141" s="54">
        <f t="shared" ref="F141:AK141" si="0">SUM(F14:F140)</f>
        <v>121.70216099467005</v>
      </c>
      <c r="G141" s="54">
        <f t="shared" si="0"/>
        <v>1454.2963746182868</v>
      </c>
      <c r="H141" s="54">
        <f t="shared" si="0"/>
        <v>42.091312998798337</v>
      </c>
      <c r="I141" s="54">
        <f t="shared" si="0"/>
        <v>35.882790428123023</v>
      </c>
      <c r="J141" s="54">
        <f t="shared" si="0"/>
        <v>59.958437787938429</v>
      </c>
      <c r="K141" s="54">
        <f t="shared" si="0"/>
        <v>100.25181868406882</v>
      </c>
      <c r="L141" s="54">
        <f t="shared" si="0"/>
        <v>10.435678245953234</v>
      </c>
      <c r="M141" s="54">
        <f t="shared" si="0"/>
        <v>472.5259552074649</v>
      </c>
      <c r="N141" s="54">
        <f t="shared" si="0"/>
        <v>216.56346960101556</v>
      </c>
      <c r="O141" s="54">
        <f t="shared" si="0"/>
        <v>6.6322132495890598</v>
      </c>
      <c r="P141" s="54">
        <f t="shared" si="0"/>
        <v>2.6523395740880296</v>
      </c>
      <c r="Q141" s="54">
        <f t="shared" si="0"/>
        <v>13.462779584415886</v>
      </c>
      <c r="R141" s="54">
        <f t="shared" si="0"/>
        <v>15.203756721233622</v>
      </c>
      <c r="S141" s="54">
        <f t="shared" si="0"/>
        <v>29.321909603321252</v>
      </c>
      <c r="T141" s="54">
        <f t="shared" si="0"/>
        <v>28.380958130404597</v>
      </c>
      <c r="U141" s="54">
        <f t="shared" si="0"/>
        <v>33.653844093235648</v>
      </c>
      <c r="V141" s="54">
        <f t="shared" si="0"/>
        <v>38.275503557515755</v>
      </c>
      <c r="W141" s="54">
        <f t="shared" si="0"/>
        <v>131.06558969929088</v>
      </c>
      <c r="X141" s="54">
        <f t="shared" si="0"/>
        <v>8.0614308213283099</v>
      </c>
      <c r="Y141" s="54">
        <f t="shared" si="0"/>
        <v>9.4830996227207844</v>
      </c>
      <c r="Z141" s="54">
        <f t="shared" si="0"/>
        <v>3.6804953789463064</v>
      </c>
      <c r="AA141" s="54">
        <f t="shared" si="0"/>
        <v>3.6160137427739483</v>
      </c>
      <c r="AB141" s="54">
        <f t="shared" si="0"/>
        <v>29.374882429155249</v>
      </c>
      <c r="AC141" s="54">
        <f t="shared" si="0"/>
        <v>0.38037196763411585</v>
      </c>
      <c r="AD141" s="54">
        <f t="shared" si="0"/>
        <v>14.019066652718994</v>
      </c>
      <c r="AE141" s="38"/>
      <c r="AF141" s="54">
        <f t="shared" si="0"/>
        <v>147036.28047922437</v>
      </c>
      <c r="AG141" s="54">
        <f t="shared" si="0"/>
        <v>293783.11757748155</v>
      </c>
      <c r="AH141" s="54">
        <f t="shared" si="0"/>
        <v>147708.33977126871</v>
      </c>
      <c r="AI141" s="54">
        <f t="shared" si="0"/>
        <v>15600.46567</v>
      </c>
      <c r="AJ141" s="54">
        <f t="shared" si="0"/>
        <v>0</v>
      </c>
      <c r="AK141" s="54">
        <f t="shared" si="0"/>
        <v>573494.70193273656</v>
      </c>
      <c r="AL141" s="55"/>
    </row>
    <row r="142" spans="1:38" s="64" customFormat="1" ht="15" customHeight="1" thickBot="1" x14ac:dyDescent="0.25">
      <c r="A142" s="57"/>
      <c r="B142" s="58"/>
      <c r="C142" s="59"/>
      <c r="D142" s="60"/>
      <c r="E142" s="61"/>
      <c r="F142" s="61"/>
      <c r="G142" s="61"/>
      <c r="H142" s="61"/>
      <c r="I142" s="61"/>
      <c r="J142"/>
      <c r="K142"/>
      <c r="L142"/>
      <c r="M142"/>
      <c r="N142"/>
      <c r="O142" s="62"/>
      <c r="P142" s="62"/>
      <c r="Q142" s="62"/>
      <c r="R142" s="62"/>
      <c r="S142" s="62"/>
      <c r="T142" s="62"/>
      <c r="U142" s="62"/>
      <c r="V142" s="62"/>
      <c r="W142" s="62"/>
      <c r="X142" s="62"/>
      <c r="Y142" s="62"/>
      <c r="Z142" s="62"/>
      <c r="AA142" s="62"/>
      <c r="AB142" s="62"/>
      <c r="AC142" s="62"/>
      <c r="AD142" s="62"/>
      <c r="AE142" s="150"/>
      <c r="AF142" s="63"/>
      <c r="AG142" s="63"/>
      <c r="AH142" s="63"/>
      <c r="AI142" s="63"/>
      <c r="AJ142" s="63"/>
      <c r="AK142" s="63"/>
      <c r="AL142" s="58"/>
    </row>
    <row r="143" spans="1:38" s="19" customFormat="1" ht="26.25" customHeight="1" thickBot="1" x14ac:dyDescent="0.25">
      <c r="A143" s="65"/>
      <c r="B143" s="66" t="s">
        <v>361</v>
      </c>
      <c r="C143" s="67" t="s">
        <v>362</v>
      </c>
      <c r="D143" s="68" t="s">
        <v>363</v>
      </c>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70"/>
      <c r="AF143" s="69"/>
      <c r="AG143" s="69"/>
      <c r="AH143" s="69"/>
      <c r="AI143" s="69"/>
      <c r="AJ143" s="69"/>
      <c r="AK143" s="69"/>
      <c r="AL143" s="66" t="s">
        <v>70</v>
      </c>
    </row>
    <row r="144" spans="1:38" s="19" customFormat="1" ht="26.25" customHeight="1" thickBot="1" x14ac:dyDescent="0.25">
      <c r="A144" s="65"/>
      <c r="B144" s="66" t="s">
        <v>364</v>
      </c>
      <c r="C144" s="67" t="s">
        <v>365</v>
      </c>
      <c r="D144" s="68" t="s">
        <v>363</v>
      </c>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70"/>
      <c r="AF144" s="69"/>
      <c r="AG144" s="69"/>
      <c r="AH144" s="69"/>
      <c r="AI144" s="69"/>
      <c r="AJ144" s="69"/>
      <c r="AK144" s="69"/>
      <c r="AL144" s="66" t="s">
        <v>70</v>
      </c>
    </row>
    <row r="145" spans="1:38" s="19" customFormat="1" ht="26.25" customHeight="1" thickBot="1" x14ac:dyDescent="0.25">
      <c r="A145" s="65"/>
      <c r="B145" s="66" t="s">
        <v>366</v>
      </c>
      <c r="C145" s="67" t="s">
        <v>367</v>
      </c>
      <c r="D145" s="68" t="s">
        <v>363</v>
      </c>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70"/>
      <c r="AF145" s="69"/>
      <c r="AG145" s="69"/>
      <c r="AH145" s="69"/>
      <c r="AI145" s="69"/>
      <c r="AJ145" s="69"/>
      <c r="AK145" s="69"/>
      <c r="AL145" s="66" t="s">
        <v>70</v>
      </c>
    </row>
    <row r="146" spans="1:38" s="19" customFormat="1" ht="26.25" customHeight="1" thickBot="1" x14ac:dyDescent="0.25">
      <c r="A146" s="65"/>
      <c r="B146" s="66" t="s">
        <v>368</v>
      </c>
      <c r="C146" s="67" t="s">
        <v>369</v>
      </c>
      <c r="D146" s="68" t="s">
        <v>363</v>
      </c>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70"/>
      <c r="AF146" s="69"/>
      <c r="AG146" s="69"/>
      <c r="AH146" s="69"/>
      <c r="AI146" s="69"/>
      <c r="AJ146" s="69"/>
      <c r="AK146" s="69"/>
      <c r="AL146" s="66" t="s">
        <v>70</v>
      </c>
    </row>
    <row r="147" spans="1:38" s="19" customFormat="1" ht="26.25" customHeight="1" thickBot="1" x14ac:dyDescent="0.25">
      <c r="A147" s="65"/>
      <c r="B147" s="66" t="s">
        <v>370</v>
      </c>
      <c r="C147" s="67" t="s">
        <v>371</v>
      </c>
      <c r="D147" s="68" t="s">
        <v>363</v>
      </c>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70"/>
      <c r="AF147" s="69"/>
      <c r="AG147" s="69"/>
      <c r="AH147" s="69"/>
      <c r="AI147" s="69"/>
      <c r="AJ147" s="69"/>
      <c r="AK147" s="69"/>
      <c r="AL147" s="66" t="s">
        <v>70</v>
      </c>
    </row>
    <row r="148" spans="1:38" s="19" customFormat="1" ht="26.25" customHeight="1" thickBot="1" x14ac:dyDescent="0.25">
      <c r="A148" s="65"/>
      <c r="B148" s="66" t="s">
        <v>372</v>
      </c>
      <c r="C148" s="67" t="s">
        <v>373</v>
      </c>
      <c r="D148" s="68" t="s">
        <v>363</v>
      </c>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70"/>
      <c r="AF148" s="69"/>
      <c r="AG148" s="69"/>
      <c r="AH148" s="69"/>
      <c r="AI148" s="69"/>
      <c r="AJ148" s="69"/>
      <c r="AK148" s="69"/>
      <c r="AL148" s="66" t="s">
        <v>107</v>
      </c>
    </row>
    <row r="149" spans="1:38" s="19" customFormat="1" ht="26.25" customHeight="1" thickBot="1" x14ac:dyDescent="0.25">
      <c r="A149" s="65"/>
      <c r="B149" s="66" t="s">
        <v>374</v>
      </c>
      <c r="C149" s="67" t="s">
        <v>375</v>
      </c>
      <c r="D149" s="68" t="s">
        <v>363</v>
      </c>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70"/>
      <c r="AF149" s="69"/>
      <c r="AG149" s="69"/>
      <c r="AH149" s="69"/>
      <c r="AI149" s="69"/>
      <c r="AJ149" s="69"/>
      <c r="AK149" s="69"/>
      <c r="AL149" s="66" t="s">
        <v>107</v>
      </c>
    </row>
    <row r="150" spans="1:38" s="5" customFormat="1" ht="15" customHeight="1" thickBot="1" x14ac:dyDescent="0.25">
      <c r="A150" s="71"/>
      <c r="B150" s="72"/>
      <c r="C150" s="72"/>
      <c r="D150" s="60"/>
      <c r="E150" s="73"/>
      <c r="F150" s="73"/>
      <c r="G150" s="73"/>
      <c r="H150" s="73"/>
      <c r="I150" s="73"/>
      <c r="J150" s="74"/>
      <c r="K150" s="74"/>
      <c r="L150" s="74"/>
      <c r="M150" s="74"/>
      <c r="N150" s="74"/>
      <c r="O150" s="60"/>
      <c r="P150" s="60"/>
      <c r="Q150" s="60"/>
      <c r="R150" s="60"/>
      <c r="S150" s="60"/>
      <c r="T150" s="60"/>
      <c r="U150" s="60"/>
      <c r="V150" s="60"/>
      <c r="W150" s="60"/>
      <c r="X150" s="60"/>
      <c r="Y150" s="60"/>
      <c r="Z150" s="60"/>
      <c r="AA150" s="60"/>
      <c r="AB150" s="60"/>
      <c r="AC150" s="60"/>
      <c r="AD150" s="60"/>
      <c r="AE150" s="75"/>
      <c r="AF150" s="60"/>
      <c r="AG150" s="60"/>
      <c r="AH150" s="60"/>
      <c r="AI150" s="60"/>
      <c r="AJ150" s="60"/>
      <c r="AK150" s="60"/>
      <c r="AL150" s="76"/>
    </row>
    <row r="151" spans="1:38" s="5" customFormat="1" ht="26.25" customHeight="1" thickBot="1" x14ac:dyDescent="0.25">
      <c r="A151" s="77"/>
      <c r="B151" s="78" t="s">
        <v>376</v>
      </c>
      <c r="C151" s="79" t="s">
        <v>377</v>
      </c>
      <c r="D151" s="77"/>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1"/>
      <c r="AF151" s="80"/>
      <c r="AG151" s="80"/>
      <c r="AH151" s="80"/>
      <c r="AI151" s="80"/>
      <c r="AJ151" s="80"/>
      <c r="AK151" s="80"/>
      <c r="AL151" s="78"/>
    </row>
    <row r="152" spans="1:38" s="5" customFormat="1" ht="37.5" customHeight="1" thickBot="1" x14ac:dyDescent="0.25">
      <c r="A152" s="82"/>
      <c r="B152" s="83" t="s">
        <v>378</v>
      </c>
      <c r="C152" s="84" t="s">
        <v>379</v>
      </c>
      <c r="D152" s="82" t="s">
        <v>380</v>
      </c>
      <c r="E152" s="85">
        <f>SUM(E$141, E$151, IF(AND(ISNUMBER(SEARCH($B$4,"AT|BE|CH|GB|IE|LT|LU|NL")),SUM(E$143:E$149)&gt;0),SUM(E$143:E$149)-SUM(E$27:E$33),0))</f>
        <v>172.57602853928447</v>
      </c>
      <c r="F152" s="85">
        <f t="shared" ref="F152:AD152" si="1">SUM(F$141, F$151, IF(AND(ISNUMBER(SEARCH($B$4,"AT|BE|CH|GB|IE|LT|LU|NL")),SUM(F$143:F$149)&gt;0),SUM(F$143:F$149)-SUM(F$27:F$33),0))</f>
        <v>121.70216099467005</v>
      </c>
      <c r="G152" s="85">
        <f t="shared" si="1"/>
        <v>1454.2963746182868</v>
      </c>
      <c r="H152" s="85">
        <f t="shared" si="1"/>
        <v>42.091312998798337</v>
      </c>
      <c r="I152" s="85">
        <f t="shared" si="1"/>
        <v>35.882790428123023</v>
      </c>
      <c r="J152" s="85">
        <f t="shared" si="1"/>
        <v>59.958437787938429</v>
      </c>
      <c r="K152" s="85">
        <f t="shared" si="1"/>
        <v>100.25181868406882</v>
      </c>
      <c r="L152" s="85">
        <f t="shared" si="1"/>
        <v>10.435678245953234</v>
      </c>
      <c r="M152" s="85">
        <f t="shared" si="1"/>
        <v>472.5259552074649</v>
      </c>
      <c r="N152" s="85">
        <f t="shared" si="1"/>
        <v>216.56346960101556</v>
      </c>
      <c r="O152" s="85">
        <f t="shared" si="1"/>
        <v>6.6322132495890598</v>
      </c>
      <c r="P152" s="85">
        <f t="shared" si="1"/>
        <v>2.6523395740880296</v>
      </c>
      <c r="Q152" s="85">
        <f t="shared" si="1"/>
        <v>13.462779584415886</v>
      </c>
      <c r="R152" s="85">
        <f t="shared" si="1"/>
        <v>15.203756721233622</v>
      </c>
      <c r="S152" s="85">
        <f t="shared" si="1"/>
        <v>29.321909603321252</v>
      </c>
      <c r="T152" s="85">
        <f t="shared" si="1"/>
        <v>28.380958130404597</v>
      </c>
      <c r="U152" s="85">
        <f t="shared" si="1"/>
        <v>33.653844093235648</v>
      </c>
      <c r="V152" s="85">
        <f t="shared" si="1"/>
        <v>38.275503557515755</v>
      </c>
      <c r="W152" s="85">
        <f t="shared" si="1"/>
        <v>131.06558969929088</v>
      </c>
      <c r="X152" s="85">
        <f t="shared" si="1"/>
        <v>8.0614308213283099</v>
      </c>
      <c r="Y152" s="85">
        <f t="shared" si="1"/>
        <v>9.4830996227207844</v>
      </c>
      <c r="Z152" s="85">
        <f t="shared" si="1"/>
        <v>3.6804953789463064</v>
      </c>
      <c r="AA152" s="85">
        <f t="shared" si="1"/>
        <v>3.6160137427739483</v>
      </c>
      <c r="AB152" s="85">
        <f t="shared" si="1"/>
        <v>29.374882429155249</v>
      </c>
      <c r="AC152" s="85">
        <f t="shared" si="1"/>
        <v>0.38037196763411585</v>
      </c>
      <c r="AD152" s="85">
        <f t="shared" si="1"/>
        <v>14.019066652718994</v>
      </c>
      <c r="AE152" s="70"/>
      <c r="AF152" s="85"/>
      <c r="AG152" s="85"/>
      <c r="AH152" s="85"/>
      <c r="AI152" s="85"/>
      <c r="AJ152" s="85"/>
      <c r="AK152" s="85"/>
      <c r="AL152" s="86"/>
    </row>
    <row r="153" spans="1:38" s="5" customFormat="1" ht="26.25" customHeight="1" thickBot="1" x14ac:dyDescent="0.25">
      <c r="A153" s="77"/>
      <c r="B153" s="78" t="s">
        <v>381</v>
      </c>
      <c r="C153" s="79" t="s">
        <v>382</v>
      </c>
      <c r="D153" s="77" t="s">
        <v>383</v>
      </c>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1"/>
      <c r="AF153" s="80"/>
      <c r="AG153" s="80"/>
      <c r="AH153" s="80"/>
      <c r="AI153" s="80"/>
      <c r="AJ153" s="80"/>
      <c r="AK153" s="80"/>
      <c r="AL153" s="78"/>
    </row>
    <row r="154" spans="1:38" s="5" customFormat="1" ht="37.5" customHeight="1" thickBot="1" x14ac:dyDescent="0.25">
      <c r="A154" s="82"/>
      <c r="B154" s="83" t="s">
        <v>384</v>
      </c>
      <c r="C154" s="84" t="s">
        <v>385</v>
      </c>
      <c r="D154" s="82" t="s">
        <v>386</v>
      </c>
      <c r="E154" s="85">
        <f>SUM(E$141, E$153, -1 * IF(OR($B$6=2005,$B$6&gt;=2020),SUM(E$99:E$122),0), IF(AND(ISNUMBER(SEARCH($B$4,"AT|BE|CH|GB|IE|LT|LU|NL")),SUM(E$143:E$149)&gt;0),SUM(E$143:E$149)-SUM(E$27:E$33),0))</f>
        <v>172.57602853928447</v>
      </c>
      <c r="F154" s="85">
        <f>SUM(F$141, F$153, -1 * IF(OR($B$6=2005,$B$6&gt;=2020),SUM(F$99:F$122),0), IF(AND(ISNUMBER(SEARCH($B$4,"AT|BE|CH|GB|IE|LT|LU|NL")),SUM(F$143:F$149)&gt;0),SUM(F$143:F$149)-SUM(F$27:F$33),0))</f>
        <v>121.70216099467005</v>
      </c>
      <c r="G154" s="85">
        <f>SUM(G$141, G$153, IF(AND(ISNUMBER(SEARCH($B$4,"AT|BE|CH|GB|IE|LT|LU|NL")),SUM(G$143:G$149)&gt;0),SUM(G$143:G$149)-SUM(G$27:G$33),0))</f>
        <v>1454.2963746182868</v>
      </c>
      <c r="H154" s="85">
        <f>SUM(H$141, H$153, IF(AND(ISNUMBER(SEARCH($B$4,"AT|BE|CH|GB|IE|LT|LU|NL")),SUM(H$143:H$149)&gt;0),SUM(H$143:H$149)-SUM(H$27:H$33),0))</f>
        <v>42.091312998798337</v>
      </c>
      <c r="I154" s="85">
        <f t="shared" ref="I154:AD154" si="2">SUM(I$141, I$153, IF(AND(ISNUMBER(SEARCH($B$4,"AT|BE|CH|GB|IE|LT|LU|NL")),SUM(I$143:I$149)&gt;0),SUM(I$143:I$149)-SUM(I$27:I$33),0))</f>
        <v>35.882790428123023</v>
      </c>
      <c r="J154" s="85">
        <f t="shared" si="2"/>
        <v>59.958437787938429</v>
      </c>
      <c r="K154" s="85">
        <f t="shared" si="2"/>
        <v>100.25181868406882</v>
      </c>
      <c r="L154" s="85">
        <f t="shared" si="2"/>
        <v>10.435678245953234</v>
      </c>
      <c r="M154" s="85">
        <f t="shared" si="2"/>
        <v>472.5259552074649</v>
      </c>
      <c r="N154" s="85">
        <f t="shared" si="2"/>
        <v>216.56346960101556</v>
      </c>
      <c r="O154" s="85">
        <f t="shared" si="2"/>
        <v>6.6322132495890598</v>
      </c>
      <c r="P154" s="85">
        <f t="shared" si="2"/>
        <v>2.6523395740880296</v>
      </c>
      <c r="Q154" s="85">
        <f t="shared" si="2"/>
        <v>13.462779584415886</v>
      </c>
      <c r="R154" s="85">
        <f t="shared" si="2"/>
        <v>15.203756721233622</v>
      </c>
      <c r="S154" s="85">
        <f t="shared" si="2"/>
        <v>29.321909603321252</v>
      </c>
      <c r="T154" s="85">
        <f t="shared" si="2"/>
        <v>28.380958130404597</v>
      </c>
      <c r="U154" s="85">
        <f t="shared" si="2"/>
        <v>33.653844093235648</v>
      </c>
      <c r="V154" s="85">
        <f t="shared" si="2"/>
        <v>38.275503557515755</v>
      </c>
      <c r="W154" s="85">
        <f t="shared" si="2"/>
        <v>131.06558969929088</v>
      </c>
      <c r="X154" s="85">
        <f t="shared" si="2"/>
        <v>8.0614308213283099</v>
      </c>
      <c r="Y154" s="85">
        <f t="shared" si="2"/>
        <v>9.4830996227207844</v>
      </c>
      <c r="Z154" s="85">
        <f t="shared" si="2"/>
        <v>3.6804953789463064</v>
      </c>
      <c r="AA154" s="85">
        <f t="shared" si="2"/>
        <v>3.6160137427739483</v>
      </c>
      <c r="AB154" s="85">
        <f t="shared" si="2"/>
        <v>29.374882429155249</v>
      </c>
      <c r="AC154" s="85">
        <f t="shared" si="2"/>
        <v>0.38037196763411585</v>
      </c>
      <c r="AD154" s="85">
        <f t="shared" si="2"/>
        <v>14.019066652718994</v>
      </c>
      <c r="AE154" s="87"/>
      <c r="AF154" s="85"/>
      <c r="AG154" s="85"/>
      <c r="AH154" s="85"/>
      <c r="AI154" s="85"/>
      <c r="AJ154" s="85"/>
      <c r="AK154" s="85"/>
      <c r="AL154" s="86"/>
    </row>
    <row r="155" spans="1:38" s="5" customFormat="1" ht="15" customHeight="1" thickBot="1" x14ac:dyDescent="0.25">
      <c r="A155" s="71"/>
      <c r="B155" s="72"/>
      <c r="C155" s="72"/>
      <c r="D155" s="60"/>
      <c r="E155" s="73"/>
      <c r="F155" s="73"/>
      <c r="G155" s="73"/>
      <c r="H155" s="73"/>
      <c r="I155" s="73"/>
      <c r="J155" s="74"/>
      <c r="K155" s="74"/>
      <c r="L155" s="74"/>
      <c r="M155" s="74"/>
      <c r="N155" s="74"/>
      <c r="O155" s="60"/>
      <c r="P155" s="60"/>
      <c r="Q155" s="60"/>
      <c r="R155" s="60"/>
      <c r="S155" s="60"/>
      <c r="T155" s="60"/>
      <c r="U155" s="60"/>
      <c r="V155" s="60"/>
      <c r="W155" s="60"/>
      <c r="X155" s="60"/>
      <c r="Y155" s="60"/>
      <c r="Z155" s="60"/>
      <c r="AA155" s="60"/>
      <c r="AB155" s="60"/>
      <c r="AC155" s="60"/>
      <c r="AD155" s="60"/>
      <c r="AE155" s="75"/>
      <c r="AF155" s="60"/>
      <c r="AG155" s="60"/>
      <c r="AH155" s="60"/>
      <c r="AI155" s="60"/>
      <c r="AJ155" s="60"/>
      <c r="AK155" s="60"/>
      <c r="AL155" s="76"/>
    </row>
    <row r="156" spans="1:38" s="19" customFormat="1" ht="26.25" customHeight="1" thickBot="1" x14ac:dyDescent="0.25">
      <c r="A156" s="88" t="s">
        <v>387</v>
      </c>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90"/>
      <c r="AF156" s="89"/>
      <c r="AG156" s="89"/>
      <c r="AH156" s="89"/>
      <c r="AI156" s="89"/>
      <c r="AJ156" s="89"/>
      <c r="AK156" s="89"/>
      <c r="AL156" s="91"/>
    </row>
    <row r="157" spans="1:38" s="19" customFormat="1" ht="26.25" customHeight="1" thickBot="1" x14ac:dyDescent="0.25">
      <c r="A157" s="92" t="s">
        <v>388</v>
      </c>
      <c r="B157" s="92" t="s">
        <v>389</v>
      </c>
      <c r="C157" s="93" t="s">
        <v>390</v>
      </c>
      <c r="D157" s="94"/>
      <c r="E157" s="95">
        <v>0.43848000000000004</v>
      </c>
      <c r="F157" s="95">
        <v>2.0827800000000001</v>
      </c>
      <c r="G157" s="95">
        <v>0.10962000000000001</v>
      </c>
      <c r="H157" s="95" t="s">
        <v>423</v>
      </c>
      <c r="I157" s="95">
        <v>1.0962000000000001E-3</v>
      </c>
      <c r="J157" s="95" t="s">
        <v>423</v>
      </c>
      <c r="K157" s="95" t="s">
        <v>443</v>
      </c>
      <c r="L157" s="95" t="s">
        <v>443</v>
      </c>
      <c r="M157" s="95">
        <v>131.54400000000001</v>
      </c>
      <c r="N157" s="95" t="s">
        <v>423</v>
      </c>
      <c r="O157" s="95" t="s">
        <v>443</v>
      </c>
      <c r="P157" s="95" t="s">
        <v>443</v>
      </c>
      <c r="Q157" s="95" t="s">
        <v>443</v>
      </c>
      <c r="R157" s="95" t="s">
        <v>443</v>
      </c>
      <c r="S157" s="95" t="s">
        <v>443</v>
      </c>
      <c r="T157" s="95" t="s">
        <v>443</v>
      </c>
      <c r="U157" s="95" t="s">
        <v>443</v>
      </c>
      <c r="V157" s="95" t="s">
        <v>443</v>
      </c>
      <c r="W157" s="95" t="s">
        <v>443</v>
      </c>
      <c r="X157" s="95" t="s">
        <v>443</v>
      </c>
      <c r="Y157" s="95" t="s">
        <v>443</v>
      </c>
      <c r="Z157" s="95" t="s">
        <v>443</v>
      </c>
      <c r="AA157" s="95" t="s">
        <v>443</v>
      </c>
      <c r="AB157" s="95" t="s">
        <v>443</v>
      </c>
      <c r="AC157" s="95" t="s">
        <v>423</v>
      </c>
      <c r="AD157" s="95" t="s">
        <v>423</v>
      </c>
      <c r="AE157" s="70"/>
      <c r="AF157" s="95">
        <v>4713.66</v>
      </c>
      <c r="AG157" s="95" t="s">
        <v>423</v>
      </c>
      <c r="AH157" s="95" t="s">
        <v>423</v>
      </c>
      <c r="AI157" s="95" t="s">
        <v>423</v>
      </c>
      <c r="AJ157" s="95" t="s">
        <v>423</v>
      </c>
      <c r="AK157" s="95" t="s">
        <v>423</v>
      </c>
      <c r="AL157" s="92" t="s">
        <v>70</v>
      </c>
    </row>
    <row r="158" spans="1:38" s="19" customFormat="1" ht="26.25" customHeight="1" thickBot="1" x14ac:dyDescent="0.25">
      <c r="A158" s="92" t="s">
        <v>388</v>
      </c>
      <c r="B158" s="92" t="s">
        <v>391</v>
      </c>
      <c r="C158" s="93" t="s">
        <v>392</v>
      </c>
      <c r="D158" s="94"/>
      <c r="E158" s="95">
        <v>5.3599999999999995E-2</v>
      </c>
      <c r="F158" s="95">
        <v>0.25459999999999999</v>
      </c>
      <c r="G158" s="95">
        <v>1.3399999999999999E-2</v>
      </c>
      <c r="H158" s="95" t="s">
        <v>443</v>
      </c>
      <c r="I158" s="95">
        <v>1.3399999999999998E-4</v>
      </c>
      <c r="J158" s="95" t="s">
        <v>423</v>
      </c>
      <c r="K158" s="95" t="s">
        <v>443</v>
      </c>
      <c r="L158" s="95" t="s">
        <v>443</v>
      </c>
      <c r="M158" s="95">
        <v>16.079999999999998</v>
      </c>
      <c r="N158" s="95" t="s">
        <v>443</v>
      </c>
      <c r="O158" s="95" t="s">
        <v>443</v>
      </c>
      <c r="P158" s="95" t="s">
        <v>443</v>
      </c>
      <c r="Q158" s="95" t="s">
        <v>443</v>
      </c>
      <c r="R158" s="95" t="s">
        <v>443</v>
      </c>
      <c r="S158" s="95" t="s">
        <v>443</v>
      </c>
      <c r="T158" s="95" t="s">
        <v>443</v>
      </c>
      <c r="U158" s="95" t="s">
        <v>443</v>
      </c>
      <c r="V158" s="95" t="s">
        <v>443</v>
      </c>
      <c r="W158" s="95" t="s">
        <v>443</v>
      </c>
      <c r="X158" s="95" t="s">
        <v>443</v>
      </c>
      <c r="Y158" s="95" t="s">
        <v>443</v>
      </c>
      <c r="Z158" s="95" t="s">
        <v>443</v>
      </c>
      <c r="AA158" s="95" t="s">
        <v>443</v>
      </c>
      <c r="AB158" s="95" t="s">
        <v>443</v>
      </c>
      <c r="AC158" s="95" t="s">
        <v>423</v>
      </c>
      <c r="AD158" s="95" t="s">
        <v>423</v>
      </c>
      <c r="AE158" s="70"/>
      <c r="AF158" s="95">
        <v>576.19999999999993</v>
      </c>
      <c r="AG158" s="95" t="s">
        <v>423</v>
      </c>
      <c r="AH158" s="95" t="s">
        <v>423</v>
      </c>
      <c r="AI158" s="95" t="s">
        <v>423</v>
      </c>
      <c r="AJ158" s="95" t="s">
        <v>423</v>
      </c>
      <c r="AK158" s="95" t="s">
        <v>423</v>
      </c>
      <c r="AL158" s="92" t="s">
        <v>70</v>
      </c>
    </row>
    <row r="159" spans="1:38" s="19" customFormat="1" ht="26.25" customHeight="1" thickBot="1" x14ac:dyDescent="0.25">
      <c r="A159" s="92" t="s">
        <v>393</v>
      </c>
      <c r="B159" s="92" t="s">
        <v>394</v>
      </c>
      <c r="C159" s="93" t="s">
        <v>395</v>
      </c>
      <c r="D159" s="94"/>
      <c r="E159" s="95" t="s">
        <v>409</v>
      </c>
      <c r="F159" s="95" t="s">
        <v>409</v>
      </c>
      <c r="G159" s="95" t="s">
        <v>409</v>
      </c>
      <c r="H159" s="95" t="s">
        <v>423</v>
      </c>
      <c r="I159" s="95" t="s">
        <v>409</v>
      </c>
      <c r="J159" s="95" t="s">
        <v>409</v>
      </c>
      <c r="K159" s="95" t="s">
        <v>409</v>
      </c>
      <c r="L159" s="95" t="s">
        <v>423</v>
      </c>
      <c r="M159" s="95" t="s">
        <v>409</v>
      </c>
      <c r="N159" s="95" t="s">
        <v>409</v>
      </c>
      <c r="O159" s="95" t="s">
        <v>409</v>
      </c>
      <c r="P159" s="95" t="s">
        <v>409</v>
      </c>
      <c r="Q159" s="95" t="s">
        <v>409</v>
      </c>
      <c r="R159" s="95" t="s">
        <v>409</v>
      </c>
      <c r="S159" s="95" t="s">
        <v>409</v>
      </c>
      <c r="T159" s="95" t="s">
        <v>409</v>
      </c>
      <c r="U159" s="95" t="s">
        <v>409</v>
      </c>
      <c r="V159" s="95" t="s">
        <v>409</v>
      </c>
      <c r="W159" s="95" t="s">
        <v>409</v>
      </c>
      <c r="X159" s="95" t="s">
        <v>423</v>
      </c>
      <c r="Y159" s="95" t="s">
        <v>423</v>
      </c>
      <c r="Z159" s="95" t="s">
        <v>423</v>
      </c>
      <c r="AA159" s="95" t="s">
        <v>423</v>
      </c>
      <c r="AB159" s="95" t="s">
        <v>423</v>
      </c>
      <c r="AC159" s="95" t="s">
        <v>409</v>
      </c>
      <c r="AD159" s="95" t="s">
        <v>409</v>
      </c>
      <c r="AE159" s="70"/>
      <c r="AF159" s="95" t="s">
        <v>409</v>
      </c>
      <c r="AG159" s="95" t="s">
        <v>423</v>
      </c>
      <c r="AH159" s="95" t="s">
        <v>423</v>
      </c>
      <c r="AI159" s="95" t="s">
        <v>423</v>
      </c>
      <c r="AJ159" s="95" t="s">
        <v>423</v>
      </c>
      <c r="AK159" s="95" t="s">
        <v>423</v>
      </c>
      <c r="AL159" s="92" t="s">
        <v>70</v>
      </c>
    </row>
    <row r="160" spans="1:38" s="19" customFormat="1" ht="26.25" customHeight="1" thickBot="1" x14ac:dyDescent="0.25">
      <c r="A160" s="92" t="s">
        <v>396</v>
      </c>
      <c r="B160" s="92" t="s">
        <v>397</v>
      </c>
      <c r="C160" s="93" t="s">
        <v>398</v>
      </c>
      <c r="D160" s="94"/>
      <c r="E160" s="95" t="s">
        <v>423</v>
      </c>
      <c r="F160" s="95" t="s">
        <v>423</v>
      </c>
      <c r="G160" s="95" t="s">
        <v>423</v>
      </c>
      <c r="H160" s="95" t="s">
        <v>423</v>
      </c>
      <c r="I160" s="95" t="s">
        <v>423</v>
      </c>
      <c r="J160" s="95" t="s">
        <v>423</v>
      </c>
      <c r="K160" s="95" t="s">
        <v>423</v>
      </c>
      <c r="L160" s="95" t="s">
        <v>423</v>
      </c>
      <c r="M160" s="95" t="s">
        <v>423</v>
      </c>
      <c r="N160" s="95" t="s">
        <v>423</v>
      </c>
      <c r="O160" s="95" t="s">
        <v>423</v>
      </c>
      <c r="P160" s="95" t="s">
        <v>423</v>
      </c>
      <c r="Q160" s="95" t="s">
        <v>423</v>
      </c>
      <c r="R160" s="95" t="s">
        <v>423</v>
      </c>
      <c r="S160" s="95" t="s">
        <v>423</v>
      </c>
      <c r="T160" s="95" t="s">
        <v>423</v>
      </c>
      <c r="U160" s="95" t="s">
        <v>423</v>
      </c>
      <c r="V160" s="95" t="s">
        <v>423</v>
      </c>
      <c r="W160" s="95" t="s">
        <v>423</v>
      </c>
      <c r="X160" s="95" t="s">
        <v>423</v>
      </c>
      <c r="Y160" s="95" t="s">
        <v>423</v>
      </c>
      <c r="Z160" s="95" t="s">
        <v>423</v>
      </c>
      <c r="AA160" s="95" t="s">
        <v>423</v>
      </c>
      <c r="AB160" s="95" t="s">
        <v>423</v>
      </c>
      <c r="AC160" s="95" t="s">
        <v>423</v>
      </c>
      <c r="AD160" s="95" t="s">
        <v>423</v>
      </c>
      <c r="AE160" s="70"/>
      <c r="AF160" s="95" t="s">
        <v>423</v>
      </c>
      <c r="AG160" s="95" t="s">
        <v>423</v>
      </c>
      <c r="AH160" s="95" t="s">
        <v>423</v>
      </c>
      <c r="AI160" s="95" t="s">
        <v>423</v>
      </c>
      <c r="AJ160" s="95" t="s">
        <v>423</v>
      </c>
      <c r="AK160" s="95" t="s">
        <v>423</v>
      </c>
      <c r="AL160" s="92" t="s">
        <v>70</v>
      </c>
    </row>
    <row r="161" spans="1:38" s="5" customFormat="1" ht="26.25" customHeight="1" thickBot="1" x14ac:dyDescent="0.25">
      <c r="A161" s="96" t="s">
        <v>396</v>
      </c>
      <c r="B161" s="96" t="s">
        <v>399</v>
      </c>
      <c r="C161" s="97" t="s">
        <v>400</v>
      </c>
      <c r="D161" s="98"/>
      <c r="E161" s="99" t="s">
        <v>442</v>
      </c>
      <c r="F161" s="99" t="s">
        <v>442</v>
      </c>
      <c r="G161" s="99" t="s">
        <v>442</v>
      </c>
      <c r="H161" s="99" t="s">
        <v>442</v>
      </c>
      <c r="I161" s="99" t="s">
        <v>442</v>
      </c>
      <c r="J161" s="99" t="s">
        <v>442</v>
      </c>
      <c r="K161" s="99" t="s">
        <v>442</v>
      </c>
      <c r="L161" s="99" t="s">
        <v>442</v>
      </c>
      <c r="M161" s="99" t="s">
        <v>442</v>
      </c>
      <c r="N161" s="99" t="s">
        <v>442</v>
      </c>
      <c r="O161" s="99" t="s">
        <v>442</v>
      </c>
      <c r="P161" s="99" t="s">
        <v>442</v>
      </c>
      <c r="Q161" s="99" t="s">
        <v>442</v>
      </c>
      <c r="R161" s="99" t="s">
        <v>442</v>
      </c>
      <c r="S161" s="99" t="s">
        <v>442</v>
      </c>
      <c r="T161" s="99" t="s">
        <v>442</v>
      </c>
      <c r="U161" s="99" t="s">
        <v>442</v>
      </c>
      <c r="V161" s="99" t="s">
        <v>442</v>
      </c>
      <c r="W161" s="99" t="s">
        <v>442</v>
      </c>
      <c r="X161" s="99" t="s">
        <v>442</v>
      </c>
      <c r="Y161" s="99" t="s">
        <v>442</v>
      </c>
      <c r="Z161" s="99" t="s">
        <v>442</v>
      </c>
      <c r="AA161" s="99" t="s">
        <v>442</v>
      </c>
      <c r="AB161" s="99" t="s">
        <v>442</v>
      </c>
      <c r="AC161" s="99" t="s">
        <v>442</v>
      </c>
      <c r="AD161" s="99" t="s">
        <v>442</v>
      </c>
      <c r="AE161" s="81"/>
      <c r="AF161" s="99" t="s">
        <v>423</v>
      </c>
      <c r="AG161" s="99" t="s">
        <v>423</v>
      </c>
      <c r="AH161" s="99" t="s">
        <v>423</v>
      </c>
      <c r="AI161" s="99" t="s">
        <v>423</v>
      </c>
      <c r="AJ161" s="99" t="s">
        <v>423</v>
      </c>
      <c r="AK161" s="99" t="s">
        <v>442</v>
      </c>
      <c r="AL161" s="96" t="s">
        <v>147</v>
      </c>
    </row>
    <row r="162" spans="1:38" s="5" customFormat="1" ht="26.25" customHeight="1" thickBot="1" x14ac:dyDescent="0.25">
      <c r="A162" s="100" t="s">
        <v>401</v>
      </c>
      <c r="B162" s="100" t="s">
        <v>402</v>
      </c>
      <c r="C162" s="101" t="s">
        <v>403</v>
      </c>
      <c r="D162" s="102"/>
      <c r="E162" s="103" t="s">
        <v>423</v>
      </c>
      <c r="F162" s="103" t="s">
        <v>423</v>
      </c>
      <c r="G162" s="103" t="s">
        <v>423</v>
      </c>
      <c r="H162" s="103" t="s">
        <v>423</v>
      </c>
      <c r="I162" s="103" t="s">
        <v>423</v>
      </c>
      <c r="J162" s="103" t="s">
        <v>423</v>
      </c>
      <c r="K162" s="103" t="s">
        <v>423</v>
      </c>
      <c r="L162" s="103" t="s">
        <v>423</v>
      </c>
      <c r="M162" s="103" t="s">
        <v>423</v>
      </c>
      <c r="N162" s="103" t="s">
        <v>423</v>
      </c>
      <c r="O162" s="103" t="s">
        <v>423</v>
      </c>
      <c r="P162" s="103" t="s">
        <v>423</v>
      </c>
      <c r="Q162" s="103" t="s">
        <v>423</v>
      </c>
      <c r="R162" s="103" t="s">
        <v>423</v>
      </c>
      <c r="S162" s="103" t="s">
        <v>423</v>
      </c>
      <c r="T162" s="103" t="s">
        <v>423</v>
      </c>
      <c r="U162" s="103" t="s">
        <v>423</v>
      </c>
      <c r="V162" s="103" t="s">
        <v>423</v>
      </c>
      <c r="W162" s="103" t="s">
        <v>423</v>
      </c>
      <c r="X162" s="103" t="s">
        <v>423</v>
      </c>
      <c r="Y162" s="103" t="s">
        <v>423</v>
      </c>
      <c r="Z162" s="103" t="s">
        <v>423</v>
      </c>
      <c r="AA162" s="103" t="s">
        <v>423</v>
      </c>
      <c r="AB162" s="103" t="s">
        <v>423</v>
      </c>
      <c r="AC162" s="103" t="s">
        <v>423</v>
      </c>
      <c r="AD162" s="103" t="s">
        <v>423</v>
      </c>
      <c r="AE162" s="81"/>
      <c r="AF162" s="103" t="s">
        <v>423</v>
      </c>
      <c r="AG162" s="103" t="s">
        <v>423</v>
      </c>
      <c r="AH162" s="103" t="s">
        <v>423</v>
      </c>
      <c r="AI162" s="103" t="s">
        <v>423</v>
      </c>
      <c r="AJ162" s="103" t="s">
        <v>423</v>
      </c>
      <c r="AK162" s="103" t="s">
        <v>423</v>
      </c>
      <c r="AL162" s="100" t="s">
        <v>147</v>
      </c>
    </row>
    <row r="163" spans="1:38" s="5" customFormat="1" ht="26.25" customHeight="1" thickBot="1" x14ac:dyDescent="0.25">
      <c r="A163" s="100" t="s">
        <v>401</v>
      </c>
      <c r="B163" s="100" t="s">
        <v>404</v>
      </c>
      <c r="C163" s="101" t="s">
        <v>405</v>
      </c>
      <c r="D163" s="102"/>
      <c r="E163" s="103" t="s">
        <v>423</v>
      </c>
      <c r="F163" s="103" t="s">
        <v>423</v>
      </c>
      <c r="G163" s="103" t="s">
        <v>423</v>
      </c>
      <c r="H163" s="103" t="s">
        <v>423</v>
      </c>
      <c r="I163" s="103" t="s">
        <v>423</v>
      </c>
      <c r="J163" s="103" t="s">
        <v>423</v>
      </c>
      <c r="K163" s="103" t="s">
        <v>423</v>
      </c>
      <c r="L163" s="103" t="s">
        <v>423</v>
      </c>
      <c r="M163" s="103" t="s">
        <v>423</v>
      </c>
      <c r="N163" s="103" t="s">
        <v>423</v>
      </c>
      <c r="O163" s="103" t="s">
        <v>423</v>
      </c>
      <c r="P163" s="103" t="s">
        <v>423</v>
      </c>
      <c r="Q163" s="103" t="s">
        <v>423</v>
      </c>
      <c r="R163" s="103" t="s">
        <v>423</v>
      </c>
      <c r="S163" s="103" t="s">
        <v>423</v>
      </c>
      <c r="T163" s="103" t="s">
        <v>423</v>
      </c>
      <c r="U163" s="103" t="s">
        <v>423</v>
      </c>
      <c r="V163" s="103" t="s">
        <v>423</v>
      </c>
      <c r="W163" s="103" t="s">
        <v>423</v>
      </c>
      <c r="X163" s="103" t="s">
        <v>423</v>
      </c>
      <c r="Y163" s="103" t="s">
        <v>423</v>
      </c>
      <c r="Z163" s="103" t="s">
        <v>423</v>
      </c>
      <c r="AA163" s="103" t="s">
        <v>423</v>
      </c>
      <c r="AB163" s="103" t="s">
        <v>423</v>
      </c>
      <c r="AC163" s="103" t="s">
        <v>423</v>
      </c>
      <c r="AD163" s="103" t="s">
        <v>423</v>
      </c>
      <c r="AE163" s="81"/>
      <c r="AF163" s="103" t="s">
        <v>423</v>
      </c>
      <c r="AG163" s="103" t="s">
        <v>423</v>
      </c>
      <c r="AH163" s="103" t="s">
        <v>423</v>
      </c>
      <c r="AI163" s="103" t="s">
        <v>423</v>
      </c>
      <c r="AJ163" s="103" t="s">
        <v>423</v>
      </c>
      <c r="AK163" s="103" t="s">
        <v>423</v>
      </c>
      <c r="AL163" s="100" t="s">
        <v>406</v>
      </c>
    </row>
    <row r="164" spans="1:38" s="5" customFormat="1" ht="26.25" customHeight="1" thickBot="1" x14ac:dyDescent="0.25">
      <c r="A164" s="100" t="s">
        <v>401</v>
      </c>
      <c r="B164" s="100" t="s">
        <v>407</v>
      </c>
      <c r="C164" s="101" t="s">
        <v>408</v>
      </c>
      <c r="D164" s="102"/>
      <c r="E164" s="103" t="s">
        <v>443</v>
      </c>
      <c r="F164" s="103" t="s">
        <v>443</v>
      </c>
      <c r="G164" s="103" t="s">
        <v>423</v>
      </c>
      <c r="H164" s="103" t="s">
        <v>443</v>
      </c>
      <c r="I164" s="103" t="s">
        <v>443</v>
      </c>
      <c r="J164" s="103" t="s">
        <v>443</v>
      </c>
      <c r="K164" s="103" t="s">
        <v>443</v>
      </c>
      <c r="L164" s="103" t="s">
        <v>443</v>
      </c>
      <c r="M164" s="103" t="s">
        <v>423</v>
      </c>
      <c r="N164" s="103" t="s">
        <v>423</v>
      </c>
      <c r="O164" s="103" t="s">
        <v>423</v>
      </c>
      <c r="P164" s="103" t="s">
        <v>423</v>
      </c>
      <c r="Q164" s="103" t="s">
        <v>423</v>
      </c>
      <c r="R164" s="103" t="s">
        <v>423</v>
      </c>
      <c r="S164" s="103" t="s">
        <v>423</v>
      </c>
      <c r="T164" s="103" t="s">
        <v>423</v>
      </c>
      <c r="U164" s="103" t="s">
        <v>423</v>
      </c>
      <c r="V164" s="103" t="s">
        <v>423</v>
      </c>
      <c r="W164" s="103" t="s">
        <v>423</v>
      </c>
      <c r="X164" s="103" t="s">
        <v>423</v>
      </c>
      <c r="Y164" s="103" t="s">
        <v>423</v>
      </c>
      <c r="Z164" s="103" t="s">
        <v>423</v>
      </c>
      <c r="AA164" s="103" t="s">
        <v>423</v>
      </c>
      <c r="AB164" s="103" t="s">
        <v>423</v>
      </c>
      <c r="AC164" s="103" t="s">
        <v>423</v>
      </c>
      <c r="AD164" s="103" t="s">
        <v>423</v>
      </c>
      <c r="AE164" s="104"/>
      <c r="AF164" s="103" t="s">
        <v>423</v>
      </c>
      <c r="AG164" s="103" t="s">
        <v>423</v>
      </c>
      <c r="AH164" s="103" t="s">
        <v>423</v>
      </c>
      <c r="AI164" s="103" t="s">
        <v>423</v>
      </c>
      <c r="AJ164" s="103" t="s">
        <v>423</v>
      </c>
      <c r="AK164" s="103" t="s">
        <v>443</v>
      </c>
      <c r="AL164" s="100" t="s">
        <v>147</v>
      </c>
    </row>
    <row r="165" spans="1:38" s="113" customFormat="1" ht="15" customHeight="1" x14ac:dyDescent="0.2">
      <c r="A165" s="105"/>
      <c r="B165" s="105"/>
      <c r="C165" s="106"/>
      <c r="D165" s="107"/>
      <c r="E165" s="108"/>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10"/>
      <c r="AF165" s="111"/>
      <c r="AG165" s="111"/>
      <c r="AH165" s="111"/>
      <c r="AI165" s="111"/>
      <c r="AJ165" s="111"/>
      <c r="AK165" s="111"/>
      <c r="AL165" s="112"/>
    </row>
    <row r="166" spans="1:38" s="120" customFormat="1" ht="52.5" customHeight="1" x14ac:dyDescent="0.2">
      <c r="A166" s="134" t="s">
        <v>425</v>
      </c>
      <c r="B166" s="134"/>
      <c r="C166" s="134"/>
      <c r="D166" s="134"/>
      <c r="E166" s="134"/>
      <c r="F166" s="134"/>
      <c r="G166" s="134"/>
      <c r="H166" s="114"/>
      <c r="I166" s="115"/>
      <c r="J166" s="115"/>
      <c r="K166" s="115"/>
      <c r="L166" s="115"/>
      <c r="M166" s="115"/>
      <c r="N166" s="115"/>
      <c r="O166" s="115"/>
      <c r="P166" s="115"/>
      <c r="Q166" s="115"/>
      <c r="R166" s="115"/>
      <c r="S166" s="115"/>
      <c r="T166" s="115"/>
      <c r="U166" s="115"/>
      <c r="V166" s="116"/>
      <c r="W166" s="116"/>
      <c r="X166" s="116"/>
      <c r="Y166" s="116"/>
      <c r="Z166" s="116"/>
      <c r="AA166" s="116"/>
      <c r="AB166" s="116"/>
      <c r="AC166" s="117"/>
      <c r="AD166" s="118"/>
      <c r="AE166" s="119"/>
      <c r="AG166" s="121"/>
      <c r="AH166" s="121"/>
      <c r="AI166" s="121"/>
      <c r="AJ166" s="121"/>
      <c r="AK166" s="121"/>
      <c r="AL166" s="121"/>
    </row>
    <row r="167" spans="1:38" s="122" customFormat="1" ht="63.75" customHeight="1" x14ac:dyDescent="0.2">
      <c r="A167" s="134" t="s">
        <v>432</v>
      </c>
      <c r="B167" s="134"/>
      <c r="C167" s="134"/>
      <c r="D167" s="134"/>
      <c r="E167" s="134"/>
      <c r="F167" s="134"/>
      <c r="G167" s="134"/>
      <c r="H167" s="114"/>
      <c r="I167" s="115"/>
      <c r="J167"/>
      <c r="K167"/>
      <c r="L167"/>
      <c r="M167" s="115"/>
      <c r="N167" s="115"/>
      <c r="O167" s="115"/>
      <c r="P167" s="115"/>
      <c r="Q167" s="115"/>
      <c r="R167" s="115"/>
      <c r="S167" s="115"/>
      <c r="T167" s="115"/>
      <c r="U167" s="115"/>
      <c r="AE167" s="123"/>
    </row>
    <row r="168" spans="1:38" s="122" customFormat="1" ht="26.25" customHeight="1" x14ac:dyDescent="0.2">
      <c r="A168" s="134" t="s">
        <v>433</v>
      </c>
      <c r="B168" s="134"/>
      <c r="C168" s="134"/>
      <c r="D168" s="134"/>
      <c r="E168" s="134"/>
      <c r="F168" s="134"/>
      <c r="G168" s="134"/>
      <c r="H168" s="114"/>
      <c r="I168" s="115"/>
      <c r="J168"/>
      <c r="K168"/>
      <c r="L168"/>
      <c r="M168" s="115"/>
      <c r="N168" s="115"/>
      <c r="O168" s="115"/>
      <c r="P168" s="115"/>
      <c r="Q168" s="115"/>
      <c r="R168" s="115"/>
      <c r="S168" s="115"/>
      <c r="T168" s="115"/>
      <c r="U168" s="115"/>
      <c r="AE168" s="123"/>
    </row>
    <row r="169" spans="1:38" s="120" customFormat="1" ht="26.25" customHeight="1" x14ac:dyDescent="0.2">
      <c r="A169" s="134" t="s">
        <v>428</v>
      </c>
      <c r="B169" s="134"/>
      <c r="C169" s="134"/>
      <c r="D169" s="134"/>
      <c r="E169" s="134"/>
      <c r="F169" s="134"/>
      <c r="G169" s="134"/>
      <c r="H169" s="114"/>
      <c r="I169" s="115"/>
      <c r="J169"/>
      <c r="K169"/>
      <c r="L169"/>
      <c r="M169" s="115"/>
      <c r="N169" s="115"/>
      <c r="O169" s="115"/>
      <c r="P169" s="115"/>
      <c r="Q169" s="115"/>
      <c r="R169" s="115"/>
      <c r="S169" s="115"/>
      <c r="T169" s="115"/>
      <c r="U169" s="115"/>
      <c r="V169" s="116"/>
      <c r="W169" s="116"/>
      <c r="X169" s="116"/>
      <c r="Y169" s="116"/>
      <c r="Z169" s="116"/>
      <c r="AA169" s="116"/>
      <c r="AB169" s="116"/>
      <c r="AC169" s="117"/>
      <c r="AD169" s="118"/>
      <c r="AE169" s="119"/>
      <c r="AG169" s="121"/>
      <c r="AH169" s="121"/>
      <c r="AI169" s="121"/>
      <c r="AJ169" s="121"/>
      <c r="AK169" s="121"/>
      <c r="AL169" s="121"/>
    </row>
    <row r="170" spans="1:38" s="122" customFormat="1" ht="52.5" customHeight="1" x14ac:dyDescent="0.2">
      <c r="A170" s="134" t="s">
        <v>434</v>
      </c>
      <c r="B170" s="134"/>
      <c r="C170" s="134"/>
      <c r="D170" s="134"/>
      <c r="E170" s="134"/>
      <c r="F170" s="134"/>
      <c r="G170" s="134"/>
      <c r="H170" s="114"/>
      <c r="I170" s="115"/>
      <c r="J170"/>
      <c r="K170"/>
      <c r="L170"/>
      <c r="M170" s="115"/>
      <c r="N170" s="115"/>
      <c r="O170" s="115"/>
      <c r="P170" s="115"/>
      <c r="Q170" s="115"/>
      <c r="R170" s="115"/>
      <c r="S170" s="115"/>
      <c r="T170" s="115"/>
      <c r="U170" s="115"/>
      <c r="AE170" s="12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Rosen Yordanov</dc:creator>
  <cp:lastModifiedBy>Виолета Стоева</cp:lastModifiedBy>
  <cp:lastPrinted>2022-02-10T09:57:24Z</cp:lastPrinted>
  <dcterms:created xsi:type="dcterms:W3CDTF">2021-04-16T12:18:53Z</dcterms:created>
  <dcterms:modified xsi:type="dcterms:W3CDTF">2022-03-15T14:42:13Z</dcterms:modified>
</cp:coreProperties>
</file>